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0210"/>
  <workbookPr/>
  <mc:AlternateContent xmlns:mc="http://schemas.openxmlformats.org/markup-compatibility/2006">
    <mc:Choice Requires="x15">
      <x15ac:absPath xmlns:x15ac="http://schemas.microsoft.com/office/spreadsheetml/2010/11/ac" url="/Users/ramil/Workspace/Engineer-video-streaming-server/benchmark/results/stereo_logs_2/"/>
    </mc:Choice>
  </mc:AlternateContent>
  <bookViews>
    <workbookView xWindow="1280" yWindow="440" windowWidth="27520" windowHeight="17560"/>
  </bookViews>
  <sheets>
    <sheet name="Sheet1" sheetId="1" r:id="rId1"/>
  </sheets>
  <definedNames>
    <definedName name="Slicer_bitrate">#N/A</definedName>
    <definedName name="Slicer_fps">#N/A</definedName>
    <definedName name="Slicer_height">#N/A</definedName>
    <definedName name="Slicer_pkt_size">#N/A</definedName>
    <definedName name="Slicer_width">#N/A</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4:slicerCache r:id="rId4"/>
        <x14:slicerCache r:id="rId5"/>
        <x14:slicerCache r:id="rId6"/>
      </x15:slicerCaches>
    </ext>
  </extLst>
</workbook>
</file>

<file path=xl/calcChain.xml><?xml version="1.0" encoding="utf-8"?>
<calcChain xmlns="http://schemas.openxmlformats.org/spreadsheetml/2006/main">
  <c r="H2" i="1" l="1"/>
  <c r="H3" i="1"/>
  <c r="H4" i="1"/>
  <c r="H5" i="1"/>
  <c r="H14" i="1"/>
  <c r="H15" i="1"/>
  <c r="H16" i="1"/>
  <c r="H17" i="1"/>
  <c r="H26" i="1"/>
  <c r="H27" i="1"/>
  <c r="H28" i="1"/>
  <c r="H29" i="1"/>
  <c r="H38" i="1"/>
  <c r="H39" i="1"/>
  <c r="H40" i="1"/>
  <c r="H41" i="1"/>
  <c r="H50" i="1"/>
  <c r="H51" i="1"/>
  <c r="H52" i="1"/>
  <c r="H53" i="1"/>
  <c r="H62" i="1"/>
  <c r="H63" i="1"/>
  <c r="H64" i="1"/>
  <c r="H65" i="1"/>
  <c r="H74" i="1"/>
  <c r="H75" i="1"/>
  <c r="H76" i="1"/>
  <c r="H77" i="1"/>
  <c r="H86" i="1"/>
  <c r="H87" i="1"/>
  <c r="H88" i="1"/>
  <c r="H89" i="1"/>
  <c r="H98" i="1"/>
  <c r="H99" i="1"/>
  <c r="H100" i="1"/>
  <c r="H101" i="1"/>
  <c r="H110" i="1"/>
  <c r="H111" i="1"/>
  <c r="H112" i="1"/>
  <c r="H113" i="1"/>
  <c r="H122" i="1"/>
  <c r="H123" i="1"/>
  <c r="H124" i="1"/>
  <c r="H125" i="1"/>
  <c r="H134" i="1"/>
  <c r="H135" i="1"/>
  <c r="H136" i="1"/>
  <c r="H137" i="1"/>
  <c r="H6" i="1"/>
  <c r="H7" i="1"/>
  <c r="H8" i="1"/>
  <c r="H9" i="1"/>
  <c r="H54" i="1"/>
  <c r="H55" i="1"/>
  <c r="H56" i="1"/>
  <c r="H57" i="1"/>
  <c r="H102" i="1"/>
  <c r="H103" i="1"/>
  <c r="H104" i="1"/>
  <c r="H105" i="1"/>
  <c r="H18" i="1"/>
  <c r="H19" i="1"/>
  <c r="H20" i="1"/>
  <c r="H21" i="1"/>
  <c r="H66" i="1"/>
  <c r="H67" i="1"/>
  <c r="H68" i="1"/>
  <c r="H69" i="1"/>
  <c r="H114" i="1"/>
  <c r="H115" i="1"/>
  <c r="H116" i="1"/>
  <c r="H117" i="1"/>
  <c r="H30" i="1"/>
  <c r="H31" i="1"/>
  <c r="H32" i="1"/>
  <c r="H33" i="1"/>
  <c r="H78" i="1"/>
  <c r="H79" i="1"/>
  <c r="H80" i="1"/>
  <c r="H81" i="1"/>
  <c r="H126" i="1"/>
  <c r="H127" i="1"/>
  <c r="H128" i="1"/>
  <c r="H129" i="1"/>
  <c r="H42" i="1"/>
  <c r="H43" i="1"/>
  <c r="H44" i="1"/>
  <c r="H45" i="1"/>
  <c r="H90" i="1"/>
  <c r="H91" i="1"/>
  <c r="H92" i="1"/>
  <c r="H93" i="1"/>
  <c r="H138" i="1"/>
  <c r="H139" i="1"/>
  <c r="H140" i="1"/>
  <c r="H141" i="1"/>
  <c r="H10" i="1"/>
  <c r="H11" i="1"/>
  <c r="H12" i="1"/>
  <c r="H13" i="1"/>
  <c r="H58" i="1"/>
  <c r="H59" i="1"/>
  <c r="H60" i="1"/>
  <c r="H61" i="1"/>
  <c r="H106" i="1"/>
  <c r="H107" i="1"/>
  <c r="H108" i="1"/>
  <c r="H109" i="1"/>
  <c r="H22" i="1"/>
  <c r="H23" i="1"/>
  <c r="H24" i="1"/>
  <c r="H25" i="1"/>
  <c r="H70" i="1"/>
  <c r="H71" i="1"/>
  <c r="H72" i="1"/>
  <c r="H73" i="1"/>
  <c r="H118" i="1"/>
  <c r="H119" i="1"/>
  <c r="H120" i="1"/>
  <c r="H121" i="1"/>
  <c r="H34" i="1"/>
  <c r="H35" i="1"/>
  <c r="H36" i="1"/>
  <c r="H37" i="1"/>
  <c r="H82" i="1"/>
  <c r="H83" i="1"/>
  <c r="H84" i="1"/>
  <c r="H85" i="1"/>
  <c r="H130" i="1"/>
  <c r="H131" i="1"/>
  <c r="H132" i="1"/>
  <c r="H133" i="1"/>
  <c r="H46" i="1"/>
  <c r="H47" i="1"/>
  <c r="H48" i="1"/>
  <c r="H49" i="1"/>
  <c r="H94" i="1"/>
  <c r="H95" i="1"/>
  <c r="H96" i="1"/>
  <c r="H97" i="1"/>
  <c r="H142" i="1"/>
  <c r="H143" i="1"/>
  <c r="H144" i="1"/>
  <c r="H145" i="1"/>
  <c r="G2" i="1"/>
  <c r="G3" i="1"/>
  <c r="G4" i="1"/>
  <c r="G5" i="1"/>
  <c r="G14" i="1"/>
  <c r="G15" i="1"/>
  <c r="G16" i="1"/>
  <c r="G17" i="1"/>
  <c r="G26" i="1"/>
  <c r="G27" i="1"/>
  <c r="G28" i="1"/>
  <c r="G29" i="1"/>
  <c r="G38" i="1"/>
  <c r="G39" i="1"/>
  <c r="G40" i="1"/>
  <c r="G41" i="1"/>
  <c r="G50" i="1"/>
  <c r="G51" i="1"/>
  <c r="G52" i="1"/>
  <c r="G53" i="1"/>
  <c r="G62" i="1"/>
  <c r="G63" i="1"/>
  <c r="G64" i="1"/>
  <c r="G65" i="1"/>
  <c r="G74" i="1"/>
  <c r="G75" i="1"/>
  <c r="G76" i="1"/>
  <c r="G77" i="1"/>
  <c r="G86" i="1"/>
  <c r="G87" i="1"/>
  <c r="G88" i="1"/>
  <c r="G89" i="1"/>
  <c r="G98" i="1"/>
  <c r="G99" i="1"/>
  <c r="G100" i="1"/>
  <c r="G101" i="1"/>
  <c r="G110" i="1"/>
  <c r="G111" i="1"/>
  <c r="G112" i="1"/>
  <c r="G113" i="1"/>
  <c r="G122" i="1"/>
  <c r="G123" i="1"/>
  <c r="G124" i="1"/>
  <c r="G125" i="1"/>
  <c r="G134" i="1"/>
  <c r="G135" i="1"/>
  <c r="G136" i="1"/>
  <c r="G137" i="1"/>
  <c r="G6" i="1"/>
  <c r="G7" i="1"/>
  <c r="G8" i="1"/>
  <c r="G9" i="1"/>
  <c r="G54" i="1"/>
  <c r="G55" i="1"/>
  <c r="G56" i="1"/>
  <c r="G57" i="1"/>
  <c r="G102" i="1"/>
  <c r="G103" i="1"/>
  <c r="G104" i="1"/>
  <c r="G105" i="1"/>
  <c r="G18" i="1"/>
  <c r="G19" i="1"/>
  <c r="G20" i="1"/>
  <c r="G21" i="1"/>
  <c r="G66" i="1"/>
  <c r="G67" i="1"/>
  <c r="G68" i="1"/>
  <c r="G69" i="1"/>
  <c r="G114" i="1"/>
  <c r="G115" i="1"/>
  <c r="G116" i="1"/>
  <c r="G117" i="1"/>
  <c r="G30" i="1"/>
  <c r="G31" i="1"/>
  <c r="G32" i="1"/>
  <c r="G33" i="1"/>
  <c r="G78" i="1"/>
  <c r="G79" i="1"/>
  <c r="G80" i="1"/>
  <c r="G81" i="1"/>
  <c r="G126" i="1"/>
  <c r="G127" i="1"/>
  <c r="G128" i="1"/>
  <c r="G129" i="1"/>
  <c r="G42" i="1"/>
  <c r="G43" i="1"/>
  <c r="G44" i="1"/>
  <c r="G45" i="1"/>
  <c r="G90" i="1"/>
  <c r="G91" i="1"/>
  <c r="G92" i="1"/>
  <c r="G93" i="1"/>
  <c r="G138" i="1"/>
  <c r="G139" i="1"/>
  <c r="G140" i="1"/>
  <c r="G141" i="1"/>
  <c r="G10" i="1"/>
  <c r="G11" i="1"/>
  <c r="G12" i="1"/>
  <c r="G13" i="1"/>
  <c r="G58" i="1"/>
  <c r="G59" i="1"/>
  <c r="G60" i="1"/>
  <c r="G61" i="1"/>
  <c r="G106" i="1"/>
  <c r="G107" i="1"/>
  <c r="G108" i="1"/>
  <c r="G109" i="1"/>
  <c r="G22" i="1"/>
  <c r="G23" i="1"/>
  <c r="G24" i="1"/>
  <c r="G25" i="1"/>
  <c r="G70" i="1"/>
  <c r="G71" i="1"/>
  <c r="G72" i="1"/>
  <c r="G73" i="1"/>
  <c r="G118" i="1"/>
  <c r="G119" i="1"/>
  <c r="G120" i="1"/>
  <c r="G121" i="1"/>
  <c r="G34" i="1"/>
  <c r="G35" i="1"/>
  <c r="G36" i="1"/>
  <c r="G37" i="1"/>
  <c r="G82" i="1"/>
  <c r="G83" i="1"/>
  <c r="G84" i="1"/>
  <c r="G85" i="1"/>
  <c r="G130" i="1"/>
  <c r="G131" i="1"/>
  <c r="G132" i="1"/>
  <c r="G133" i="1"/>
  <c r="G46" i="1"/>
  <c r="G47" i="1"/>
  <c r="G48" i="1"/>
  <c r="G49" i="1"/>
  <c r="G94" i="1"/>
  <c r="G95" i="1"/>
  <c r="G96" i="1"/>
  <c r="G97" i="1"/>
  <c r="G142" i="1"/>
  <c r="G143" i="1"/>
  <c r="G144" i="1"/>
  <c r="G145" i="1"/>
</calcChain>
</file>

<file path=xl/sharedStrings.xml><?xml version="1.0" encoding="utf-8"?>
<sst xmlns="http://schemas.openxmlformats.org/spreadsheetml/2006/main" count="26" uniqueCount="26">
  <si>
    <t>avg_qp_l</t>
  </si>
  <si>
    <t>avg_qp_r</t>
  </si>
  <si>
    <t>bitrate</t>
  </si>
  <si>
    <t>codec_bitrate_l</t>
  </si>
  <si>
    <t>codec_bitrate_r</t>
  </si>
  <si>
    <t>fps</t>
  </si>
  <si>
    <t>height</t>
  </si>
  <si>
    <t>l_b_avg</t>
  </si>
  <si>
    <t>l_b_max</t>
  </si>
  <si>
    <t>l_b_min</t>
  </si>
  <si>
    <t>l_pkt_gap_avg</t>
  </si>
  <si>
    <t>l_pkt_gap_max</t>
  </si>
  <si>
    <t>l_pkts_lost</t>
  </si>
  <si>
    <t>l_pkts_recv</t>
  </si>
  <si>
    <t>pkt_size</t>
  </si>
  <si>
    <t>r_b_avg</t>
  </si>
  <si>
    <t>r_b_max</t>
  </si>
  <si>
    <t>r_b_min</t>
  </si>
  <si>
    <t>r_pkt_gap_avg</t>
  </si>
  <si>
    <t>r_pkt_gap_max</t>
  </si>
  <si>
    <t>r_pkts_lost</t>
  </si>
  <si>
    <t>r_pkts_recv</t>
  </si>
  <si>
    <t>trial</t>
  </si>
  <si>
    <t>width</t>
  </si>
  <si>
    <t>lost_percent_left</t>
  </si>
  <si>
    <t>lost_percent_right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</si>
</sst>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name val="Calibri"/>
    </font>
    <font>
      <b/>
      <sz val="11"/>
      <name val="Calibri"/>
      <family val="2"/>
    </font>
  </fonts>
  <fills count="7">
    <fill>
      <patternFill patternType="none"/>
    </fill>
    <fill>
      <patternFill patternType="gray125"/>
    </fill>
    <fill>
      <patternFill patternType="solid">
        <fgColor theme="0" tint="-0.34998626667073579"/>
        <bgColor indexed="64"/>
      </patternFill>
    </fill>
    <fill>
      <patternFill patternType="solid">
        <fgColor theme="3" tint="0.39997558519241921"/>
        <bgColor indexed="64"/>
      </patternFill>
    </fill>
    <fill>
      <patternFill patternType="solid">
        <fgColor theme="5"/>
        <bgColor indexed="64"/>
      </patternFill>
    </fill>
    <fill>
      <patternFill patternType="solid">
        <fgColor theme="7" tint="0.39997558519241921"/>
        <bgColor indexed="64"/>
      </patternFill>
    </fill>
    <fill>
      <patternFill patternType="solid">
        <fgColor theme="8" tint="0.79998168889431442"/>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8">
    <xf numFmtId="0" fontId="0" fillId="0" borderId="0" xfId="0"/>
    <xf numFmtId="0" fontId="0" fillId="0" borderId="0" xfId="0" applyAlignment="1">
      <alignment horizontal="center" vertical="center"/>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2" fillId="4" borderId="1" xfId="0" applyFont="1" applyFill="1" applyBorder="1" applyAlignment="1">
      <alignment horizontal="center" vertical="center"/>
    </xf>
  </cellXfs>
  <cellStyles count="1">
    <cellStyle name="Normal" xfId="0" builtinId="0"/>
  </cellStyles>
  <dxfs count="30">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auto="1"/>
        <name val="Calibri"/>
        <scheme val="none"/>
      </font>
      <fill>
        <patternFill patternType="solid">
          <fgColor indexed="64"/>
          <bgColor theme="8" tint="0.79998168889431442"/>
        </patternFill>
      </fill>
      <alignment horizontal="center" vertical="center" textRotation="0" wrapText="0" indent="0" justifyLastLine="0" shrinkToFit="0" readingOrder="0"/>
      <border diagonalUp="0" diagonalDown="0" outline="0">
        <left style="thin">
          <color auto="1"/>
        </left>
        <right style="thin">
          <color auto="1"/>
        </right>
        <top/>
        <bottom/>
      </border>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microsoft.com/office/2007/relationships/slicerCache" Target="slicerCaches/slicerCache2.xml"/><Relationship Id="rId7" Type="http://schemas.openxmlformats.org/officeDocument/2006/relationships/theme" Target="theme/theme1.xml"/><Relationship Id="rId2" Type="http://schemas.microsoft.com/office/2007/relationships/slicerCache" Target="slicerCaches/slicerCache1.xml"/><Relationship Id="rId1" Type="http://schemas.openxmlformats.org/officeDocument/2006/relationships/worksheet" Target="worksheets/sheet1.xml"/><Relationship Id="rId6" Type="http://schemas.microsoft.com/office/2007/relationships/slicerCache" Target="slicerCaches/slicerCache5.xml"/><Relationship Id="rId5" Type="http://schemas.microsoft.com/office/2007/relationships/slicerCache" Target="slicerCaches/slicerCache4.xml"/><Relationship Id="rId10" Type="http://schemas.openxmlformats.org/officeDocument/2006/relationships/calcChain" Target="calcChain.xml"/><Relationship Id="rId4" Type="http://schemas.microsoft.com/office/2007/relationships/slicerCache" Target="slicerCaches/slicerCache3.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10</xdr:col>
      <xdr:colOff>38100</xdr:colOff>
      <xdr:row>146</xdr:row>
      <xdr:rowOff>152401</xdr:rowOff>
    </xdr:from>
    <xdr:to>
      <xdr:col>12</xdr:col>
      <xdr:colOff>520700</xdr:colOff>
      <xdr:row>153</xdr:row>
      <xdr:rowOff>76200</xdr:rowOff>
    </xdr:to>
    <mc:AlternateContent xmlns:mc="http://schemas.openxmlformats.org/markup-compatibility/2006">
      <mc:Choice xmlns:sle15="http://schemas.microsoft.com/office/drawing/2012/slicer" Requires="sle15">
        <xdr:graphicFrame macro="">
          <xdr:nvGraphicFramePr>
            <xdr:cNvPr id="2" name="width">
              <a:extLst>
                <a:ext uri="{FF2B5EF4-FFF2-40B4-BE49-F238E27FC236}">
                  <a16:creationId xmlns:a16="http://schemas.microsoft.com/office/drawing/2014/main" id="{EC5E5A9D-FC34-0E4F-AC27-C43F488A05D5}"/>
                </a:ext>
              </a:extLst>
            </xdr:cNvPr>
            <xdr:cNvGraphicFramePr/>
          </xdr:nvGraphicFramePr>
          <xdr:xfrm>
            <a:off x="0" y="0"/>
            <a:ext cx="0" cy="0"/>
          </xdr:xfrm>
          <a:graphic>
            <a:graphicData uri="http://schemas.microsoft.com/office/drawing/2010/slicer">
              <sle:slicer xmlns:sle="http://schemas.microsoft.com/office/drawing/2010/slicer" name="width"/>
            </a:graphicData>
          </a:graphic>
        </xdr:graphicFrame>
      </mc:Choice>
      <mc:Fallback>
        <xdr:sp macro="" textlink="">
          <xdr:nvSpPr>
            <xdr:cNvPr id="0" name=""/>
            <xdr:cNvSpPr>
              <a:spLocks noTextEdit="1"/>
            </xdr:cNvSpPr>
          </xdr:nvSpPr>
          <xdr:spPr>
            <a:xfrm>
              <a:off x="7645400" y="2819401"/>
              <a:ext cx="1828800" cy="125729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330200</xdr:colOff>
      <xdr:row>146</xdr:row>
      <xdr:rowOff>165101</xdr:rowOff>
    </xdr:from>
    <xdr:to>
      <xdr:col>9</xdr:col>
      <xdr:colOff>698500</xdr:colOff>
      <xdr:row>153</xdr:row>
      <xdr:rowOff>25401</xdr:rowOff>
    </xdr:to>
    <mc:AlternateContent xmlns:mc="http://schemas.openxmlformats.org/markup-compatibility/2006">
      <mc:Choice xmlns:sle15="http://schemas.microsoft.com/office/drawing/2012/slicer" Requires="sle15">
        <xdr:graphicFrame macro="">
          <xdr:nvGraphicFramePr>
            <xdr:cNvPr id="3" name="height">
              <a:extLst>
                <a:ext uri="{FF2B5EF4-FFF2-40B4-BE49-F238E27FC236}">
                  <a16:creationId xmlns:a16="http://schemas.microsoft.com/office/drawing/2014/main" id="{8F7374E1-6B55-3B4A-AC42-1E9F21DE5C83}"/>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dr:sp macro="" textlink="">
          <xdr:nvSpPr>
            <xdr:cNvPr id="0" name=""/>
            <xdr:cNvSpPr>
              <a:spLocks noTextEdit="1"/>
            </xdr:cNvSpPr>
          </xdr:nvSpPr>
          <xdr:spPr>
            <a:xfrm>
              <a:off x="5651500" y="2832101"/>
              <a:ext cx="1828800" cy="1193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381000</xdr:colOff>
      <xdr:row>154</xdr:row>
      <xdr:rowOff>12701</xdr:rowOff>
    </xdr:from>
    <xdr:to>
      <xdr:col>9</xdr:col>
      <xdr:colOff>749300</xdr:colOff>
      <xdr:row>161</xdr:row>
      <xdr:rowOff>1</xdr:rowOff>
    </xdr:to>
    <mc:AlternateContent xmlns:mc="http://schemas.openxmlformats.org/markup-compatibility/2006">
      <mc:Choice xmlns:sle15="http://schemas.microsoft.com/office/drawing/2012/slicer" Requires="sle15">
        <xdr:graphicFrame macro="">
          <xdr:nvGraphicFramePr>
            <xdr:cNvPr id="4" name="bitrate">
              <a:extLst>
                <a:ext uri="{FF2B5EF4-FFF2-40B4-BE49-F238E27FC236}">
                  <a16:creationId xmlns:a16="http://schemas.microsoft.com/office/drawing/2014/main" id="{7002B160-ECE7-F04D-9423-C82AD9C8FD6D}"/>
                </a:ext>
              </a:extLst>
            </xdr:cNvPr>
            <xdr:cNvGraphicFramePr/>
          </xdr:nvGraphicFramePr>
          <xdr:xfrm>
            <a:off x="0" y="0"/>
            <a:ext cx="0" cy="0"/>
          </xdr:xfrm>
          <a:graphic>
            <a:graphicData uri="http://schemas.microsoft.com/office/drawing/2010/slicer">
              <sle:slicer xmlns:sle="http://schemas.microsoft.com/office/drawing/2010/slicer" name="bitrate"/>
            </a:graphicData>
          </a:graphic>
        </xdr:graphicFrame>
      </mc:Choice>
      <mc:Fallback>
        <xdr:sp macro="" textlink="">
          <xdr:nvSpPr>
            <xdr:cNvPr id="0" name=""/>
            <xdr:cNvSpPr>
              <a:spLocks noTextEdit="1"/>
            </xdr:cNvSpPr>
          </xdr:nvSpPr>
          <xdr:spPr>
            <a:xfrm>
              <a:off x="5702300" y="4203701"/>
              <a:ext cx="1828800" cy="1320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406400</xdr:colOff>
      <xdr:row>163</xdr:row>
      <xdr:rowOff>25401</xdr:rowOff>
    </xdr:from>
    <xdr:to>
      <xdr:col>9</xdr:col>
      <xdr:colOff>774700</xdr:colOff>
      <xdr:row>170</xdr:row>
      <xdr:rowOff>152401</xdr:rowOff>
    </xdr:to>
    <mc:AlternateContent xmlns:mc="http://schemas.openxmlformats.org/markup-compatibility/2006">
      <mc:Choice xmlns:sle15="http://schemas.microsoft.com/office/drawing/2012/slicer" Requires="sle15">
        <xdr:graphicFrame macro="">
          <xdr:nvGraphicFramePr>
            <xdr:cNvPr id="5" name="fps">
              <a:extLst>
                <a:ext uri="{FF2B5EF4-FFF2-40B4-BE49-F238E27FC236}">
                  <a16:creationId xmlns:a16="http://schemas.microsoft.com/office/drawing/2014/main" id="{C6F3D51E-BE82-EE47-B31C-C81F3A5C2386}"/>
                </a:ext>
              </a:extLst>
            </xdr:cNvPr>
            <xdr:cNvGraphicFramePr/>
          </xdr:nvGraphicFramePr>
          <xdr:xfrm>
            <a:off x="0" y="0"/>
            <a:ext cx="0" cy="0"/>
          </xdr:xfrm>
          <a:graphic>
            <a:graphicData uri="http://schemas.microsoft.com/office/drawing/2010/slicer">
              <sle:slicer xmlns:sle="http://schemas.microsoft.com/office/drawing/2010/slicer" name="fps"/>
            </a:graphicData>
          </a:graphic>
        </xdr:graphicFrame>
      </mc:Choice>
      <mc:Fallback>
        <xdr:sp macro="" textlink="">
          <xdr:nvSpPr>
            <xdr:cNvPr id="0" name=""/>
            <xdr:cNvSpPr>
              <a:spLocks noTextEdit="1"/>
            </xdr:cNvSpPr>
          </xdr:nvSpPr>
          <xdr:spPr>
            <a:xfrm>
              <a:off x="5727700" y="5930901"/>
              <a:ext cx="1828800" cy="14605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50800</xdr:colOff>
      <xdr:row>154</xdr:row>
      <xdr:rowOff>12701</xdr:rowOff>
    </xdr:from>
    <xdr:to>
      <xdr:col>12</xdr:col>
      <xdr:colOff>533400</xdr:colOff>
      <xdr:row>162</xdr:row>
      <xdr:rowOff>38101</xdr:rowOff>
    </xdr:to>
    <mc:AlternateContent xmlns:mc="http://schemas.openxmlformats.org/markup-compatibility/2006">
      <mc:Choice xmlns:sle15="http://schemas.microsoft.com/office/drawing/2012/slicer" Requires="sle15">
        <xdr:graphicFrame macro="">
          <xdr:nvGraphicFramePr>
            <xdr:cNvPr id="7" name="pkt_size">
              <a:extLst>
                <a:ext uri="{FF2B5EF4-FFF2-40B4-BE49-F238E27FC236}">
                  <a16:creationId xmlns:a16="http://schemas.microsoft.com/office/drawing/2014/main" id="{E410B061-6F10-8D4B-8842-5D30A426C23D}"/>
                </a:ext>
              </a:extLst>
            </xdr:cNvPr>
            <xdr:cNvGraphicFramePr/>
          </xdr:nvGraphicFramePr>
          <xdr:xfrm>
            <a:off x="0" y="0"/>
            <a:ext cx="0" cy="0"/>
          </xdr:xfrm>
          <a:graphic>
            <a:graphicData uri="http://schemas.microsoft.com/office/drawing/2010/slicer">
              <sle:slicer xmlns:sle="http://schemas.microsoft.com/office/drawing/2010/slicer" name="pkt_size"/>
            </a:graphicData>
          </a:graphic>
        </xdr:graphicFrame>
      </mc:Choice>
      <mc:Fallback>
        <xdr:sp macro="" textlink="">
          <xdr:nvSpPr>
            <xdr:cNvPr id="0" name=""/>
            <xdr:cNvSpPr>
              <a:spLocks noTextEdit="1"/>
            </xdr:cNvSpPr>
          </xdr:nvSpPr>
          <xdr:spPr>
            <a:xfrm>
              <a:off x="7658100" y="4203701"/>
              <a:ext cx="1828800" cy="1549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width" sourceName="width">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height" sourceName="height">
  <extLst>
    <x:ext xmlns:x15="http://schemas.microsoft.com/office/spreadsheetml/2010/11/main" uri="{2F2917AC-EB37-4324-AD4E-5DD8C200BD13}">
      <x15:tableSlicerCache tableId="1"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bitrate" sourceName="bitrate">
  <extLst>
    <x:ext xmlns:x15="http://schemas.microsoft.com/office/spreadsheetml/2010/11/main" uri="{2F2917AC-EB37-4324-AD4E-5DD8C200BD13}">
      <x15:tableSlicerCache tableId="1" column="5"/>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fps" sourceName="fps">
  <extLst>
    <x:ext xmlns:x15="http://schemas.microsoft.com/office/spreadsheetml/2010/11/main" uri="{2F2917AC-EB37-4324-AD4E-5DD8C200BD13}">
      <x15:tableSlicerCache tableId="1" column="4"/>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kt_size" sourceName="pkt_size">
  <extLst>
    <x:ext xmlns:x15="http://schemas.microsoft.com/office/spreadsheetml/2010/11/main" uri="{2F2917AC-EB37-4324-AD4E-5DD8C200BD13}">
      <x15:tableSlicerCache tableId="1"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width" cache="Slicer_width" caption="width" rowHeight="230716"/>
  <slicer name="height" cache="Slicer_height" caption="height" rowHeight="230716"/>
  <slicer name="bitrate" cache="Slicer_bitrate" caption="bitrate" rowHeight="230716"/>
  <slicer name="fps" cache="Slicer_fps" caption="fps" rowHeight="230716"/>
  <slicer name="pkt_size" cache="Slicer_pkt_size" caption="pkt_size" rowHeight="230716"/>
</slicers>
</file>

<file path=xl/tables/table1.xml><?xml version="1.0" encoding="utf-8"?>
<table xmlns="http://schemas.openxmlformats.org/spreadsheetml/2006/main" id="1" name="Table1" displayName="Table1" ref="A1:Z145" totalsRowShown="0" headerRowDxfId="4" dataDxfId="5" headerRowBorderDxfId="28" tableBorderDxfId="29">
  <autoFilter ref="A1:Z145">
    <filterColumn colId="1">
      <filters>
        <filter val="320"/>
      </filters>
    </filterColumn>
    <filterColumn colId="2">
      <filters>
        <filter val="240"/>
      </filters>
    </filterColumn>
    <filterColumn colId="3">
      <filters>
        <filter val="7"/>
      </filters>
    </filterColumn>
  </autoFilter>
  <sortState ref="A2:Z137">
    <sortCondition ref="D1:D145"/>
  </sortState>
  <tableColumns count="26">
    <tableColumn id="1" name="trial" dataDxfId="27"/>
    <tableColumn id="2" name="width" dataDxfId="26"/>
    <tableColumn id="3" name="height" dataDxfId="25"/>
    <tableColumn id="4" name="fps" dataDxfId="24"/>
    <tableColumn id="5" name="bitrate" dataDxfId="23"/>
    <tableColumn id="6" name="pkt_size" dataDxfId="22"/>
    <tableColumn id="26" name="lost_percent_left" dataDxfId="1">
      <calculatedColumnFormula>INT(IF($K2/$L2&gt;1,100,$K2/$L2*100))</calculatedColumnFormula>
    </tableColumn>
    <tableColumn id="27" name="lost_percent_right" dataDxfId="0">
      <calculatedColumnFormula>INT(IF(Table1[[#This Row],[r_pkts_lost]] / Table1[[#This Row],[r_pkts_recv]] &gt; 1, 100, Table1[[#This Row],[r_pkts_lost]] / Table1[[#This Row],[r_pkts_recv]] * 100))</calculatedColumnFormula>
    </tableColumn>
    <tableColumn id="7" name="avg_qp_l" dataDxfId="21"/>
    <tableColumn id="8" name="avg_qp_r" dataDxfId="20"/>
    <tableColumn id="9" name="l_pkts_lost" dataDxfId="3"/>
    <tableColumn id="10" name="l_pkts_recv" dataDxfId="2"/>
    <tableColumn id="11" name="r_pkts_lost" dataDxfId="19"/>
    <tableColumn id="12" name="r_pkts_recv" dataDxfId="18"/>
    <tableColumn id="13" name="l_pkt_gap_max" dataDxfId="17"/>
    <tableColumn id="14" name="l_pkt_gap_avg" dataDxfId="16"/>
    <tableColumn id="15" name="r_pkt_gap_max" dataDxfId="15"/>
    <tableColumn id="16" name="r_pkt_gap_avg" dataDxfId="14"/>
    <tableColumn id="17" name="codec_bitrate_l" dataDxfId="13"/>
    <tableColumn id="18" name="codec_bitrate_r" dataDxfId="12"/>
    <tableColumn id="19" name="l_b_avg" dataDxfId="11"/>
    <tableColumn id="20" name="l_b_max" dataDxfId="10"/>
    <tableColumn id="21" name="l_b_min" dataDxfId="9"/>
    <tableColumn id="22" name="r_b_avg" dataDxfId="8"/>
    <tableColumn id="23" name="r_b_max" dataDxfId="7"/>
    <tableColumn id="24" name="r_b_min" dataDxfId="6"/>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5"/>
  <sheetViews>
    <sheetView tabSelected="1" workbookViewId="0">
      <selection activeCell="I27" sqref="I27"/>
    </sheetView>
  </sheetViews>
  <sheetFormatPr baseColWidth="10" defaultColWidth="8.83203125" defaultRowHeight="15" x14ac:dyDescent="0.2"/>
  <cols>
    <col min="1" max="1" width="8.83203125" style="1"/>
    <col min="2" max="2" width="10.5" style="1" customWidth="1"/>
    <col min="3" max="3" width="10.6640625" style="1" customWidth="1"/>
    <col min="4" max="4" width="10" style="1" customWidth="1"/>
    <col min="5" max="5" width="10.6640625" style="1" customWidth="1"/>
    <col min="6" max="6" width="10.33203125" style="1" customWidth="1"/>
    <col min="9" max="9" width="10.33203125" style="1" customWidth="1"/>
    <col min="10" max="10" width="10.83203125" style="1" customWidth="1"/>
    <col min="13" max="14" width="17" style="1" customWidth="1"/>
    <col min="15" max="15" width="12" style="1" customWidth="1"/>
    <col min="16" max="16" width="14.33203125" style="1" customWidth="1"/>
    <col min="17" max="17" width="15.1640625" style="1" customWidth="1"/>
    <col min="18" max="18" width="15.83203125" style="1" customWidth="1"/>
    <col min="20" max="20" width="15.1640625" style="1" customWidth="1"/>
    <col min="21" max="21" width="15" style="1" customWidth="1"/>
    <col min="22" max="22" width="16.33203125" style="1" customWidth="1"/>
    <col min="23" max="23" width="15.6640625" style="1" customWidth="1"/>
    <col min="24" max="24" width="15.83203125" style="1" customWidth="1"/>
    <col min="25" max="25" width="9.1640625" style="1" customWidth="1"/>
    <col min="26" max="26" width="9.83203125" style="1" customWidth="1"/>
    <col min="27" max="27" width="9.6640625" style="1" customWidth="1"/>
    <col min="28" max="28" width="9.33203125" style="1" customWidth="1"/>
    <col min="29" max="29" width="10" style="1" customWidth="1"/>
    <col min="30" max="30" width="9.83203125" style="1" customWidth="1"/>
    <col min="31" max="16384" width="8.83203125" style="1"/>
  </cols>
  <sheetData>
    <row r="1" spans="1:26" x14ac:dyDescent="0.2">
      <c r="A1" s="2" t="s">
        <v>22</v>
      </c>
      <c r="B1" s="2" t="s">
        <v>23</v>
      </c>
      <c r="C1" s="2" t="s">
        <v>6</v>
      </c>
      <c r="D1" s="2" t="s">
        <v>5</v>
      </c>
      <c r="E1" s="2" t="s">
        <v>2</v>
      </c>
      <c r="F1" s="2" t="s">
        <v>14</v>
      </c>
      <c r="G1" s="7" t="s">
        <v>24</v>
      </c>
      <c r="H1" s="7" t="s">
        <v>25</v>
      </c>
      <c r="I1" s="3" t="s">
        <v>0</v>
      </c>
      <c r="J1" s="3" t="s">
        <v>1</v>
      </c>
      <c r="K1" s="4" t="s">
        <v>12</v>
      </c>
      <c r="L1" s="4" t="s">
        <v>13</v>
      </c>
      <c r="M1" s="4" t="s">
        <v>20</v>
      </c>
      <c r="N1" s="4" t="s">
        <v>21</v>
      </c>
      <c r="O1" s="5" t="s">
        <v>11</v>
      </c>
      <c r="P1" s="5" t="s">
        <v>10</v>
      </c>
      <c r="Q1" s="5" t="s">
        <v>19</v>
      </c>
      <c r="R1" s="5" t="s">
        <v>18</v>
      </c>
      <c r="S1" s="6" t="s">
        <v>3</v>
      </c>
      <c r="T1" s="6" t="s">
        <v>4</v>
      </c>
      <c r="U1" s="6" t="s">
        <v>7</v>
      </c>
      <c r="V1" s="6" t="s">
        <v>8</v>
      </c>
      <c r="W1" s="6" t="s">
        <v>9</v>
      </c>
      <c r="X1" s="6" t="s">
        <v>15</v>
      </c>
      <c r="Y1" s="6" t="s">
        <v>16</v>
      </c>
      <c r="Z1" s="6" t="s">
        <v>17</v>
      </c>
    </row>
    <row r="2" spans="1:26" x14ac:dyDescent="0.2">
      <c r="A2" s="1">
        <v>0</v>
      </c>
      <c r="B2" s="1">
        <v>320</v>
      </c>
      <c r="C2" s="1">
        <v>240</v>
      </c>
      <c r="D2" s="1">
        <v>7</v>
      </c>
      <c r="E2" s="1">
        <v>300</v>
      </c>
      <c r="F2" s="1">
        <v>500</v>
      </c>
      <c r="G2" s="1">
        <f>INT(IF($K2/$L2&gt;1,100,$K2/$L2*100))</f>
        <v>28</v>
      </c>
      <c r="H2" s="1">
        <f>INT(IF(Table1[[#This Row],[r_pkts_lost]] / Table1[[#This Row],[r_pkts_recv]] &gt; 1, 100, Table1[[#This Row],[r_pkts_lost]] / Table1[[#This Row],[r_pkts_recv]] * 100))</f>
        <v>26</v>
      </c>
      <c r="I2" s="1">
        <v>16.02</v>
      </c>
      <c r="J2" s="1">
        <v>15.32</v>
      </c>
      <c r="K2" s="1">
        <v>3302</v>
      </c>
      <c r="L2" s="1">
        <v>11679</v>
      </c>
      <c r="M2" s="1">
        <v>3141</v>
      </c>
      <c r="N2" s="1">
        <v>11821</v>
      </c>
      <c r="O2" s="1">
        <v>990.27800000000002</v>
      </c>
      <c r="P2" s="1">
        <v>15.398669</v>
      </c>
      <c r="Q2" s="1">
        <v>701.82299999999998</v>
      </c>
      <c r="R2" s="1">
        <v>15.219248</v>
      </c>
      <c r="S2" s="1">
        <v>300.52</v>
      </c>
      <c r="T2" s="1">
        <v>300.25</v>
      </c>
      <c r="U2" s="1">
        <v>246.55409399999999</v>
      </c>
      <c r="V2" s="1">
        <v>336.67663299999998</v>
      </c>
      <c r="W2" s="1">
        <v>76.559693999999993</v>
      </c>
      <c r="X2" s="1">
        <v>250.042449</v>
      </c>
      <c r="Y2" s="1">
        <v>325.95297799999997</v>
      </c>
      <c r="Z2" s="1">
        <v>81.986214000000004</v>
      </c>
    </row>
    <row r="3" spans="1:26" x14ac:dyDescent="0.2">
      <c r="A3" s="1">
        <v>1</v>
      </c>
      <c r="B3" s="1">
        <v>320</v>
      </c>
      <c r="C3" s="1">
        <v>240</v>
      </c>
      <c r="D3" s="1">
        <v>7</v>
      </c>
      <c r="E3" s="1">
        <v>300</v>
      </c>
      <c r="F3" s="1">
        <v>1000</v>
      </c>
      <c r="G3" s="1">
        <f>INT(IF($K3/$L3&gt;1,100,$K3/$L3*100))</f>
        <v>14</v>
      </c>
      <c r="H3" s="1">
        <f>INT(IF(Table1[[#This Row],[r_pkts_lost]] / Table1[[#This Row],[r_pkts_recv]] &gt; 1, 100, Table1[[#This Row],[r_pkts_lost]] / Table1[[#This Row],[r_pkts_recv]] * 100))</f>
        <v>13</v>
      </c>
      <c r="I3" s="1">
        <v>16.82</v>
      </c>
      <c r="J3" s="1">
        <v>16.45</v>
      </c>
      <c r="K3" s="1">
        <v>959</v>
      </c>
      <c r="L3" s="1">
        <v>6644</v>
      </c>
      <c r="M3" s="1">
        <v>900</v>
      </c>
      <c r="N3" s="1">
        <v>6701</v>
      </c>
      <c r="O3" s="1">
        <v>789.221</v>
      </c>
      <c r="P3" s="1">
        <v>27.064990999999999</v>
      </c>
      <c r="Q3" s="1">
        <v>679.43499999999995</v>
      </c>
      <c r="R3" s="1">
        <v>26.850767000000001</v>
      </c>
      <c r="S3" s="1">
        <v>293.88</v>
      </c>
      <c r="T3" s="1">
        <v>296.44</v>
      </c>
      <c r="U3" s="1">
        <v>272.58754699999997</v>
      </c>
      <c r="V3" s="1">
        <v>350.12016299999999</v>
      </c>
      <c r="W3" s="1">
        <v>164.492277</v>
      </c>
      <c r="X3" s="1">
        <v>275.67586799999998</v>
      </c>
      <c r="Y3" s="1">
        <v>356.394654</v>
      </c>
      <c r="Z3" s="1">
        <v>147.076617</v>
      </c>
    </row>
    <row r="4" spans="1:26" x14ac:dyDescent="0.2">
      <c r="A4" s="1">
        <v>2</v>
      </c>
      <c r="B4" s="1">
        <v>320</v>
      </c>
      <c r="C4" s="1">
        <v>240</v>
      </c>
      <c r="D4" s="1">
        <v>7</v>
      </c>
      <c r="E4" s="1">
        <v>300</v>
      </c>
      <c r="F4" s="1">
        <v>1500</v>
      </c>
      <c r="G4" s="1">
        <f>INT(IF($K4/$L4&gt;1,100,$K4/$L4*100))</f>
        <v>8</v>
      </c>
      <c r="H4" s="1">
        <f>INT(IF(Table1[[#This Row],[r_pkts_lost]] / Table1[[#This Row],[r_pkts_recv]] &gt; 1, 100, Table1[[#This Row],[r_pkts_lost]] / Table1[[#This Row],[r_pkts_recv]] * 100))</f>
        <v>7</v>
      </c>
      <c r="I4" s="1">
        <v>16.079999999999998</v>
      </c>
      <c r="J4" s="1">
        <v>15.22</v>
      </c>
      <c r="K4" s="1">
        <v>410</v>
      </c>
      <c r="L4" s="1">
        <v>4642</v>
      </c>
      <c r="M4" s="1">
        <v>344</v>
      </c>
      <c r="N4" s="1">
        <v>4709</v>
      </c>
      <c r="O4" s="1">
        <v>795.60500000000002</v>
      </c>
      <c r="P4" s="1">
        <v>38.715933</v>
      </c>
      <c r="Q4" s="1">
        <v>873.53499999999997</v>
      </c>
      <c r="R4" s="1">
        <v>38.196610999999997</v>
      </c>
      <c r="S4" s="1">
        <v>285.67</v>
      </c>
      <c r="T4" s="1">
        <v>286.19</v>
      </c>
      <c r="U4" s="1">
        <v>272.96318400000001</v>
      </c>
      <c r="V4" s="1">
        <v>390.70048400000002</v>
      </c>
      <c r="W4" s="1">
        <v>66.938477000000006</v>
      </c>
      <c r="X4" s="1">
        <v>275.71963399999999</v>
      </c>
      <c r="Y4" s="1">
        <v>378.927706</v>
      </c>
      <c r="Z4" s="1">
        <v>81.632000000000005</v>
      </c>
    </row>
    <row r="5" spans="1:26" x14ac:dyDescent="0.2">
      <c r="A5" s="1">
        <v>3</v>
      </c>
      <c r="B5" s="1">
        <v>320</v>
      </c>
      <c r="C5" s="1">
        <v>240</v>
      </c>
      <c r="D5" s="1">
        <v>7</v>
      </c>
      <c r="E5" s="1">
        <v>300</v>
      </c>
      <c r="F5" s="1">
        <v>2000</v>
      </c>
      <c r="G5" s="1">
        <f>INT(IF($K5/$L5&gt;1,100,$K5/$L5*100))</f>
        <v>18</v>
      </c>
      <c r="H5" s="1">
        <f>INT(IF(Table1[[#This Row],[r_pkts_lost]] / Table1[[#This Row],[r_pkts_recv]] &gt; 1, 100, Table1[[#This Row],[r_pkts_lost]] / Table1[[#This Row],[r_pkts_recv]] * 100))</f>
        <v>19</v>
      </c>
      <c r="I5" s="1">
        <v>16.920000000000002</v>
      </c>
      <c r="J5" s="1">
        <v>16.350000000000001</v>
      </c>
      <c r="K5" s="1">
        <v>617</v>
      </c>
      <c r="L5" s="1">
        <v>3337</v>
      </c>
      <c r="M5" s="1">
        <v>641</v>
      </c>
      <c r="N5" s="1">
        <v>3358</v>
      </c>
      <c r="O5" s="1">
        <v>751.673</v>
      </c>
      <c r="P5" s="1">
        <v>53.858634000000002</v>
      </c>
      <c r="Q5" s="1">
        <v>910.78300000000002</v>
      </c>
      <c r="R5" s="1">
        <v>53.529798999999997</v>
      </c>
      <c r="S5" s="1">
        <v>290.23</v>
      </c>
      <c r="T5" s="1">
        <v>290.86</v>
      </c>
      <c r="U5" s="1">
        <v>261.09153500000002</v>
      </c>
      <c r="V5" s="1">
        <v>375.104375</v>
      </c>
      <c r="W5" s="1">
        <v>95.418465999999995</v>
      </c>
      <c r="X5" s="1">
        <v>261.53912400000002</v>
      </c>
      <c r="Y5" s="1">
        <v>369.11926899999997</v>
      </c>
      <c r="Z5" s="1">
        <v>53.689342000000003</v>
      </c>
    </row>
    <row r="6" spans="1:26" hidden="1" x14ac:dyDescent="0.2">
      <c r="A6" s="1">
        <v>48</v>
      </c>
      <c r="B6" s="1">
        <v>480</v>
      </c>
      <c r="C6" s="1">
        <v>360</v>
      </c>
      <c r="D6" s="1">
        <v>7</v>
      </c>
      <c r="E6" s="1">
        <v>300</v>
      </c>
      <c r="F6" s="1">
        <v>500</v>
      </c>
      <c r="G6" s="1">
        <f>INT(IF($K6/$L6&gt;1,100,$K6/$L6*100))</f>
        <v>20</v>
      </c>
      <c r="H6" s="1">
        <f>INT(IF(Table1[[#This Row],[r_pkts_lost]] / Table1[[#This Row],[r_pkts_recv]] &gt; 1, 100, Table1[[#This Row],[r_pkts_lost]] / Table1[[#This Row],[r_pkts_recv]] * 100))</f>
        <v>20</v>
      </c>
      <c r="I6" s="1">
        <v>21.79</v>
      </c>
      <c r="J6" s="1">
        <v>21.14</v>
      </c>
      <c r="K6" s="1">
        <v>2370</v>
      </c>
      <c r="L6" s="1">
        <v>11722</v>
      </c>
      <c r="M6" s="1">
        <v>2460</v>
      </c>
      <c r="N6" s="1">
        <v>12028</v>
      </c>
      <c r="O6" s="1">
        <v>703.40300000000002</v>
      </c>
      <c r="P6" s="1">
        <v>15.347408</v>
      </c>
      <c r="Q6" s="1">
        <v>876.27599999999995</v>
      </c>
      <c r="R6" s="1">
        <v>14.956961</v>
      </c>
      <c r="S6" s="1">
        <v>281.89</v>
      </c>
      <c r="T6" s="1">
        <v>290</v>
      </c>
      <c r="U6" s="1">
        <v>246.45736199999999</v>
      </c>
      <c r="V6" s="1">
        <v>329.68388900000002</v>
      </c>
      <c r="W6" s="1">
        <v>70.563907</v>
      </c>
      <c r="X6" s="1">
        <v>253.10210599999999</v>
      </c>
      <c r="Y6" s="1">
        <v>321.34680600000002</v>
      </c>
      <c r="Z6" s="1">
        <v>83.468411000000003</v>
      </c>
    </row>
    <row r="7" spans="1:26" hidden="1" x14ac:dyDescent="0.2">
      <c r="A7" s="1">
        <v>49</v>
      </c>
      <c r="B7" s="1">
        <v>480</v>
      </c>
      <c r="C7" s="1">
        <v>360</v>
      </c>
      <c r="D7" s="1">
        <v>7</v>
      </c>
      <c r="E7" s="1">
        <v>300</v>
      </c>
      <c r="F7" s="1">
        <v>1000</v>
      </c>
      <c r="G7" s="1">
        <f>INT(IF($K7/$L7&gt;1,100,$K7/$L7*100))</f>
        <v>14</v>
      </c>
      <c r="H7" s="1">
        <f>INT(IF(Table1[[#This Row],[r_pkts_lost]] / Table1[[#This Row],[r_pkts_recv]] &gt; 1, 100, Table1[[#This Row],[r_pkts_lost]] / Table1[[#This Row],[r_pkts_recv]] * 100))</f>
        <v>11</v>
      </c>
      <c r="I7" s="1">
        <v>21.2</v>
      </c>
      <c r="J7" s="1">
        <v>20.43</v>
      </c>
      <c r="K7" s="1">
        <v>895</v>
      </c>
      <c r="L7" s="1">
        <v>6295</v>
      </c>
      <c r="M7" s="1">
        <v>736</v>
      </c>
      <c r="N7" s="1">
        <v>6312</v>
      </c>
      <c r="O7" s="1">
        <v>955.70699999999999</v>
      </c>
      <c r="P7" s="1">
        <v>28.576052000000001</v>
      </c>
      <c r="Q7" s="1">
        <v>749.07299999999998</v>
      </c>
      <c r="R7" s="1">
        <v>28.480765000000002</v>
      </c>
      <c r="S7" s="1">
        <v>279.32</v>
      </c>
      <c r="T7" s="1">
        <v>274.87</v>
      </c>
      <c r="U7" s="1">
        <v>257.02026999999998</v>
      </c>
      <c r="V7" s="1">
        <v>362.96656300000001</v>
      </c>
      <c r="W7" s="1">
        <v>74.685004000000006</v>
      </c>
      <c r="X7" s="1">
        <v>257.13596200000001</v>
      </c>
      <c r="Y7" s="1">
        <v>359.36557800000003</v>
      </c>
      <c r="Z7" s="1">
        <v>72.025734</v>
      </c>
    </row>
    <row r="8" spans="1:26" hidden="1" x14ac:dyDescent="0.2">
      <c r="A8" s="1">
        <v>50</v>
      </c>
      <c r="B8" s="1">
        <v>480</v>
      </c>
      <c r="C8" s="1">
        <v>360</v>
      </c>
      <c r="D8" s="1">
        <v>7</v>
      </c>
      <c r="E8" s="1">
        <v>300</v>
      </c>
      <c r="F8" s="1">
        <v>1500</v>
      </c>
      <c r="G8" s="1">
        <f>INT(IF($K8/$L8&gt;1,100,$K8/$L8*100))</f>
        <v>18</v>
      </c>
      <c r="H8" s="1">
        <f>INT(IF(Table1[[#This Row],[r_pkts_lost]] / Table1[[#This Row],[r_pkts_recv]] &gt; 1, 100, Table1[[#This Row],[r_pkts_lost]] / Table1[[#This Row],[r_pkts_recv]] * 100))</f>
        <v>17</v>
      </c>
      <c r="I8" s="1">
        <v>21.02</v>
      </c>
      <c r="J8" s="1">
        <v>20.32</v>
      </c>
      <c r="K8" s="1">
        <v>800</v>
      </c>
      <c r="L8" s="1">
        <v>4395</v>
      </c>
      <c r="M8" s="1">
        <v>775</v>
      </c>
      <c r="N8" s="1">
        <v>4434</v>
      </c>
      <c r="O8" s="1">
        <v>757.64800000000002</v>
      </c>
      <c r="P8" s="1">
        <v>40.905631</v>
      </c>
      <c r="Q8" s="1">
        <v>915.35699999999997</v>
      </c>
      <c r="R8" s="1">
        <v>40.556452999999998</v>
      </c>
      <c r="S8" s="1">
        <v>293.52</v>
      </c>
      <c r="T8" s="1">
        <v>295.8</v>
      </c>
      <c r="U8" s="1">
        <v>263.55865999999997</v>
      </c>
      <c r="V8" s="1">
        <v>391.27413100000001</v>
      </c>
      <c r="W8" s="1">
        <v>49.481780999999998</v>
      </c>
      <c r="X8" s="1">
        <v>265.11581799999999</v>
      </c>
      <c r="Y8" s="1">
        <v>365.32686699999999</v>
      </c>
      <c r="Z8" s="1">
        <v>53.387577</v>
      </c>
    </row>
    <row r="9" spans="1:26" hidden="1" x14ac:dyDescent="0.2">
      <c r="A9" s="1">
        <v>51</v>
      </c>
      <c r="B9" s="1">
        <v>480</v>
      </c>
      <c r="C9" s="1">
        <v>360</v>
      </c>
      <c r="D9" s="1">
        <v>7</v>
      </c>
      <c r="E9" s="1">
        <v>300</v>
      </c>
      <c r="F9" s="1">
        <v>2000</v>
      </c>
      <c r="G9" s="1">
        <f>INT(IF($K9/$L9&gt;1,100,$K9/$L9*100))</f>
        <v>17</v>
      </c>
      <c r="H9" s="1">
        <f>INT(IF(Table1[[#This Row],[r_pkts_lost]] / Table1[[#This Row],[r_pkts_recv]] &gt; 1, 100, Table1[[#This Row],[r_pkts_lost]] / Table1[[#This Row],[r_pkts_recv]] * 100))</f>
        <v>14</v>
      </c>
      <c r="I9" s="1">
        <v>21.34</v>
      </c>
      <c r="J9" s="1">
        <v>21.03</v>
      </c>
      <c r="K9" s="1">
        <v>588</v>
      </c>
      <c r="L9" s="1">
        <v>3445</v>
      </c>
      <c r="M9" s="1">
        <v>501</v>
      </c>
      <c r="N9" s="1">
        <v>3479</v>
      </c>
      <c r="O9" s="1">
        <v>907.89200000000005</v>
      </c>
      <c r="P9" s="1">
        <v>52.123206000000003</v>
      </c>
      <c r="Q9" s="1">
        <v>992.92899999999997</v>
      </c>
      <c r="R9" s="1">
        <v>51.703750999999997</v>
      </c>
      <c r="S9" s="1">
        <v>294.18</v>
      </c>
      <c r="T9" s="1">
        <v>289.2</v>
      </c>
      <c r="U9" s="1">
        <v>267.32772999999997</v>
      </c>
      <c r="V9" s="1">
        <v>384.88038499999999</v>
      </c>
      <c r="W9" s="1">
        <v>140.80140800000001</v>
      </c>
      <c r="X9" s="1">
        <v>266.62226500000003</v>
      </c>
      <c r="Y9" s="1">
        <v>398.81759499999998</v>
      </c>
      <c r="Z9" s="1">
        <v>124.423751</v>
      </c>
    </row>
    <row r="10" spans="1:26" hidden="1" x14ac:dyDescent="0.2">
      <c r="A10" s="1">
        <v>96</v>
      </c>
      <c r="B10" s="1">
        <v>640</v>
      </c>
      <c r="C10" s="1">
        <v>480</v>
      </c>
      <c r="D10" s="1">
        <v>7</v>
      </c>
      <c r="E10" s="1">
        <v>300</v>
      </c>
      <c r="F10" s="1">
        <v>500</v>
      </c>
      <c r="G10" s="1">
        <f>INT(IF($K10/$L10&gt;1,100,$K10/$L10*100))</f>
        <v>16</v>
      </c>
      <c r="H10" s="1">
        <f>INT(IF(Table1[[#This Row],[r_pkts_lost]] / Table1[[#This Row],[r_pkts_recv]] &gt; 1, 100, Table1[[#This Row],[r_pkts_lost]] / Table1[[#This Row],[r_pkts_recv]] * 100))</f>
        <v>13</v>
      </c>
      <c r="I10" s="1">
        <v>24.43</v>
      </c>
      <c r="J10" s="1">
        <v>23.86</v>
      </c>
      <c r="K10" s="1">
        <v>1985</v>
      </c>
      <c r="L10" s="1">
        <v>11793</v>
      </c>
      <c r="M10" s="1">
        <v>1630</v>
      </c>
      <c r="N10" s="1">
        <v>11816</v>
      </c>
      <c r="O10" s="1">
        <v>875.505</v>
      </c>
      <c r="P10" s="1">
        <v>15.24652</v>
      </c>
      <c r="Q10" s="1">
        <v>686.471</v>
      </c>
      <c r="R10" s="1">
        <v>15.223966000000001</v>
      </c>
      <c r="S10" s="1">
        <v>274.68</v>
      </c>
      <c r="T10" s="1">
        <v>267.44</v>
      </c>
      <c r="U10" s="1">
        <v>247.835531</v>
      </c>
      <c r="V10" s="1">
        <v>317.87290000000002</v>
      </c>
      <c r="W10" s="1">
        <v>116.49860099999999</v>
      </c>
      <c r="X10" s="1">
        <v>246.21341799999999</v>
      </c>
      <c r="Y10" s="1">
        <v>317.41073299999999</v>
      </c>
      <c r="Z10" s="1">
        <v>143.380875</v>
      </c>
    </row>
    <row r="11" spans="1:26" hidden="1" x14ac:dyDescent="0.2">
      <c r="A11" s="1">
        <v>97</v>
      </c>
      <c r="B11" s="1">
        <v>640</v>
      </c>
      <c r="C11" s="1">
        <v>480</v>
      </c>
      <c r="D11" s="1">
        <v>7</v>
      </c>
      <c r="E11" s="1">
        <v>300</v>
      </c>
      <c r="F11" s="1">
        <v>1000</v>
      </c>
      <c r="G11" s="1">
        <f>INT(IF($K11/$L11&gt;1,100,$K11/$L11*100))</f>
        <v>14</v>
      </c>
      <c r="H11" s="1">
        <f>INT(IF(Table1[[#This Row],[r_pkts_lost]] / Table1[[#This Row],[r_pkts_recv]] &gt; 1, 100, Table1[[#This Row],[r_pkts_lost]] / Table1[[#This Row],[r_pkts_recv]] * 100))</f>
        <v>13</v>
      </c>
      <c r="I11" s="1">
        <v>23.77</v>
      </c>
      <c r="J11" s="1">
        <v>23.12</v>
      </c>
      <c r="K11" s="1">
        <v>946</v>
      </c>
      <c r="L11" s="1">
        <v>6652</v>
      </c>
      <c r="M11" s="1">
        <v>885</v>
      </c>
      <c r="N11" s="1">
        <v>6754</v>
      </c>
      <c r="O11" s="1">
        <v>858.53499999999997</v>
      </c>
      <c r="P11" s="1">
        <v>27.029055</v>
      </c>
      <c r="Q11" s="1">
        <v>712.78300000000002</v>
      </c>
      <c r="R11" s="1">
        <v>26.637819</v>
      </c>
      <c r="S11" s="1">
        <v>294.49</v>
      </c>
      <c r="T11" s="1">
        <v>295.88</v>
      </c>
      <c r="U11" s="1">
        <v>272.62552899999997</v>
      </c>
      <c r="V11" s="1">
        <v>367.95622500000002</v>
      </c>
      <c r="W11" s="1">
        <v>63.233074999999999</v>
      </c>
      <c r="X11" s="1">
        <v>275.69363499999997</v>
      </c>
      <c r="Y11" s="1">
        <v>349.36576200000002</v>
      </c>
      <c r="Z11" s="1">
        <v>74.897648000000004</v>
      </c>
    </row>
    <row r="12" spans="1:26" hidden="1" x14ac:dyDescent="0.2">
      <c r="A12" s="1">
        <v>98</v>
      </c>
      <c r="B12" s="1">
        <v>640</v>
      </c>
      <c r="C12" s="1">
        <v>480</v>
      </c>
      <c r="D12" s="1">
        <v>7</v>
      </c>
      <c r="E12" s="1">
        <v>300</v>
      </c>
      <c r="F12" s="1">
        <v>1500</v>
      </c>
      <c r="G12" s="1">
        <f>INT(IF($K12/$L12&gt;1,100,$K12/$L12*100))</f>
        <v>13</v>
      </c>
      <c r="H12" s="1">
        <f>INT(IF(Table1[[#This Row],[r_pkts_lost]] / Table1[[#This Row],[r_pkts_recv]] &gt; 1, 100, Table1[[#This Row],[r_pkts_lost]] / Table1[[#This Row],[r_pkts_recv]] * 100))</f>
        <v>11</v>
      </c>
      <c r="I12" s="1">
        <v>23.88</v>
      </c>
      <c r="J12" s="1">
        <v>23.65</v>
      </c>
      <c r="K12" s="1">
        <v>600</v>
      </c>
      <c r="L12" s="1">
        <v>4501</v>
      </c>
      <c r="M12" s="1">
        <v>540</v>
      </c>
      <c r="N12" s="1">
        <v>4534</v>
      </c>
      <c r="O12" s="1">
        <v>920.77099999999996</v>
      </c>
      <c r="P12" s="1">
        <v>39.985199000000001</v>
      </c>
      <c r="Q12" s="1">
        <v>954.37300000000005</v>
      </c>
      <c r="R12" s="1">
        <v>39.662542000000002</v>
      </c>
      <c r="S12" s="1">
        <v>291.38</v>
      </c>
      <c r="T12" s="1">
        <v>290.13</v>
      </c>
      <c r="U12" s="1">
        <v>269.52115900000001</v>
      </c>
      <c r="V12" s="1">
        <v>387.89837699999998</v>
      </c>
      <c r="W12" s="1">
        <v>89.213442000000001</v>
      </c>
      <c r="X12" s="1">
        <v>271.58013799999998</v>
      </c>
      <c r="Y12" s="1">
        <v>384.01606399999997</v>
      </c>
      <c r="Z12" s="1">
        <v>61.415323999999998</v>
      </c>
    </row>
    <row r="13" spans="1:26" hidden="1" x14ac:dyDescent="0.2">
      <c r="A13" s="1">
        <v>99</v>
      </c>
      <c r="B13" s="1">
        <v>640</v>
      </c>
      <c r="C13" s="1">
        <v>480</v>
      </c>
      <c r="D13" s="1">
        <v>7</v>
      </c>
      <c r="E13" s="1">
        <v>300</v>
      </c>
      <c r="F13" s="1">
        <v>2000</v>
      </c>
      <c r="G13" s="1">
        <f>INT(IF($K13/$L13&gt;1,100,$K13/$L13*100))</f>
        <v>15</v>
      </c>
      <c r="H13" s="1">
        <f>INT(IF(Table1[[#This Row],[r_pkts_lost]] / Table1[[#This Row],[r_pkts_recv]] &gt; 1, 100, Table1[[#This Row],[r_pkts_lost]] / Table1[[#This Row],[r_pkts_recv]] * 100))</f>
        <v>14</v>
      </c>
      <c r="I13" s="1">
        <v>23.07</v>
      </c>
      <c r="J13" s="1">
        <v>22.19</v>
      </c>
      <c r="K13" s="1">
        <v>539</v>
      </c>
      <c r="L13" s="1">
        <v>3391</v>
      </c>
      <c r="M13" s="1">
        <v>510</v>
      </c>
      <c r="N13" s="1">
        <v>3417</v>
      </c>
      <c r="O13" s="1">
        <v>958.99800000000005</v>
      </c>
      <c r="P13" s="1">
        <v>53.046501999999997</v>
      </c>
      <c r="Q13" s="1">
        <v>895.57799999999997</v>
      </c>
      <c r="R13" s="1">
        <v>52.663455999999996</v>
      </c>
      <c r="S13" s="1">
        <v>287.11</v>
      </c>
      <c r="T13" s="1">
        <v>289.19</v>
      </c>
      <c r="U13" s="1">
        <v>260.70938699999999</v>
      </c>
      <c r="V13" s="1">
        <v>392.19741099999999</v>
      </c>
      <c r="W13" s="1">
        <v>127.237217</v>
      </c>
      <c r="X13" s="1">
        <v>264.63840299999998</v>
      </c>
      <c r="Y13" s="1">
        <v>396.54057</v>
      </c>
      <c r="Z13" s="1">
        <v>100.839395</v>
      </c>
    </row>
    <row r="14" spans="1:26" x14ac:dyDescent="0.2">
      <c r="A14" s="1">
        <v>4</v>
      </c>
      <c r="B14" s="1">
        <v>320</v>
      </c>
      <c r="C14" s="1">
        <v>240</v>
      </c>
      <c r="D14" s="1">
        <v>7</v>
      </c>
      <c r="E14" s="1">
        <v>400</v>
      </c>
      <c r="F14" s="1">
        <v>500</v>
      </c>
      <c r="G14" s="1">
        <f>INT(IF($K14/$L14&gt;1,100,$K14/$L14*100))</f>
        <v>58</v>
      </c>
      <c r="H14" s="1">
        <f>INT(IF(Table1[[#This Row],[r_pkts_lost]] / Table1[[#This Row],[r_pkts_recv]] &gt; 1, 100, Table1[[#This Row],[r_pkts_lost]] / Table1[[#This Row],[r_pkts_recv]] * 100))</f>
        <v>59</v>
      </c>
      <c r="I14" s="1">
        <v>13.89</v>
      </c>
      <c r="J14" s="1">
        <v>13.41</v>
      </c>
      <c r="K14" s="1">
        <v>6978</v>
      </c>
      <c r="L14" s="1">
        <v>11839</v>
      </c>
      <c r="M14" s="1">
        <v>6979</v>
      </c>
      <c r="N14" s="1">
        <v>11738</v>
      </c>
      <c r="O14" s="1">
        <v>822.83399999999995</v>
      </c>
      <c r="P14" s="1">
        <v>15.193543</v>
      </c>
      <c r="Q14" s="1">
        <v>697.52300000000002</v>
      </c>
      <c r="R14" s="1">
        <v>15.332433999999999</v>
      </c>
      <c r="S14" s="1">
        <v>382.43</v>
      </c>
      <c r="T14" s="1">
        <v>379.49</v>
      </c>
      <c r="U14" s="1">
        <v>254.78547900000001</v>
      </c>
      <c r="V14" s="1">
        <v>335.72050000000002</v>
      </c>
      <c r="W14" s="1">
        <v>85.888773</v>
      </c>
      <c r="X14" s="1">
        <v>252.15152800000001</v>
      </c>
      <c r="Y14" s="1">
        <v>325.68966999999998</v>
      </c>
      <c r="Z14" s="1">
        <v>78.928236999999996</v>
      </c>
    </row>
    <row r="15" spans="1:26" x14ac:dyDescent="0.2">
      <c r="A15" s="1">
        <v>5</v>
      </c>
      <c r="B15" s="1">
        <v>320</v>
      </c>
      <c r="C15" s="1">
        <v>240</v>
      </c>
      <c r="D15" s="1">
        <v>7</v>
      </c>
      <c r="E15" s="1">
        <v>400</v>
      </c>
      <c r="F15" s="1">
        <v>1000</v>
      </c>
      <c r="G15" s="1">
        <f>INT(IF($K15/$L15&gt;1,100,$K15/$L15*100))</f>
        <v>55</v>
      </c>
      <c r="H15" s="1">
        <f>INT(IF(Table1[[#This Row],[r_pkts_lost]] / Table1[[#This Row],[r_pkts_recv]] &gt; 1, 100, Table1[[#This Row],[r_pkts_lost]] / Table1[[#This Row],[r_pkts_recv]] * 100))</f>
        <v>53</v>
      </c>
      <c r="I15" s="1">
        <v>12.99</v>
      </c>
      <c r="J15" s="1">
        <v>12.2</v>
      </c>
      <c r="K15" s="1">
        <v>3549</v>
      </c>
      <c r="L15" s="1">
        <v>6425</v>
      </c>
      <c r="M15" s="1">
        <v>3490</v>
      </c>
      <c r="N15" s="1">
        <v>6520</v>
      </c>
      <c r="O15" s="1">
        <v>801.71699999999998</v>
      </c>
      <c r="P15" s="1">
        <v>27.964717</v>
      </c>
      <c r="Q15" s="1">
        <v>866.35599999999999</v>
      </c>
      <c r="R15" s="1">
        <v>27.589362999999999</v>
      </c>
      <c r="S15" s="1">
        <v>399</v>
      </c>
      <c r="T15" s="1">
        <v>400.04</v>
      </c>
      <c r="U15" s="1">
        <v>275.83248400000002</v>
      </c>
      <c r="V15" s="1">
        <v>364.750516</v>
      </c>
      <c r="W15" s="1">
        <v>128.21248700000001</v>
      </c>
      <c r="X15" s="1">
        <v>279.137271</v>
      </c>
      <c r="Y15" s="1">
        <v>393.07079800000002</v>
      </c>
      <c r="Z15" s="1">
        <v>103.763632</v>
      </c>
    </row>
    <row r="16" spans="1:26" x14ac:dyDescent="0.2">
      <c r="A16" s="1">
        <v>6</v>
      </c>
      <c r="B16" s="1">
        <v>320</v>
      </c>
      <c r="C16" s="1">
        <v>240</v>
      </c>
      <c r="D16" s="1">
        <v>7</v>
      </c>
      <c r="E16" s="1">
        <v>400</v>
      </c>
      <c r="F16" s="1">
        <v>1500</v>
      </c>
      <c r="G16" s="1">
        <f>INT(IF($K16/$L16&gt;1,100,$K16/$L16*100))</f>
        <v>52</v>
      </c>
      <c r="H16" s="1">
        <f>INT(IF(Table1[[#This Row],[r_pkts_lost]] / Table1[[#This Row],[r_pkts_recv]] &gt; 1, 100, Table1[[#This Row],[r_pkts_lost]] / Table1[[#This Row],[r_pkts_recv]] * 100))</f>
        <v>51</v>
      </c>
      <c r="I16" s="1">
        <v>13.71</v>
      </c>
      <c r="J16" s="1">
        <v>13.32</v>
      </c>
      <c r="K16" s="1">
        <v>2266</v>
      </c>
      <c r="L16" s="1">
        <v>4323</v>
      </c>
      <c r="M16" s="1">
        <v>2242</v>
      </c>
      <c r="N16" s="1">
        <v>4375</v>
      </c>
      <c r="O16" s="1">
        <v>968.66399999999999</v>
      </c>
      <c r="P16" s="1">
        <v>41.611066000000001</v>
      </c>
      <c r="Q16" s="1">
        <v>678.64099999999996</v>
      </c>
      <c r="R16" s="1">
        <v>41.101497999999999</v>
      </c>
      <c r="S16" s="1">
        <v>390.45</v>
      </c>
      <c r="T16" s="1">
        <v>389.91</v>
      </c>
      <c r="U16" s="1">
        <v>274.48941400000001</v>
      </c>
      <c r="V16" s="1">
        <v>376.056376</v>
      </c>
      <c r="W16" s="1">
        <v>150.643314</v>
      </c>
      <c r="X16" s="1">
        <v>277.93643200000002</v>
      </c>
      <c r="Y16" s="1">
        <v>390.39355499999999</v>
      </c>
      <c r="Z16" s="1">
        <v>156.00082399999999</v>
      </c>
    </row>
    <row r="17" spans="1:26" x14ac:dyDescent="0.2">
      <c r="A17" s="1">
        <v>7</v>
      </c>
      <c r="B17" s="1">
        <v>320</v>
      </c>
      <c r="C17" s="1">
        <v>240</v>
      </c>
      <c r="D17" s="1">
        <v>7</v>
      </c>
      <c r="E17" s="1">
        <v>400</v>
      </c>
      <c r="F17" s="1">
        <v>2000</v>
      </c>
      <c r="G17" s="1">
        <f>INT(IF($K17/$L17&gt;1,100,$K17/$L17*100))</f>
        <v>60</v>
      </c>
      <c r="H17" s="1">
        <f>INT(IF(Table1[[#This Row],[r_pkts_lost]] / Table1[[#This Row],[r_pkts_recv]] &gt; 1, 100, Table1[[#This Row],[r_pkts_lost]] / Table1[[#This Row],[r_pkts_recv]] * 100))</f>
        <v>57</v>
      </c>
      <c r="I17" s="1">
        <v>12.82</v>
      </c>
      <c r="J17" s="1">
        <v>12.07</v>
      </c>
      <c r="K17" s="1">
        <v>1893</v>
      </c>
      <c r="L17" s="1">
        <v>3155</v>
      </c>
      <c r="M17" s="1">
        <v>1847</v>
      </c>
      <c r="N17" s="1">
        <v>3211</v>
      </c>
      <c r="O17" s="1">
        <v>963.01800000000003</v>
      </c>
      <c r="P17" s="1">
        <v>56.978928000000003</v>
      </c>
      <c r="Q17" s="1">
        <v>995.34900000000005</v>
      </c>
      <c r="R17" s="1">
        <v>56.005625999999999</v>
      </c>
      <c r="S17" s="1">
        <v>385.94</v>
      </c>
      <c r="T17" s="1">
        <v>386.32</v>
      </c>
      <c r="U17" s="1">
        <v>264.05165399999998</v>
      </c>
      <c r="V17" s="1">
        <v>360.80354599999998</v>
      </c>
      <c r="W17" s="1">
        <v>47.712381999999998</v>
      </c>
      <c r="X17" s="1">
        <v>269.15360099999998</v>
      </c>
      <c r="Y17" s="1">
        <v>385.621307</v>
      </c>
      <c r="Z17" s="1">
        <v>68.116291000000004</v>
      </c>
    </row>
    <row r="18" spans="1:26" hidden="1" x14ac:dyDescent="0.2">
      <c r="A18" s="1">
        <v>60</v>
      </c>
      <c r="B18" s="1">
        <v>480</v>
      </c>
      <c r="C18" s="1">
        <v>360</v>
      </c>
      <c r="D18" s="1">
        <v>9</v>
      </c>
      <c r="E18" s="1">
        <v>300</v>
      </c>
      <c r="F18" s="1">
        <v>500</v>
      </c>
      <c r="G18" s="1">
        <f>INT(IF($K18/$L18&gt;1,100,$K18/$L18*100))</f>
        <v>18</v>
      </c>
      <c r="H18" s="1">
        <f>INT(IF(Table1[[#This Row],[r_pkts_lost]] / Table1[[#This Row],[r_pkts_recv]] &gt; 1, 100, Table1[[#This Row],[r_pkts_lost]] / Table1[[#This Row],[r_pkts_recv]] * 100))</f>
        <v>16</v>
      </c>
      <c r="I18" s="1">
        <v>23.75</v>
      </c>
      <c r="J18" s="1">
        <v>23.26</v>
      </c>
      <c r="K18" s="1">
        <v>2237</v>
      </c>
      <c r="L18" s="1">
        <v>12387</v>
      </c>
      <c r="M18" s="1">
        <v>2072</v>
      </c>
      <c r="N18" s="1">
        <v>12652</v>
      </c>
      <c r="O18" s="1">
        <v>698.077</v>
      </c>
      <c r="P18" s="1">
        <v>14.521668999999999</v>
      </c>
      <c r="Q18" s="1">
        <v>709.58500000000004</v>
      </c>
      <c r="R18" s="1">
        <v>14.213818</v>
      </c>
      <c r="S18" s="1">
        <v>291.42</v>
      </c>
      <c r="T18" s="1">
        <v>291.94</v>
      </c>
      <c r="U18" s="1">
        <v>257.85582900000003</v>
      </c>
      <c r="V18" s="1">
        <v>331.51527199999998</v>
      </c>
      <c r="W18" s="1">
        <v>89.017690999999999</v>
      </c>
      <c r="X18" s="1">
        <v>261.97810399999997</v>
      </c>
      <c r="Y18" s="1">
        <v>321.83862099999999</v>
      </c>
      <c r="Z18" s="1">
        <v>100.91755000000001</v>
      </c>
    </row>
    <row r="19" spans="1:26" hidden="1" x14ac:dyDescent="0.2">
      <c r="A19" s="1">
        <v>61</v>
      </c>
      <c r="B19" s="1">
        <v>480</v>
      </c>
      <c r="C19" s="1">
        <v>360</v>
      </c>
      <c r="D19" s="1">
        <v>9</v>
      </c>
      <c r="E19" s="1">
        <v>300</v>
      </c>
      <c r="F19" s="1">
        <v>1000</v>
      </c>
      <c r="G19" s="1">
        <f>INT(IF($K19/$L19&gt;1,100,$K19/$L19*100))</f>
        <v>12</v>
      </c>
      <c r="H19" s="1">
        <f>INT(IF(Table1[[#This Row],[r_pkts_lost]] / Table1[[#This Row],[r_pkts_recv]] &gt; 1, 100, Table1[[#This Row],[r_pkts_lost]] / Table1[[#This Row],[r_pkts_recv]] * 100))</f>
        <v>10</v>
      </c>
      <c r="I19" s="1">
        <v>23.86</v>
      </c>
      <c r="J19" s="1">
        <v>23.53</v>
      </c>
      <c r="K19" s="1">
        <v>889</v>
      </c>
      <c r="L19" s="1">
        <v>6872</v>
      </c>
      <c r="M19" s="1">
        <v>712</v>
      </c>
      <c r="N19" s="1">
        <v>6877</v>
      </c>
      <c r="O19" s="1">
        <v>866.74300000000005</v>
      </c>
      <c r="P19" s="1">
        <v>26.166114</v>
      </c>
      <c r="Q19" s="1">
        <v>871.68499999999995</v>
      </c>
      <c r="R19" s="1">
        <v>26.149585999999999</v>
      </c>
      <c r="S19" s="1">
        <v>292.16000000000003</v>
      </c>
      <c r="T19" s="1">
        <v>285.32</v>
      </c>
      <c r="U19" s="1">
        <v>274.04163</v>
      </c>
      <c r="V19" s="1">
        <v>380.59352200000001</v>
      </c>
      <c r="W19" s="1">
        <v>63.232632000000002</v>
      </c>
      <c r="X19" s="1">
        <v>273.74643200000003</v>
      </c>
      <c r="Y19" s="1">
        <v>362.77779500000003</v>
      </c>
      <c r="Z19" s="1">
        <v>54.976275000000001</v>
      </c>
    </row>
    <row r="20" spans="1:26" hidden="1" x14ac:dyDescent="0.2">
      <c r="A20" s="1">
        <v>62</v>
      </c>
      <c r="B20" s="1">
        <v>480</v>
      </c>
      <c r="C20" s="1">
        <v>360</v>
      </c>
      <c r="D20" s="1">
        <v>9</v>
      </c>
      <c r="E20" s="1">
        <v>300</v>
      </c>
      <c r="F20" s="1">
        <v>1500</v>
      </c>
      <c r="G20" s="1">
        <f>INT(IF($K20/$L20&gt;1,100,$K20/$L20*100))</f>
        <v>13</v>
      </c>
      <c r="H20" s="1">
        <f>INT(IF(Table1[[#This Row],[r_pkts_lost]] / Table1[[#This Row],[r_pkts_recv]] &gt; 1, 100, Table1[[#This Row],[r_pkts_lost]] / Table1[[#This Row],[r_pkts_recv]] * 100))</f>
        <v>11</v>
      </c>
      <c r="I20" s="1">
        <v>22.98</v>
      </c>
      <c r="J20" s="1">
        <v>22.06</v>
      </c>
      <c r="K20" s="1">
        <v>621</v>
      </c>
      <c r="L20" s="1">
        <v>4742</v>
      </c>
      <c r="M20" s="1">
        <v>567</v>
      </c>
      <c r="N20" s="1">
        <v>4781</v>
      </c>
      <c r="O20" s="1">
        <v>899.77</v>
      </c>
      <c r="P20" s="1">
        <v>37.909219</v>
      </c>
      <c r="Q20" s="1">
        <v>863.39700000000005</v>
      </c>
      <c r="R20" s="1">
        <v>37.611280000000001</v>
      </c>
      <c r="S20" s="1">
        <v>296.39</v>
      </c>
      <c r="T20" s="1">
        <v>297.66000000000003</v>
      </c>
      <c r="U20" s="1">
        <v>275.44736699999999</v>
      </c>
      <c r="V20" s="1">
        <v>420.68801400000001</v>
      </c>
      <c r="W20" s="1">
        <v>42.831913999999998</v>
      </c>
      <c r="X20" s="1">
        <v>277.522875</v>
      </c>
      <c r="Y20" s="1">
        <v>366.90304300000003</v>
      </c>
      <c r="Z20" s="1">
        <v>67.133112999999994</v>
      </c>
    </row>
    <row r="21" spans="1:26" hidden="1" x14ac:dyDescent="0.2">
      <c r="A21" s="1">
        <v>63</v>
      </c>
      <c r="B21" s="1">
        <v>480</v>
      </c>
      <c r="C21" s="1">
        <v>360</v>
      </c>
      <c r="D21" s="1">
        <v>9</v>
      </c>
      <c r="E21" s="1">
        <v>300</v>
      </c>
      <c r="F21" s="1">
        <v>2000</v>
      </c>
      <c r="G21" s="1">
        <f>INT(IF($K21/$L21&gt;1,100,$K21/$L21*100))</f>
        <v>19</v>
      </c>
      <c r="H21" s="1">
        <f>INT(IF(Table1[[#This Row],[r_pkts_lost]] / Table1[[#This Row],[r_pkts_recv]] &gt; 1, 100, Table1[[#This Row],[r_pkts_lost]] / Table1[[#This Row],[r_pkts_recv]] * 100))</f>
        <v>19</v>
      </c>
      <c r="I21" s="1">
        <v>23.96</v>
      </c>
      <c r="J21" s="1">
        <v>23.4</v>
      </c>
      <c r="K21" s="1">
        <v>679</v>
      </c>
      <c r="L21" s="1">
        <v>3526</v>
      </c>
      <c r="M21" s="1">
        <v>697</v>
      </c>
      <c r="N21" s="1">
        <v>3652</v>
      </c>
      <c r="O21" s="1">
        <v>1108.0830000000001</v>
      </c>
      <c r="P21" s="1">
        <v>51.012796000000002</v>
      </c>
      <c r="Q21" s="1">
        <v>1116.8209999999999</v>
      </c>
      <c r="R21" s="1">
        <v>49.254196999999998</v>
      </c>
      <c r="S21" s="1">
        <v>288.02</v>
      </c>
      <c r="T21" s="1">
        <v>294.31</v>
      </c>
      <c r="U21" s="1">
        <v>259.93417499999998</v>
      </c>
      <c r="V21" s="1">
        <v>395.936711</v>
      </c>
      <c r="W21" s="1">
        <v>19.296039</v>
      </c>
      <c r="X21" s="1">
        <v>267.985682</v>
      </c>
      <c r="Y21" s="1">
        <v>400.67958599999997</v>
      </c>
      <c r="Z21" s="1">
        <v>0</v>
      </c>
    </row>
    <row r="22" spans="1:26" hidden="1" x14ac:dyDescent="0.2">
      <c r="A22" s="1">
        <v>108</v>
      </c>
      <c r="B22" s="1">
        <v>640</v>
      </c>
      <c r="C22" s="1">
        <v>480</v>
      </c>
      <c r="D22" s="1">
        <v>9</v>
      </c>
      <c r="E22" s="1">
        <v>300</v>
      </c>
      <c r="F22" s="1">
        <v>500</v>
      </c>
      <c r="G22" s="1">
        <f>INT(IF($K22/$L22&gt;1,100,$K22/$L22*100))</f>
        <v>24</v>
      </c>
      <c r="H22" s="1">
        <f>INT(IF(Table1[[#This Row],[r_pkts_lost]] / Table1[[#This Row],[r_pkts_recv]] &gt; 1, 100, Table1[[#This Row],[r_pkts_lost]] / Table1[[#This Row],[r_pkts_recv]] * 100))</f>
        <v>21</v>
      </c>
      <c r="I22" s="1">
        <v>26.08</v>
      </c>
      <c r="J22" s="1">
        <v>25.94</v>
      </c>
      <c r="K22" s="1">
        <v>2966</v>
      </c>
      <c r="L22" s="1">
        <v>12123</v>
      </c>
      <c r="M22" s="1">
        <v>2608</v>
      </c>
      <c r="N22" s="1">
        <v>12229</v>
      </c>
      <c r="O22" s="1">
        <v>814.32299999999998</v>
      </c>
      <c r="P22" s="1">
        <v>14.842368</v>
      </c>
      <c r="Q22" s="1">
        <v>724.255</v>
      </c>
      <c r="R22" s="1">
        <v>14.709688</v>
      </c>
      <c r="S22" s="1">
        <v>298.11</v>
      </c>
      <c r="T22" s="1">
        <v>292.7</v>
      </c>
      <c r="U22" s="1">
        <v>253.73134099999999</v>
      </c>
      <c r="V22" s="1">
        <v>315.19081399999999</v>
      </c>
      <c r="W22" s="1">
        <v>47.082918999999997</v>
      </c>
      <c r="X22" s="1">
        <v>255.60855100000001</v>
      </c>
      <c r="Y22" s="1">
        <v>327.00455499999998</v>
      </c>
      <c r="Z22" s="1">
        <v>72.072215999999997</v>
      </c>
    </row>
    <row r="23" spans="1:26" hidden="1" x14ac:dyDescent="0.2">
      <c r="A23" s="1">
        <v>109</v>
      </c>
      <c r="B23" s="1">
        <v>640</v>
      </c>
      <c r="C23" s="1">
        <v>480</v>
      </c>
      <c r="D23" s="1">
        <v>9</v>
      </c>
      <c r="E23" s="1">
        <v>300</v>
      </c>
      <c r="F23" s="1">
        <v>1000</v>
      </c>
      <c r="G23" s="1">
        <f>INT(IF($K23/$L23&gt;1,100,$K23/$L23*100))</f>
        <v>8</v>
      </c>
      <c r="H23" s="1">
        <f>INT(IF(Table1[[#This Row],[r_pkts_lost]] / Table1[[#This Row],[r_pkts_recv]] &gt; 1, 100, Table1[[#This Row],[r_pkts_lost]] / Table1[[#This Row],[r_pkts_recv]] * 100))</f>
        <v>7</v>
      </c>
      <c r="I23" s="1">
        <v>25.43</v>
      </c>
      <c r="J23" s="1">
        <v>24.66</v>
      </c>
      <c r="K23" s="1">
        <v>613</v>
      </c>
      <c r="L23" s="1">
        <v>7099</v>
      </c>
      <c r="M23" s="1">
        <v>559</v>
      </c>
      <c r="N23" s="1">
        <v>7125</v>
      </c>
      <c r="O23" s="1">
        <v>789.01599999999996</v>
      </c>
      <c r="P23" s="1">
        <v>25.354050999999998</v>
      </c>
      <c r="Q23" s="1">
        <v>724.721</v>
      </c>
      <c r="R23" s="1">
        <v>25.232793000000001</v>
      </c>
      <c r="S23" s="1">
        <v>290.67</v>
      </c>
      <c r="T23" s="1">
        <v>290.01</v>
      </c>
      <c r="U23" s="1">
        <v>280.75082600000002</v>
      </c>
      <c r="V23" s="1">
        <v>377.93744800000002</v>
      </c>
      <c r="W23" s="1">
        <v>125.348011</v>
      </c>
      <c r="X23" s="1">
        <v>280.36190099999999</v>
      </c>
      <c r="Y23" s="1">
        <v>354.41954399999997</v>
      </c>
      <c r="Z23" s="1">
        <v>156.744</v>
      </c>
    </row>
    <row r="24" spans="1:26" hidden="1" x14ac:dyDescent="0.2">
      <c r="A24" s="1">
        <v>110</v>
      </c>
      <c r="B24" s="1">
        <v>640</v>
      </c>
      <c r="C24" s="1">
        <v>480</v>
      </c>
      <c r="D24" s="1">
        <v>9</v>
      </c>
      <c r="E24" s="1">
        <v>300</v>
      </c>
      <c r="F24" s="1">
        <v>1500</v>
      </c>
      <c r="G24" s="1">
        <f>INT(IF($K24/$L24&gt;1,100,$K24/$L24*100))</f>
        <v>11</v>
      </c>
      <c r="H24" s="1">
        <f>INT(IF(Table1[[#This Row],[r_pkts_lost]] / Table1[[#This Row],[r_pkts_recv]] &gt; 1, 100, Table1[[#This Row],[r_pkts_lost]] / Table1[[#This Row],[r_pkts_recv]] * 100))</f>
        <v>11</v>
      </c>
      <c r="I24" s="1">
        <v>26.8</v>
      </c>
      <c r="J24" s="1">
        <v>26.09</v>
      </c>
      <c r="K24" s="1">
        <v>523</v>
      </c>
      <c r="L24" s="1">
        <v>4542</v>
      </c>
      <c r="M24" s="1">
        <v>551</v>
      </c>
      <c r="N24" s="1">
        <v>4670</v>
      </c>
      <c r="O24" s="1">
        <v>1115.7660000000001</v>
      </c>
      <c r="P24" s="1">
        <v>39.595888000000002</v>
      </c>
      <c r="Q24" s="1">
        <v>927.577</v>
      </c>
      <c r="R24" s="1">
        <v>38.520873000000002</v>
      </c>
      <c r="S24" s="1">
        <v>279.41000000000003</v>
      </c>
      <c r="T24" s="1">
        <v>291.24</v>
      </c>
      <c r="U24" s="1">
        <v>261.48192699999998</v>
      </c>
      <c r="V24" s="1">
        <v>390.24468300000001</v>
      </c>
      <c r="W24" s="1">
        <v>82.457237000000006</v>
      </c>
      <c r="X24" s="1">
        <v>272.02032200000002</v>
      </c>
      <c r="Y24" s="1">
        <v>374.72472299999998</v>
      </c>
      <c r="Z24" s="1">
        <v>124.30052000000001</v>
      </c>
    </row>
    <row r="25" spans="1:26" hidden="1" x14ac:dyDescent="0.2">
      <c r="A25" s="1">
        <v>111</v>
      </c>
      <c r="B25" s="1">
        <v>640</v>
      </c>
      <c r="C25" s="1">
        <v>480</v>
      </c>
      <c r="D25" s="1">
        <v>9</v>
      </c>
      <c r="E25" s="1">
        <v>300</v>
      </c>
      <c r="F25" s="1">
        <v>2000</v>
      </c>
      <c r="G25" s="1">
        <f>INT(IF($K25/$L25&gt;1,100,$K25/$L25*100))</f>
        <v>13</v>
      </c>
      <c r="H25" s="1">
        <f>INT(IF(Table1[[#This Row],[r_pkts_lost]] / Table1[[#This Row],[r_pkts_recv]] &gt; 1, 100, Table1[[#This Row],[r_pkts_lost]] / Table1[[#This Row],[r_pkts_recv]] * 100))</f>
        <v>12</v>
      </c>
      <c r="I25" s="1">
        <v>26.37</v>
      </c>
      <c r="J25" s="1">
        <v>25.62</v>
      </c>
      <c r="K25" s="1">
        <v>492</v>
      </c>
      <c r="L25" s="1">
        <v>3552</v>
      </c>
      <c r="M25" s="1">
        <v>430</v>
      </c>
      <c r="N25" s="1">
        <v>3564</v>
      </c>
      <c r="O25" s="1">
        <v>751.41600000000005</v>
      </c>
      <c r="P25" s="1">
        <v>50.631827000000001</v>
      </c>
      <c r="Q25" s="1">
        <v>945.06299999999999</v>
      </c>
      <c r="R25" s="1">
        <v>50.451568000000002</v>
      </c>
      <c r="S25" s="1">
        <v>276.62</v>
      </c>
      <c r="T25" s="1">
        <v>274</v>
      </c>
      <c r="U25" s="1">
        <v>257.82547799999998</v>
      </c>
      <c r="V25" s="1">
        <v>416.53192100000001</v>
      </c>
      <c r="W25" s="1">
        <v>44.685943999999999</v>
      </c>
      <c r="X25" s="1">
        <v>258.75437799999997</v>
      </c>
      <c r="Y25" s="1">
        <v>395.90487400000001</v>
      </c>
      <c r="Z25" s="1">
        <v>57.333936000000001</v>
      </c>
    </row>
    <row r="26" spans="1:26" x14ac:dyDescent="0.2">
      <c r="A26" s="1">
        <v>8</v>
      </c>
      <c r="B26" s="1">
        <v>320</v>
      </c>
      <c r="C26" s="1">
        <v>240</v>
      </c>
      <c r="D26" s="1">
        <v>7</v>
      </c>
      <c r="E26" s="1">
        <v>500</v>
      </c>
      <c r="F26" s="1">
        <v>500</v>
      </c>
      <c r="G26" s="1">
        <f>INT(IF($K26/$L26&gt;1,100,$K26/$L26*100))</f>
        <v>100</v>
      </c>
      <c r="H26" s="1">
        <f>INT(IF(Table1[[#This Row],[r_pkts_lost]] / Table1[[#This Row],[r_pkts_recv]] &gt; 1, 100, Table1[[#This Row],[r_pkts_lost]] / Table1[[#This Row],[r_pkts_recv]] * 100))</f>
        <v>100</v>
      </c>
      <c r="I26" s="1">
        <v>11.37</v>
      </c>
      <c r="J26" s="1">
        <v>10.59</v>
      </c>
      <c r="K26" s="1">
        <v>12000</v>
      </c>
      <c r="L26" s="1">
        <v>11473</v>
      </c>
      <c r="M26" s="1">
        <v>11812</v>
      </c>
      <c r="N26" s="1">
        <v>11709</v>
      </c>
      <c r="O26" s="1">
        <v>732.35299999999995</v>
      </c>
      <c r="P26" s="1">
        <v>15.664895</v>
      </c>
      <c r="Q26" s="1">
        <v>666.89400000000001</v>
      </c>
      <c r="R26" s="1">
        <v>15.364041</v>
      </c>
      <c r="S26" s="1">
        <v>487.83</v>
      </c>
      <c r="T26" s="1">
        <v>489.82</v>
      </c>
      <c r="U26" s="1">
        <v>248.09988000000001</v>
      </c>
      <c r="V26" s="1">
        <v>331.83634999999998</v>
      </c>
      <c r="W26" s="1">
        <v>90.985183000000006</v>
      </c>
      <c r="X26" s="1">
        <v>253.30822800000001</v>
      </c>
      <c r="Y26" s="1">
        <v>331.84958799999998</v>
      </c>
      <c r="Z26" s="1">
        <v>85.889374000000004</v>
      </c>
    </row>
    <row r="27" spans="1:26" x14ac:dyDescent="0.2">
      <c r="A27" s="1">
        <v>9</v>
      </c>
      <c r="B27" s="1">
        <v>320</v>
      </c>
      <c r="C27" s="1">
        <v>240</v>
      </c>
      <c r="D27" s="1">
        <v>7</v>
      </c>
      <c r="E27" s="1">
        <v>500</v>
      </c>
      <c r="F27" s="1">
        <v>1000</v>
      </c>
      <c r="G27" s="1">
        <f>INT(IF($K27/$L27&gt;1,100,$K27/$L27*100))</f>
        <v>82</v>
      </c>
      <c r="H27" s="1">
        <f>INT(IF(Table1[[#This Row],[r_pkts_lost]] / Table1[[#This Row],[r_pkts_recv]] &gt; 1, 100, Table1[[#This Row],[r_pkts_lost]] / Table1[[#This Row],[r_pkts_recv]] * 100))</f>
        <v>79</v>
      </c>
      <c r="I27" s="1">
        <v>11.47</v>
      </c>
      <c r="J27" s="1">
        <v>10.86</v>
      </c>
      <c r="K27" s="1">
        <v>5289</v>
      </c>
      <c r="L27" s="1">
        <v>6384</v>
      </c>
      <c r="M27" s="1">
        <v>5141</v>
      </c>
      <c r="N27" s="1">
        <v>6506</v>
      </c>
      <c r="O27" s="1">
        <v>705.76499999999999</v>
      </c>
      <c r="P27" s="1">
        <v>28.155562</v>
      </c>
      <c r="Q27" s="1">
        <v>933.25400000000002</v>
      </c>
      <c r="R27" s="1">
        <v>27.646125999999999</v>
      </c>
      <c r="S27" s="1">
        <v>477.31</v>
      </c>
      <c r="T27" s="1">
        <v>478.06</v>
      </c>
      <c r="U27" s="1">
        <v>277.63537400000001</v>
      </c>
      <c r="V27" s="1">
        <v>379.38630899999998</v>
      </c>
      <c r="W27" s="1">
        <v>39.520079000000003</v>
      </c>
      <c r="X27" s="1">
        <v>282.88892499999997</v>
      </c>
      <c r="Y27" s="1">
        <v>380.46248800000001</v>
      </c>
      <c r="Z27" s="1">
        <v>31.615936999999999</v>
      </c>
    </row>
    <row r="28" spans="1:26" x14ac:dyDescent="0.2">
      <c r="A28" s="1">
        <v>10</v>
      </c>
      <c r="B28" s="1">
        <v>320</v>
      </c>
      <c r="C28" s="1">
        <v>240</v>
      </c>
      <c r="D28" s="1">
        <v>7</v>
      </c>
      <c r="E28" s="1">
        <v>500</v>
      </c>
      <c r="F28" s="1">
        <v>1500</v>
      </c>
      <c r="G28" s="1">
        <f>INT(IF($K28/$L28&gt;1,100,$K28/$L28*100))</f>
        <v>90</v>
      </c>
      <c r="H28" s="1">
        <f>INT(IF(Table1[[#This Row],[r_pkts_lost]] / Table1[[#This Row],[r_pkts_recv]] &gt; 1, 100, Table1[[#This Row],[r_pkts_lost]] / Table1[[#This Row],[r_pkts_recv]] * 100))</f>
        <v>90</v>
      </c>
      <c r="I28" s="1">
        <v>10.81</v>
      </c>
      <c r="J28" s="1">
        <v>10.039999999999999</v>
      </c>
      <c r="K28" s="1">
        <v>3879</v>
      </c>
      <c r="L28" s="1">
        <v>4300</v>
      </c>
      <c r="M28" s="1">
        <v>3892</v>
      </c>
      <c r="N28" s="1">
        <v>4324</v>
      </c>
      <c r="O28" s="1">
        <v>815.45299999999997</v>
      </c>
      <c r="P28" s="1">
        <v>41.817433999999999</v>
      </c>
      <c r="Q28" s="1">
        <v>979.32899999999995</v>
      </c>
      <c r="R28" s="1">
        <v>41.597673999999998</v>
      </c>
      <c r="S28" s="1">
        <v>501.3</v>
      </c>
      <c r="T28" s="1">
        <v>501.78</v>
      </c>
      <c r="U28" s="1">
        <v>278.73355299999997</v>
      </c>
      <c r="V28" s="1">
        <v>434.03869800000001</v>
      </c>
      <c r="W28" s="1">
        <v>47.617476000000003</v>
      </c>
      <c r="X28" s="1">
        <v>279.985817</v>
      </c>
      <c r="Y28" s="1">
        <v>409.87216699999999</v>
      </c>
      <c r="Z28" s="1">
        <v>57.049826000000003</v>
      </c>
    </row>
    <row r="29" spans="1:26" x14ac:dyDescent="0.2">
      <c r="A29" s="1">
        <v>11</v>
      </c>
      <c r="B29" s="1">
        <v>320</v>
      </c>
      <c r="C29" s="1">
        <v>240</v>
      </c>
      <c r="D29" s="1">
        <v>7</v>
      </c>
      <c r="E29" s="1">
        <v>500</v>
      </c>
      <c r="F29" s="1">
        <v>2000</v>
      </c>
      <c r="G29" s="1">
        <f>INT(IF($K29/$L29&gt;1,100,$K29/$L29*100))</f>
        <v>100</v>
      </c>
      <c r="H29" s="1">
        <f>INT(IF(Table1[[#This Row],[r_pkts_lost]] / Table1[[#This Row],[r_pkts_recv]] &gt; 1, 100, Table1[[#This Row],[r_pkts_lost]] / Table1[[#This Row],[r_pkts_recv]] * 100))</f>
        <v>99</v>
      </c>
      <c r="I29" s="1">
        <v>11.37</v>
      </c>
      <c r="J29" s="1">
        <v>10.74</v>
      </c>
      <c r="K29" s="1">
        <v>3158</v>
      </c>
      <c r="L29" s="1">
        <v>3058</v>
      </c>
      <c r="M29" s="1">
        <v>3084</v>
      </c>
      <c r="N29" s="1">
        <v>3099</v>
      </c>
      <c r="O29" s="1">
        <v>749.38099999999997</v>
      </c>
      <c r="P29" s="1">
        <v>58.763491999999999</v>
      </c>
      <c r="Q29" s="1">
        <v>866.00400000000002</v>
      </c>
      <c r="R29" s="1">
        <v>58.013137999999998</v>
      </c>
      <c r="S29" s="1">
        <v>490.44</v>
      </c>
      <c r="T29" s="1">
        <v>491.51</v>
      </c>
      <c r="U29" s="1">
        <v>263.89204799999999</v>
      </c>
      <c r="V29" s="1">
        <v>445.33604800000001</v>
      </c>
      <c r="W29" s="1">
        <v>119.216251</v>
      </c>
      <c r="X29" s="1">
        <v>267.25038799999999</v>
      </c>
      <c r="Y29" s="1">
        <v>405.773391</v>
      </c>
      <c r="Z29" s="1">
        <v>111.330783</v>
      </c>
    </row>
    <row r="30" spans="1:26" hidden="1" x14ac:dyDescent="0.2">
      <c r="A30" s="1">
        <v>72</v>
      </c>
      <c r="B30" s="1">
        <v>480</v>
      </c>
      <c r="C30" s="1">
        <v>360</v>
      </c>
      <c r="D30" s="1">
        <v>13</v>
      </c>
      <c r="E30" s="1">
        <v>300</v>
      </c>
      <c r="F30" s="1">
        <v>500</v>
      </c>
      <c r="G30" s="1">
        <f>INT(IF($K30/$L30&gt;1,100,$K30/$L30*100))</f>
        <v>26</v>
      </c>
      <c r="H30" s="1">
        <f>INT(IF(Table1[[#This Row],[r_pkts_lost]] / Table1[[#This Row],[r_pkts_recv]] &gt; 1, 100, Table1[[#This Row],[r_pkts_lost]] / Table1[[#This Row],[r_pkts_recv]] * 100))</f>
        <v>26</v>
      </c>
      <c r="I30" s="1">
        <v>26.76</v>
      </c>
      <c r="J30" s="1">
        <v>25.84</v>
      </c>
      <c r="K30" s="1">
        <v>3250</v>
      </c>
      <c r="L30" s="1">
        <v>12102</v>
      </c>
      <c r="M30" s="1">
        <v>3215</v>
      </c>
      <c r="N30" s="1">
        <v>12162</v>
      </c>
      <c r="O30" s="1">
        <v>792.322</v>
      </c>
      <c r="P30" s="1">
        <v>14.864917</v>
      </c>
      <c r="Q30" s="1">
        <v>661.04100000000005</v>
      </c>
      <c r="R30" s="1">
        <v>14.799239999999999</v>
      </c>
      <c r="S30" s="1">
        <v>293.93</v>
      </c>
      <c r="T30" s="1">
        <v>294.51</v>
      </c>
      <c r="U30" s="1">
        <v>249.89783199999999</v>
      </c>
      <c r="V30" s="1">
        <v>310.62263400000001</v>
      </c>
      <c r="W30" s="1">
        <v>110.564572</v>
      </c>
      <c r="X30" s="1">
        <v>250.779484</v>
      </c>
      <c r="Y30" s="1">
        <v>302.69310300000001</v>
      </c>
      <c r="Z30" s="1">
        <v>151.95331400000001</v>
      </c>
    </row>
    <row r="31" spans="1:26" hidden="1" x14ac:dyDescent="0.2">
      <c r="A31" s="1">
        <v>73</v>
      </c>
      <c r="B31" s="1">
        <v>480</v>
      </c>
      <c r="C31" s="1">
        <v>360</v>
      </c>
      <c r="D31" s="1">
        <v>13</v>
      </c>
      <c r="E31" s="1">
        <v>300</v>
      </c>
      <c r="F31" s="1">
        <v>1000</v>
      </c>
      <c r="G31" s="1">
        <f>INT(IF($K31/$L31&gt;1,100,$K31/$L31*100))</f>
        <v>10</v>
      </c>
      <c r="H31" s="1">
        <f>INT(IF(Table1[[#This Row],[r_pkts_lost]] / Table1[[#This Row],[r_pkts_recv]] &gt; 1, 100, Table1[[#This Row],[r_pkts_lost]] / Table1[[#This Row],[r_pkts_recv]] * 100))</f>
        <v>9</v>
      </c>
      <c r="I31" s="1">
        <v>27.39</v>
      </c>
      <c r="J31" s="1">
        <v>27.08</v>
      </c>
      <c r="K31" s="1">
        <v>771</v>
      </c>
      <c r="L31" s="1">
        <v>7190</v>
      </c>
      <c r="M31" s="1">
        <v>697</v>
      </c>
      <c r="N31" s="1">
        <v>7240</v>
      </c>
      <c r="O31" s="1">
        <v>836.61400000000003</v>
      </c>
      <c r="P31" s="1">
        <v>25.02233</v>
      </c>
      <c r="Q31" s="1">
        <v>821.12</v>
      </c>
      <c r="R31" s="1">
        <v>24.836247</v>
      </c>
      <c r="S31" s="1">
        <v>289.06</v>
      </c>
      <c r="T31" s="1">
        <v>290.35000000000002</v>
      </c>
      <c r="U31" s="1">
        <v>277.16194999999999</v>
      </c>
      <c r="V31" s="1">
        <v>346.75232199999999</v>
      </c>
      <c r="W31" s="1">
        <v>66.974162000000007</v>
      </c>
      <c r="X31" s="1">
        <v>278.88861800000001</v>
      </c>
      <c r="Y31" s="1">
        <v>352.69741099999999</v>
      </c>
      <c r="Z31" s="1">
        <v>71.201993999999999</v>
      </c>
    </row>
    <row r="32" spans="1:26" hidden="1" x14ac:dyDescent="0.2">
      <c r="A32" s="1">
        <v>74</v>
      </c>
      <c r="B32" s="1">
        <v>480</v>
      </c>
      <c r="C32" s="1">
        <v>360</v>
      </c>
      <c r="D32" s="1">
        <v>13</v>
      </c>
      <c r="E32" s="1">
        <v>300</v>
      </c>
      <c r="F32" s="1">
        <v>1500</v>
      </c>
      <c r="G32" s="1">
        <f>INT(IF($K32/$L32&gt;1,100,$K32/$L32*100))</f>
        <v>11</v>
      </c>
      <c r="H32" s="1">
        <f>INT(IF(Table1[[#This Row],[r_pkts_lost]] / Table1[[#This Row],[r_pkts_recv]] &gt; 1, 100, Table1[[#This Row],[r_pkts_lost]] / Table1[[#This Row],[r_pkts_recv]] * 100))</f>
        <v>22</v>
      </c>
      <c r="I32" s="1">
        <v>26.67</v>
      </c>
      <c r="J32" s="1">
        <v>24.18</v>
      </c>
      <c r="K32" s="1">
        <v>583</v>
      </c>
      <c r="L32" s="1">
        <v>4895</v>
      </c>
      <c r="M32" s="1">
        <v>1162</v>
      </c>
      <c r="N32" s="1">
        <v>5123</v>
      </c>
      <c r="O32" s="1">
        <v>687.61</v>
      </c>
      <c r="P32" s="1">
        <v>36.759086000000003</v>
      </c>
      <c r="Q32" s="1">
        <v>688.04499999999996</v>
      </c>
      <c r="R32" s="1">
        <v>35.109487000000001</v>
      </c>
      <c r="S32" s="1">
        <v>281.44</v>
      </c>
      <c r="T32" s="1">
        <v>330.59</v>
      </c>
      <c r="U32" s="1">
        <v>264.695336</v>
      </c>
      <c r="V32" s="1">
        <v>395.50615699999997</v>
      </c>
      <c r="W32" s="1">
        <v>57.785212999999999</v>
      </c>
      <c r="X32" s="1">
        <v>284.23638199999999</v>
      </c>
      <c r="Y32" s="1">
        <v>439.26626299999998</v>
      </c>
      <c r="Z32" s="1">
        <v>81.000567000000004</v>
      </c>
    </row>
    <row r="33" spans="1:26" hidden="1" x14ac:dyDescent="0.2">
      <c r="A33" s="1">
        <v>75</v>
      </c>
      <c r="B33" s="1">
        <v>480</v>
      </c>
      <c r="C33" s="1">
        <v>360</v>
      </c>
      <c r="D33" s="1">
        <v>13</v>
      </c>
      <c r="E33" s="1">
        <v>300</v>
      </c>
      <c r="F33" s="1">
        <v>2000</v>
      </c>
      <c r="G33" s="1">
        <f>INT(IF($K33/$L33&gt;1,100,$K33/$L33*100))</f>
        <v>15</v>
      </c>
      <c r="H33" s="1">
        <f>INT(IF(Table1[[#This Row],[r_pkts_lost]] / Table1[[#This Row],[r_pkts_recv]] &gt; 1, 100, Table1[[#This Row],[r_pkts_lost]] / Table1[[#This Row],[r_pkts_recv]] * 100))</f>
        <v>14</v>
      </c>
      <c r="I33" s="1">
        <v>27.5</v>
      </c>
      <c r="J33" s="1">
        <v>26.89</v>
      </c>
      <c r="K33" s="1">
        <v>633</v>
      </c>
      <c r="L33" s="1">
        <v>4030</v>
      </c>
      <c r="M33" s="1">
        <v>603</v>
      </c>
      <c r="N33" s="1">
        <v>4133</v>
      </c>
      <c r="O33" s="1">
        <v>970.07100000000003</v>
      </c>
      <c r="P33" s="1">
        <v>44.646503000000003</v>
      </c>
      <c r="Q33" s="1">
        <v>979.12300000000005</v>
      </c>
      <c r="R33" s="1">
        <v>43.536569999999998</v>
      </c>
      <c r="S33" s="1">
        <v>286.51</v>
      </c>
      <c r="T33" s="1">
        <v>288.51</v>
      </c>
      <c r="U33" s="1">
        <v>263.49102199999999</v>
      </c>
      <c r="V33" s="1">
        <v>392.43003800000002</v>
      </c>
      <c r="W33" s="1">
        <v>76.195733000000004</v>
      </c>
      <c r="X33" s="1">
        <v>266.85484400000001</v>
      </c>
      <c r="Y33" s="1">
        <v>386.26709</v>
      </c>
      <c r="Z33" s="1">
        <v>65.437382999999997</v>
      </c>
    </row>
    <row r="34" spans="1:26" hidden="1" x14ac:dyDescent="0.2">
      <c r="A34" s="1">
        <v>120</v>
      </c>
      <c r="B34" s="1">
        <v>640</v>
      </c>
      <c r="C34" s="1">
        <v>480</v>
      </c>
      <c r="D34" s="1">
        <v>13</v>
      </c>
      <c r="E34" s="1">
        <v>300</v>
      </c>
      <c r="F34" s="1">
        <v>500</v>
      </c>
      <c r="G34" s="1">
        <f>INT(IF($K34/$L34&gt;1,100,$K34/$L34*100))</f>
        <v>15</v>
      </c>
      <c r="H34" s="1">
        <f>INT(IF(Table1[[#This Row],[r_pkts_lost]] / Table1[[#This Row],[r_pkts_recv]] &gt; 1, 100, Table1[[#This Row],[r_pkts_lost]] / Table1[[#This Row],[r_pkts_recv]] * 100))</f>
        <v>16</v>
      </c>
      <c r="I34" s="1">
        <v>30.72</v>
      </c>
      <c r="J34" s="1">
        <v>30.34</v>
      </c>
      <c r="K34" s="1">
        <v>1939</v>
      </c>
      <c r="L34" s="1">
        <v>12457</v>
      </c>
      <c r="M34" s="1">
        <v>2068</v>
      </c>
      <c r="N34" s="1">
        <v>12656</v>
      </c>
      <c r="O34" s="1">
        <v>696.81399999999996</v>
      </c>
      <c r="P34" s="1">
        <v>14.441041999999999</v>
      </c>
      <c r="Q34" s="1">
        <v>738.58600000000001</v>
      </c>
      <c r="R34" s="1">
        <v>14.220022999999999</v>
      </c>
      <c r="S34" s="1">
        <v>279.29000000000002</v>
      </c>
      <c r="T34" s="1">
        <v>284.18</v>
      </c>
      <c r="U34" s="1">
        <v>253.43641500000001</v>
      </c>
      <c r="V34" s="1">
        <v>320.69632100000001</v>
      </c>
      <c r="W34" s="1">
        <v>107.549262</v>
      </c>
      <c r="X34" s="1">
        <v>256.947923</v>
      </c>
      <c r="Y34" s="1">
        <v>319.28991600000001</v>
      </c>
      <c r="Z34" s="1">
        <v>103.03958799999999</v>
      </c>
    </row>
    <row r="35" spans="1:26" hidden="1" x14ac:dyDescent="0.2">
      <c r="A35" s="1">
        <v>121</v>
      </c>
      <c r="B35" s="1">
        <v>640</v>
      </c>
      <c r="C35" s="1">
        <v>480</v>
      </c>
      <c r="D35" s="1">
        <v>13</v>
      </c>
      <c r="E35" s="1">
        <v>300</v>
      </c>
      <c r="F35" s="1">
        <v>1000</v>
      </c>
      <c r="G35" s="1">
        <f>INT(IF($K35/$L35&gt;1,100,$K35/$L35*100))</f>
        <v>17</v>
      </c>
      <c r="H35" s="1">
        <f>INT(IF(Table1[[#This Row],[r_pkts_lost]] / Table1[[#This Row],[r_pkts_recv]] &gt; 1, 100, Table1[[#This Row],[r_pkts_lost]] / Table1[[#This Row],[r_pkts_recv]] * 100))</f>
        <v>14</v>
      </c>
      <c r="I35" s="1">
        <v>29.94</v>
      </c>
      <c r="J35" s="1">
        <v>29.21</v>
      </c>
      <c r="K35" s="1">
        <v>1170</v>
      </c>
      <c r="L35" s="1">
        <v>6741</v>
      </c>
      <c r="M35" s="1">
        <v>970</v>
      </c>
      <c r="N35" s="1">
        <v>6757</v>
      </c>
      <c r="O35" s="1">
        <v>744.57500000000005</v>
      </c>
      <c r="P35" s="1">
        <v>26.666264000000002</v>
      </c>
      <c r="Q35" s="1">
        <v>926.69</v>
      </c>
      <c r="R35" s="1">
        <v>26.588844000000002</v>
      </c>
      <c r="S35" s="1">
        <v>280.02</v>
      </c>
      <c r="T35" s="1">
        <v>279.14</v>
      </c>
      <c r="U35" s="1">
        <v>259.71867800000001</v>
      </c>
      <c r="V35" s="1">
        <v>341.45590600000003</v>
      </c>
      <c r="W35" s="1">
        <v>125.520855</v>
      </c>
      <c r="X35" s="1">
        <v>261.156158</v>
      </c>
      <c r="Y35" s="1">
        <v>364.57055200000002</v>
      </c>
      <c r="Z35" s="1">
        <v>98.511506999999995</v>
      </c>
    </row>
    <row r="36" spans="1:26" hidden="1" x14ac:dyDescent="0.2">
      <c r="A36" s="1">
        <v>122</v>
      </c>
      <c r="B36" s="1">
        <v>640</v>
      </c>
      <c r="C36" s="1">
        <v>480</v>
      </c>
      <c r="D36" s="1">
        <v>13</v>
      </c>
      <c r="E36" s="1">
        <v>300</v>
      </c>
      <c r="F36" s="1">
        <v>1500</v>
      </c>
      <c r="G36" s="1">
        <f>INT(IF($K36/$L36&gt;1,100,$K36/$L36*100))</f>
        <v>12</v>
      </c>
      <c r="H36" s="1">
        <f>INT(IF(Table1[[#This Row],[r_pkts_lost]] / Table1[[#This Row],[r_pkts_recv]] &gt; 1, 100, Table1[[#This Row],[r_pkts_lost]] / Table1[[#This Row],[r_pkts_recv]] * 100))</f>
        <v>12</v>
      </c>
      <c r="I36" s="1">
        <v>30.08</v>
      </c>
      <c r="J36" s="1">
        <v>29.6</v>
      </c>
      <c r="K36" s="1">
        <v>623</v>
      </c>
      <c r="L36" s="1">
        <v>4994</v>
      </c>
      <c r="M36" s="1">
        <v>599</v>
      </c>
      <c r="N36" s="1">
        <v>4943</v>
      </c>
      <c r="O36" s="1">
        <v>814.74199999999996</v>
      </c>
      <c r="P36" s="1">
        <v>36.012926</v>
      </c>
      <c r="Q36" s="1">
        <v>677.13499999999999</v>
      </c>
      <c r="R36" s="1">
        <v>36.393832000000003</v>
      </c>
      <c r="S36" s="1">
        <v>290.58999999999997</v>
      </c>
      <c r="T36" s="1">
        <v>294.2</v>
      </c>
      <c r="U36" s="1">
        <v>276.62500799999998</v>
      </c>
      <c r="V36" s="1">
        <v>373.18064099999998</v>
      </c>
      <c r="W36" s="1">
        <v>103.987633</v>
      </c>
      <c r="X36" s="1">
        <v>279.51502699999998</v>
      </c>
      <c r="Y36" s="1">
        <v>405.52070099999997</v>
      </c>
      <c r="Z36" s="1">
        <v>105.343789</v>
      </c>
    </row>
    <row r="37" spans="1:26" hidden="1" x14ac:dyDescent="0.2">
      <c r="A37" s="1">
        <v>123</v>
      </c>
      <c r="B37" s="1">
        <v>640</v>
      </c>
      <c r="C37" s="1">
        <v>480</v>
      </c>
      <c r="D37" s="1">
        <v>13</v>
      </c>
      <c r="E37" s="1">
        <v>300</v>
      </c>
      <c r="F37" s="1">
        <v>2000</v>
      </c>
      <c r="G37" s="1">
        <f>INT(IF($K37/$L37&gt;1,100,$K37/$L37*100))</f>
        <v>16</v>
      </c>
      <c r="H37" s="1">
        <f>INT(IF(Table1[[#This Row],[r_pkts_lost]] / Table1[[#This Row],[r_pkts_recv]] &gt; 1, 100, Table1[[#This Row],[r_pkts_lost]] / Table1[[#This Row],[r_pkts_recv]] * 100))</f>
        <v>16</v>
      </c>
      <c r="I37" s="1">
        <v>30.59</v>
      </c>
      <c r="J37" s="1">
        <v>30.31</v>
      </c>
      <c r="K37" s="1">
        <v>695</v>
      </c>
      <c r="L37" s="1">
        <v>4091</v>
      </c>
      <c r="M37" s="1">
        <v>686</v>
      </c>
      <c r="N37" s="1">
        <v>4093</v>
      </c>
      <c r="O37" s="1">
        <v>1035.3309999999999</v>
      </c>
      <c r="P37" s="1">
        <v>43.982061000000002</v>
      </c>
      <c r="Q37" s="1">
        <v>1032.722</v>
      </c>
      <c r="R37" s="1">
        <v>43.947778</v>
      </c>
      <c r="S37" s="1">
        <v>291.32</v>
      </c>
      <c r="T37" s="1">
        <v>288.86</v>
      </c>
      <c r="U37" s="1">
        <v>264.45721900000001</v>
      </c>
      <c r="V37" s="1">
        <v>396.38061199999999</v>
      </c>
      <c r="W37" s="1">
        <v>66.819340999999994</v>
      </c>
      <c r="X37" s="1">
        <v>264.25520599999999</v>
      </c>
      <c r="Y37" s="1">
        <v>383.098006</v>
      </c>
      <c r="Z37" s="1">
        <v>56.436981000000003</v>
      </c>
    </row>
    <row r="38" spans="1:26" hidden="1" x14ac:dyDescent="0.2">
      <c r="A38" s="1">
        <v>12</v>
      </c>
      <c r="B38" s="1">
        <v>320</v>
      </c>
      <c r="C38" s="1">
        <v>240</v>
      </c>
      <c r="D38" s="1">
        <v>9</v>
      </c>
      <c r="E38" s="1">
        <v>300</v>
      </c>
      <c r="F38" s="1">
        <v>500</v>
      </c>
      <c r="G38" s="1">
        <f>INT(IF($K38/$L38&gt;1,100,$K38/$L38*100))</f>
        <v>19</v>
      </c>
      <c r="H38" s="1">
        <f>INT(IF(Table1[[#This Row],[r_pkts_lost]] / Table1[[#This Row],[r_pkts_recv]] &gt; 1, 100, Table1[[#This Row],[r_pkts_lost]] / Table1[[#This Row],[r_pkts_recv]] * 100))</f>
        <v>19</v>
      </c>
      <c r="I38" s="1">
        <v>18.54</v>
      </c>
      <c r="J38" s="1">
        <v>17.75</v>
      </c>
      <c r="K38" s="1">
        <v>2373</v>
      </c>
      <c r="L38" s="1">
        <v>12186</v>
      </c>
      <c r="M38" s="1">
        <v>2338</v>
      </c>
      <c r="N38" s="1">
        <v>12293</v>
      </c>
      <c r="O38" s="1">
        <v>889.73699999999997</v>
      </c>
      <c r="P38" s="1">
        <v>14.755494000000001</v>
      </c>
      <c r="Q38" s="1">
        <v>812.20799999999997</v>
      </c>
      <c r="R38" s="1">
        <v>14.636555</v>
      </c>
      <c r="S38" s="1">
        <v>289.61</v>
      </c>
      <c r="T38" s="1">
        <v>289.41000000000003</v>
      </c>
      <c r="U38" s="1">
        <v>254.68234699999999</v>
      </c>
      <c r="V38" s="1">
        <v>329.15738099999999</v>
      </c>
      <c r="W38" s="1">
        <v>139.042438</v>
      </c>
      <c r="X38" s="1">
        <v>255.706389</v>
      </c>
      <c r="Y38" s="1">
        <v>323.96702800000003</v>
      </c>
      <c r="Z38" s="1">
        <v>144.31200000000001</v>
      </c>
    </row>
    <row r="39" spans="1:26" hidden="1" x14ac:dyDescent="0.2">
      <c r="A39" s="1">
        <v>13</v>
      </c>
      <c r="B39" s="1">
        <v>320</v>
      </c>
      <c r="C39" s="1">
        <v>240</v>
      </c>
      <c r="D39" s="1">
        <v>9</v>
      </c>
      <c r="E39" s="1">
        <v>300</v>
      </c>
      <c r="F39" s="1">
        <v>1000</v>
      </c>
      <c r="G39" s="1">
        <f>INT(IF($K39/$L39&gt;1,100,$K39/$L39*100))</f>
        <v>10</v>
      </c>
      <c r="H39" s="1">
        <f>INT(IF(Table1[[#This Row],[r_pkts_lost]] / Table1[[#This Row],[r_pkts_recv]] &gt; 1, 100, Table1[[#This Row],[r_pkts_lost]] / Table1[[#This Row],[r_pkts_recv]] * 100))</f>
        <v>11</v>
      </c>
      <c r="I39" s="1">
        <v>19.829999999999998</v>
      </c>
      <c r="J39" s="1">
        <v>19.21</v>
      </c>
      <c r="K39" s="1">
        <v>727</v>
      </c>
      <c r="L39" s="1">
        <v>6826</v>
      </c>
      <c r="M39" s="1">
        <v>827</v>
      </c>
      <c r="N39" s="1">
        <v>6894</v>
      </c>
      <c r="O39" s="1">
        <v>889.39099999999996</v>
      </c>
      <c r="P39" s="1">
        <v>26.344673</v>
      </c>
      <c r="Q39" s="1">
        <v>864.88800000000003</v>
      </c>
      <c r="R39" s="1">
        <v>26.106774000000001</v>
      </c>
      <c r="S39" s="1">
        <v>287.05</v>
      </c>
      <c r="T39" s="1">
        <v>289.63</v>
      </c>
      <c r="U39" s="1">
        <v>270.57094799999999</v>
      </c>
      <c r="V39" s="1">
        <v>386.17870299999998</v>
      </c>
      <c r="W39" s="1">
        <v>143.768</v>
      </c>
      <c r="X39" s="1">
        <v>271.21939700000001</v>
      </c>
      <c r="Y39" s="1">
        <v>392.61300699999998</v>
      </c>
      <c r="Z39" s="1">
        <v>112.775887</v>
      </c>
    </row>
    <row r="40" spans="1:26" hidden="1" x14ac:dyDescent="0.2">
      <c r="A40" s="1">
        <v>14</v>
      </c>
      <c r="B40" s="1">
        <v>320</v>
      </c>
      <c r="C40" s="1">
        <v>240</v>
      </c>
      <c r="D40" s="1">
        <v>9</v>
      </c>
      <c r="E40" s="1">
        <v>300</v>
      </c>
      <c r="F40" s="1">
        <v>1500</v>
      </c>
      <c r="G40" s="1">
        <f>INT(IF($K40/$L40&gt;1,100,$K40/$L40*100))</f>
        <v>5</v>
      </c>
      <c r="H40" s="1">
        <f>INT(IF(Table1[[#This Row],[r_pkts_lost]] / Table1[[#This Row],[r_pkts_recv]] &gt; 1, 100, Table1[[#This Row],[r_pkts_lost]] / Table1[[#This Row],[r_pkts_recv]] * 100))</f>
        <v>4</v>
      </c>
      <c r="I40" s="1">
        <v>19.899999999999999</v>
      </c>
      <c r="J40" s="1">
        <v>19.55</v>
      </c>
      <c r="K40" s="1">
        <v>261</v>
      </c>
      <c r="L40" s="1">
        <v>4976</v>
      </c>
      <c r="M40" s="1">
        <v>218</v>
      </c>
      <c r="N40" s="1">
        <v>4912</v>
      </c>
      <c r="O40" s="1">
        <v>833.68899999999996</v>
      </c>
      <c r="P40" s="1">
        <v>36.086216999999998</v>
      </c>
      <c r="Q40" s="1">
        <v>830.63599999999997</v>
      </c>
      <c r="R40" s="1">
        <v>36.612848</v>
      </c>
      <c r="S40" s="1">
        <v>280.91000000000003</v>
      </c>
      <c r="T40" s="1">
        <v>277.08999999999997</v>
      </c>
      <c r="U40" s="1">
        <v>281.94967300000002</v>
      </c>
      <c r="V40" s="1">
        <v>399.63000899999997</v>
      </c>
      <c r="W40" s="1">
        <v>61.933461000000001</v>
      </c>
      <c r="X40" s="1">
        <v>279.42567700000001</v>
      </c>
      <c r="Y40" s="1">
        <v>393.48259000000002</v>
      </c>
      <c r="Z40" s="1">
        <v>61.614274999999999</v>
      </c>
    </row>
    <row r="41" spans="1:26" hidden="1" x14ac:dyDescent="0.2">
      <c r="A41" s="1">
        <v>15</v>
      </c>
      <c r="B41" s="1">
        <v>320</v>
      </c>
      <c r="C41" s="1">
        <v>240</v>
      </c>
      <c r="D41" s="1">
        <v>9</v>
      </c>
      <c r="E41" s="1">
        <v>300</v>
      </c>
      <c r="F41" s="1">
        <v>2000</v>
      </c>
      <c r="G41" s="1">
        <f>INT(IF($K41/$L41&gt;1,100,$K41/$L41*100))</f>
        <v>22</v>
      </c>
      <c r="H41" s="1">
        <f>INT(IF(Table1[[#This Row],[r_pkts_lost]] / Table1[[#This Row],[r_pkts_recv]] &gt; 1, 100, Table1[[#This Row],[r_pkts_lost]] / Table1[[#This Row],[r_pkts_recv]] * 100))</f>
        <v>22</v>
      </c>
      <c r="I41" s="1">
        <v>19.32</v>
      </c>
      <c r="J41" s="1">
        <v>18.37</v>
      </c>
      <c r="K41" s="1">
        <v>796</v>
      </c>
      <c r="L41" s="1">
        <v>3496</v>
      </c>
      <c r="M41" s="1">
        <v>820</v>
      </c>
      <c r="N41" s="1">
        <v>3608</v>
      </c>
      <c r="O41" s="1">
        <v>1101.973</v>
      </c>
      <c r="P41" s="1">
        <v>51.446958000000002</v>
      </c>
      <c r="Q41" s="1">
        <v>1058.9849999999999</v>
      </c>
      <c r="R41" s="1">
        <v>49.790525000000002</v>
      </c>
      <c r="S41" s="1">
        <v>293.52</v>
      </c>
      <c r="T41" s="1">
        <v>296.83999999999997</v>
      </c>
      <c r="U41" s="1">
        <v>259.65230400000002</v>
      </c>
      <c r="V41" s="1">
        <v>366.12250799999998</v>
      </c>
      <c r="W41" s="1">
        <v>68.542423999999997</v>
      </c>
      <c r="X41" s="1">
        <v>264.796223</v>
      </c>
      <c r="Y41" s="1">
        <v>395.66399999999999</v>
      </c>
      <c r="Z41" s="1">
        <v>51.260770999999998</v>
      </c>
    </row>
    <row r="42" spans="1:26" hidden="1" x14ac:dyDescent="0.2">
      <c r="A42" s="1">
        <v>84</v>
      </c>
      <c r="B42" s="1">
        <v>480</v>
      </c>
      <c r="C42" s="1">
        <v>360</v>
      </c>
      <c r="D42" s="1">
        <v>15</v>
      </c>
      <c r="E42" s="1">
        <v>300</v>
      </c>
      <c r="F42" s="1">
        <v>500</v>
      </c>
      <c r="G42" s="1">
        <f>INT(IF($K42/$L42&gt;1,100,$K42/$L42*100))</f>
        <v>24</v>
      </c>
      <c r="H42" s="1">
        <f>INT(IF(Table1[[#This Row],[r_pkts_lost]] / Table1[[#This Row],[r_pkts_recv]] &gt; 1, 100, Table1[[#This Row],[r_pkts_lost]] / Table1[[#This Row],[r_pkts_recv]] * 100))</f>
        <v>25</v>
      </c>
      <c r="I42" s="1">
        <v>27.58</v>
      </c>
      <c r="J42" s="1">
        <v>26.75</v>
      </c>
      <c r="K42" s="1">
        <v>2993</v>
      </c>
      <c r="L42" s="1">
        <v>12014</v>
      </c>
      <c r="M42" s="1">
        <v>3017</v>
      </c>
      <c r="N42" s="1">
        <v>12060</v>
      </c>
      <c r="O42" s="1">
        <v>892.78499999999997</v>
      </c>
      <c r="P42" s="1">
        <v>14.978092999999999</v>
      </c>
      <c r="Q42" s="1">
        <v>868.596</v>
      </c>
      <c r="R42" s="1">
        <v>14.920787000000001</v>
      </c>
      <c r="S42" s="1">
        <v>287.48</v>
      </c>
      <c r="T42" s="1">
        <v>287.2</v>
      </c>
      <c r="U42" s="1">
        <v>246.23737399999999</v>
      </c>
      <c r="V42" s="1">
        <v>315.38735400000002</v>
      </c>
      <c r="W42" s="1">
        <v>113.220642</v>
      </c>
      <c r="X42" s="1">
        <v>246.67243300000001</v>
      </c>
      <c r="Y42" s="1">
        <v>313.64062699999999</v>
      </c>
      <c r="Z42" s="1">
        <v>153.768</v>
      </c>
    </row>
    <row r="43" spans="1:26" hidden="1" x14ac:dyDescent="0.2">
      <c r="A43" s="1">
        <v>85</v>
      </c>
      <c r="B43" s="1">
        <v>480</v>
      </c>
      <c r="C43" s="1">
        <v>360</v>
      </c>
      <c r="D43" s="1">
        <v>15</v>
      </c>
      <c r="E43" s="1">
        <v>300</v>
      </c>
      <c r="F43" s="1">
        <v>1000</v>
      </c>
      <c r="G43" s="1">
        <f>INT(IF($K43/$L43&gt;1,100,$K43/$L43*100))</f>
        <v>12</v>
      </c>
      <c r="H43" s="1">
        <f>INT(IF(Table1[[#This Row],[r_pkts_lost]] / Table1[[#This Row],[r_pkts_recv]] &gt; 1, 100, Table1[[#This Row],[r_pkts_lost]] / Table1[[#This Row],[r_pkts_recv]] * 100))</f>
        <v>11</v>
      </c>
      <c r="I43" s="1">
        <v>29.15</v>
      </c>
      <c r="J43" s="1">
        <v>28.36</v>
      </c>
      <c r="K43" s="1">
        <v>885</v>
      </c>
      <c r="L43" s="1">
        <v>7080</v>
      </c>
      <c r="M43" s="1">
        <v>861</v>
      </c>
      <c r="N43" s="1">
        <v>7191</v>
      </c>
      <c r="O43" s="1">
        <v>799.45299999999997</v>
      </c>
      <c r="P43" s="1">
        <v>25.415289999999999</v>
      </c>
      <c r="Q43" s="1">
        <v>841.34</v>
      </c>
      <c r="R43" s="1">
        <v>25.024283</v>
      </c>
      <c r="S43" s="1">
        <v>278.73</v>
      </c>
      <c r="T43" s="1">
        <v>284</v>
      </c>
      <c r="U43" s="1">
        <v>261.84016100000002</v>
      </c>
      <c r="V43" s="1">
        <v>364.12726099999998</v>
      </c>
      <c r="W43" s="1">
        <v>58.488702000000004</v>
      </c>
      <c r="X43" s="1">
        <v>267.37349</v>
      </c>
      <c r="Y43" s="1">
        <v>365.53937400000001</v>
      </c>
      <c r="Z43" s="1">
        <v>81.350263999999996</v>
      </c>
    </row>
    <row r="44" spans="1:26" hidden="1" x14ac:dyDescent="0.2">
      <c r="A44" s="1">
        <v>86</v>
      </c>
      <c r="B44" s="1">
        <v>480</v>
      </c>
      <c r="C44" s="1">
        <v>360</v>
      </c>
      <c r="D44" s="1">
        <v>15</v>
      </c>
      <c r="E44" s="1">
        <v>300</v>
      </c>
      <c r="F44" s="1">
        <v>1500</v>
      </c>
      <c r="G44" s="1">
        <f>INT(IF($K44/$L44&gt;1,100,$K44/$L44*100))</f>
        <v>7</v>
      </c>
      <c r="H44" s="1">
        <f>INT(IF(Table1[[#This Row],[r_pkts_lost]] / Table1[[#This Row],[r_pkts_recv]] &gt; 1, 100, Table1[[#This Row],[r_pkts_lost]] / Table1[[#This Row],[r_pkts_recv]] * 100))</f>
        <v>6</v>
      </c>
      <c r="I44" s="1">
        <v>29.23</v>
      </c>
      <c r="J44" s="1">
        <v>28.62</v>
      </c>
      <c r="K44" s="1">
        <v>395</v>
      </c>
      <c r="L44" s="1">
        <v>5234</v>
      </c>
      <c r="M44" s="1">
        <v>361</v>
      </c>
      <c r="N44" s="1">
        <v>5223</v>
      </c>
      <c r="O44" s="1">
        <v>734.178</v>
      </c>
      <c r="P44" s="1">
        <v>34.376500999999998</v>
      </c>
      <c r="Q44" s="1">
        <v>877.19500000000005</v>
      </c>
      <c r="R44" s="1">
        <v>34.456795</v>
      </c>
      <c r="S44" s="1">
        <v>275.75</v>
      </c>
      <c r="T44" s="1">
        <v>271.44</v>
      </c>
      <c r="U44" s="1">
        <v>271.92740099999997</v>
      </c>
      <c r="V44" s="1">
        <v>359.39828299999999</v>
      </c>
      <c r="W44" s="1">
        <v>65.809205000000006</v>
      </c>
      <c r="X44" s="1">
        <v>269.36366800000002</v>
      </c>
      <c r="Y44" s="1">
        <v>374.37375400000002</v>
      </c>
      <c r="Z44" s="1">
        <v>54.313684000000002</v>
      </c>
    </row>
    <row r="45" spans="1:26" hidden="1" x14ac:dyDescent="0.2">
      <c r="A45" s="1">
        <v>87</v>
      </c>
      <c r="B45" s="1">
        <v>480</v>
      </c>
      <c r="C45" s="1">
        <v>360</v>
      </c>
      <c r="D45" s="1">
        <v>15</v>
      </c>
      <c r="E45" s="1">
        <v>300</v>
      </c>
      <c r="F45" s="1">
        <v>2000</v>
      </c>
      <c r="G45" s="1">
        <f>INT(IF($K45/$L45&gt;1,100,$K45/$L45*100))</f>
        <v>19</v>
      </c>
      <c r="H45" s="1">
        <f>INT(IF(Table1[[#This Row],[r_pkts_lost]] / Table1[[#This Row],[r_pkts_recv]] &gt; 1, 100, Table1[[#This Row],[r_pkts_lost]] / Table1[[#This Row],[r_pkts_recv]] * 100))</f>
        <v>21</v>
      </c>
      <c r="I45" s="1">
        <v>28.45</v>
      </c>
      <c r="J45" s="1">
        <v>27.6</v>
      </c>
      <c r="K45" s="1">
        <v>843</v>
      </c>
      <c r="L45" s="1">
        <v>4256</v>
      </c>
      <c r="M45" s="1">
        <v>902</v>
      </c>
      <c r="N45" s="1">
        <v>4258</v>
      </c>
      <c r="O45" s="1">
        <v>1028.848</v>
      </c>
      <c r="P45" s="1">
        <v>42.261847000000003</v>
      </c>
      <c r="Q45" s="1">
        <v>905.76900000000001</v>
      </c>
      <c r="R45" s="1">
        <v>42.250017999999997</v>
      </c>
      <c r="S45" s="1">
        <v>291.66000000000003</v>
      </c>
      <c r="T45" s="1">
        <v>293.74</v>
      </c>
      <c r="U45" s="1">
        <v>264.84217200000001</v>
      </c>
      <c r="V45" s="1">
        <v>396.536</v>
      </c>
      <c r="W45" s="1">
        <v>8.0082719999999998</v>
      </c>
      <c r="X45" s="1">
        <v>267.16835099999997</v>
      </c>
      <c r="Y45" s="1">
        <v>398.115906</v>
      </c>
      <c r="Z45" s="1">
        <v>38.496384999999997</v>
      </c>
    </row>
    <row r="46" spans="1:26" hidden="1" x14ac:dyDescent="0.2">
      <c r="A46" s="1">
        <v>132</v>
      </c>
      <c r="B46" s="1">
        <v>640</v>
      </c>
      <c r="C46" s="1">
        <v>480</v>
      </c>
      <c r="D46" s="1">
        <v>15</v>
      </c>
      <c r="E46" s="1">
        <v>300</v>
      </c>
      <c r="F46" s="1">
        <v>500</v>
      </c>
      <c r="G46" s="1">
        <f>INT(IF($K46/$L46&gt;1,100,$K46/$L46*100))</f>
        <v>6</v>
      </c>
      <c r="H46" s="1">
        <f>INT(IF(Table1[[#This Row],[r_pkts_lost]] / Table1[[#This Row],[r_pkts_recv]] &gt; 1, 100, Table1[[#This Row],[r_pkts_lost]] / Table1[[#This Row],[r_pkts_recv]] * 100))</f>
        <v>8</v>
      </c>
      <c r="I46" s="1">
        <v>32.97</v>
      </c>
      <c r="J46" s="1">
        <v>32.81</v>
      </c>
      <c r="K46" s="1">
        <v>750</v>
      </c>
      <c r="L46" s="1">
        <v>11887</v>
      </c>
      <c r="M46" s="1">
        <v>1006</v>
      </c>
      <c r="N46" s="1">
        <v>12514</v>
      </c>
      <c r="O46" s="1">
        <v>736.16200000000003</v>
      </c>
      <c r="P46" s="1">
        <v>15.135694000000001</v>
      </c>
      <c r="Q46" s="1">
        <v>713.726</v>
      </c>
      <c r="R46" s="1">
        <v>14.375470999999999</v>
      </c>
      <c r="S46" s="1">
        <v>276.41000000000003</v>
      </c>
      <c r="T46" s="1">
        <v>291.99</v>
      </c>
      <c r="U46" s="1">
        <v>237.90332699999999</v>
      </c>
      <c r="V46" s="1">
        <v>305.46308399999998</v>
      </c>
      <c r="W46" s="1">
        <v>70.273476000000002</v>
      </c>
      <c r="X46" s="1">
        <v>251.12418299999999</v>
      </c>
      <c r="Y46" s="1">
        <v>337.64649200000002</v>
      </c>
      <c r="Z46" s="1">
        <v>67.604056</v>
      </c>
    </row>
    <row r="47" spans="1:26" hidden="1" x14ac:dyDescent="0.2">
      <c r="A47" s="1">
        <v>133</v>
      </c>
      <c r="B47" s="1">
        <v>640</v>
      </c>
      <c r="C47" s="1">
        <v>480</v>
      </c>
      <c r="D47" s="1">
        <v>15</v>
      </c>
      <c r="E47" s="1">
        <v>300</v>
      </c>
      <c r="F47" s="1">
        <v>1000</v>
      </c>
      <c r="G47" s="1">
        <f>INT(IF($K47/$L47&gt;1,100,$K47/$L47*100))</f>
        <v>2</v>
      </c>
      <c r="H47" s="1">
        <f>INT(IF(Table1[[#This Row],[r_pkts_lost]] / Table1[[#This Row],[r_pkts_recv]] &gt; 1, 100, Table1[[#This Row],[r_pkts_lost]] / Table1[[#This Row],[r_pkts_recv]] * 100))</f>
        <v>1</v>
      </c>
      <c r="I47" s="1">
        <v>32.67</v>
      </c>
      <c r="J47" s="1">
        <v>32.76</v>
      </c>
      <c r="K47" s="1">
        <v>162</v>
      </c>
      <c r="L47" s="1">
        <v>6684</v>
      </c>
      <c r="M47" s="1">
        <v>112</v>
      </c>
      <c r="N47" s="1">
        <v>6744</v>
      </c>
      <c r="O47" s="1">
        <v>675.95500000000004</v>
      </c>
      <c r="P47" s="1">
        <v>26.919329999999999</v>
      </c>
      <c r="Q47" s="1">
        <v>744.13800000000003</v>
      </c>
      <c r="R47" s="1">
        <v>26.685704000000001</v>
      </c>
      <c r="S47" s="1">
        <v>280.91000000000003</v>
      </c>
      <c r="T47" s="1">
        <v>280.74</v>
      </c>
      <c r="U47" s="1">
        <v>250.24099100000001</v>
      </c>
      <c r="V47" s="1">
        <v>345.14123899999998</v>
      </c>
      <c r="W47" s="1">
        <v>58.864589000000002</v>
      </c>
      <c r="X47" s="1">
        <v>250.502501</v>
      </c>
      <c r="Y47" s="1">
        <v>342.61772999999999</v>
      </c>
      <c r="Z47" s="1">
        <v>38.529310000000002</v>
      </c>
    </row>
    <row r="48" spans="1:26" hidden="1" x14ac:dyDescent="0.2">
      <c r="A48" s="1">
        <v>134</v>
      </c>
      <c r="B48" s="1">
        <v>640</v>
      </c>
      <c r="C48" s="1">
        <v>480</v>
      </c>
      <c r="D48" s="1">
        <v>15</v>
      </c>
      <c r="E48" s="1">
        <v>300</v>
      </c>
      <c r="F48" s="1">
        <v>1500</v>
      </c>
      <c r="G48" s="1">
        <f>INT(IF($K48/$L48&gt;1,100,$K48/$L48*100))</f>
        <v>0</v>
      </c>
      <c r="H48" s="1">
        <f>INT(IF(Table1[[#This Row],[r_pkts_lost]] / Table1[[#This Row],[r_pkts_recv]] &gt; 1, 100, Table1[[#This Row],[r_pkts_lost]] / Table1[[#This Row],[r_pkts_recv]] * 100))</f>
        <v>0</v>
      </c>
      <c r="I48" s="1">
        <v>33.020000000000003</v>
      </c>
      <c r="J48" s="1">
        <v>33.24</v>
      </c>
      <c r="K48" s="1">
        <v>33</v>
      </c>
      <c r="L48" s="1">
        <v>4798</v>
      </c>
      <c r="M48" s="1">
        <v>30</v>
      </c>
      <c r="N48" s="1">
        <v>4794</v>
      </c>
      <c r="O48" s="1">
        <v>976.10500000000002</v>
      </c>
      <c r="P48" s="1">
        <v>37.505721000000001</v>
      </c>
      <c r="Q48" s="1">
        <v>1015.6130000000001</v>
      </c>
      <c r="R48" s="1">
        <v>37.509369999999997</v>
      </c>
      <c r="S48" s="1">
        <v>294.11</v>
      </c>
      <c r="T48" s="1">
        <v>291.74</v>
      </c>
      <c r="U48" s="1">
        <v>258.92282799999998</v>
      </c>
      <c r="V48" s="1">
        <v>359.50795499999998</v>
      </c>
      <c r="W48" s="1">
        <v>73.180244000000002</v>
      </c>
      <c r="X48" s="1">
        <v>256.538434</v>
      </c>
      <c r="Y48" s="1">
        <v>381.60380199999997</v>
      </c>
      <c r="Z48" s="1">
        <v>90.437064000000007</v>
      </c>
    </row>
    <row r="49" spans="1:26" hidden="1" x14ac:dyDescent="0.2">
      <c r="A49" s="1">
        <v>135</v>
      </c>
      <c r="B49" s="1">
        <v>640</v>
      </c>
      <c r="C49" s="1">
        <v>480</v>
      </c>
      <c r="D49" s="1">
        <v>15</v>
      </c>
      <c r="E49" s="1">
        <v>300</v>
      </c>
      <c r="F49" s="1">
        <v>2000</v>
      </c>
      <c r="G49" s="1">
        <f>INT(IF($K49/$L49&gt;1,100,$K49/$L49*100))</f>
        <v>1</v>
      </c>
      <c r="H49" s="1">
        <f>INT(IF(Table1[[#This Row],[r_pkts_lost]] / Table1[[#This Row],[r_pkts_recv]] &gt; 1, 100, Table1[[#This Row],[r_pkts_lost]] / Table1[[#This Row],[r_pkts_recv]] * 100))</f>
        <v>2</v>
      </c>
      <c r="I49" s="1">
        <v>33.42</v>
      </c>
      <c r="J49" s="1">
        <v>33.61</v>
      </c>
      <c r="K49" s="1">
        <v>82</v>
      </c>
      <c r="L49" s="1">
        <v>4542</v>
      </c>
      <c r="M49" s="1">
        <v>99</v>
      </c>
      <c r="N49" s="1">
        <v>4551</v>
      </c>
      <c r="O49" s="1">
        <v>749.85500000000002</v>
      </c>
      <c r="P49" s="1">
        <v>39.588357000000002</v>
      </c>
      <c r="Q49" s="1">
        <v>917.11300000000006</v>
      </c>
      <c r="R49" s="1">
        <v>39.513862000000003</v>
      </c>
      <c r="S49" s="1">
        <v>298.19</v>
      </c>
      <c r="T49" s="1">
        <v>297.41000000000003</v>
      </c>
      <c r="U49" s="1">
        <v>255.28930299999999</v>
      </c>
      <c r="V49" s="1">
        <v>356.96692899999999</v>
      </c>
      <c r="W49" s="1">
        <v>61.894452999999999</v>
      </c>
      <c r="X49" s="1">
        <v>256.09820200000001</v>
      </c>
      <c r="Y49" s="1">
        <v>375.327743</v>
      </c>
      <c r="Z49" s="1">
        <v>74.273560000000003</v>
      </c>
    </row>
    <row r="50" spans="1:26" hidden="1" x14ac:dyDescent="0.2">
      <c r="A50" s="1">
        <v>16</v>
      </c>
      <c r="B50" s="1">
        <v>320</v>
      </c>
      <c r="C50" s="1">
        <v>240</v>
      </c>
      <c r="D50" s="1">
        <v>9</v>
      </c>
      <c r="E50" s="1">
        <v>400</v>
      </c>
      <c r="F50" s="1">
        <v>500</v>
      </c>
      <c r="G50" s="1">
        <f>INT(IF($K50/$L50&gt;1,100,$K50/$L50*100))</f>
        <v>64</v>
      </c>
      <c r="H50" s="1">
        <f>INT(IF(Table1[[#This Row],[r_pkts_lost]] / Table1[[#This Row],[r_pkts_recv]] &gt; 1, 100, Table1[[#This Row],[r_pkts_lost]] / Table1[[#This Row],[r_pkts_recv]] * 100))</f>
        <v>61</v>
      </c>
      <c r="I50" s="1">
        <v>16.399999999999999</v>
      </c>
      <c r="J50" s="1">
        <v>15.89</v>
      </c>
      <c r="K50" s="1">
        <v>7606</v>
      </c>
      <c r="L50" s="1">
        <v>11858</v>
      </c>
      <c r="M50" s="1">
        <v>7417</v>
      </c>
      <c r="N50" s="1">
        <v>11989</v>
      </c>
      <c r="O50" s="1">
        <v>688.38699999999994</v>
      </c>
      <c r="P50" s="1">
        <v>15.162843000000001</v>
      </c>
      <c r="Q50" s="1">
        <v>793.81899999999996</v>
      </c>
      <c r="R50" s="1">
        <v>15.000503999999999</v>
      </c>
      <c r="S50" s="1">
        <v>392.56</v>
      </c>
      <c r="T50" s="1">
        <v>394.09</v>
      </c>
      <c r="U50" s="1">
        <v>252.874493</v>
      </c>
      <c r="V50" s="1">
        <v>313.231831</v>
      </c>
      <c r="W50" s="1">
        <v>62.463999999999999</v>
      </c>
      <c r="X50" s="1">
        <v>256.36871300000001</v>
      </c>
      <c r="Y50" s="1">
        <v>315.66526299999998</v>
      </c>
      <c r="Z50" s="1">
        <v>69.611474999999999</v>
      </c>
    </row>
    <row r="51" spans="1:26" hidden="1" x14ac:dyDescent="0.2">
      <c r="A51" s="1">
        <v>17</v>
      </c>
      <c r="B51" s="1">
        <v>320</v>
      </c>
      <c r="C51" s="1">
        <v>240</v>
      </c>
      <c r="D51" s="1">
        <v>9</v>
      </c>
      <c r="E51" s="1">
        <v>400</v>
      </c>
      <c r="F51" s="1">
        <v>1000</v>
      </c>
      <c r="G51" s="1">
        <f>INT(IF($K51/$L51&gt;1,100,$K51/$L51*100))</f>
        <v>52</v>
      </c>
      <c r="H51" s="1">
        <f>INT(IF(Table1[[#This Row],[r_pkts_lost]] / Table1[[#This Row],[r_pkts_recv]] &gt; 1, 100, Table1[[#This Row],[r_pkts_lost]] / Table1[[#This Row],[r_pkts_recv]] * 100))</f>
        <v>51</v>
      </c>
      <c r="I51" s="1">
        <v>15.27</v>
      </c>
      <c r="J51" s="1">
        <v>14.46</v>
      </c>
      <c r="K51" s="1">
        <v>3385</v>
      </c>
      <c r="L51" s="1">
        <v>6460</v>
      </c>
      <c r="M51" s="1">
        <v>3339</v>
      </c>
      <c r="N51" s="1">
        <v>6530</v>
      </c>
      <c r="O51" s="1">
        <v>979.77300000000002</v>
      </c>
      <c r="P51" s="1">
        <v>27.829940000000001</v>
      </c>
      <c r="Q51" s="1">
        <v>1120.7159999999999</v>
      </c>
      <c r="R51" s="1">
        <v>27.548454</v>
      </c>
      <c r="S51" s="1">
        <v>388.79</v>
      </c>
      <c r="T51" s="1">
        <v>391.47</v>
      </c>
      <c r="U51" s="1">
        <v>271.83822900000001</v>
      </c>
      <c r="V51" s="1">
        <v>358.30949199999998</v>
      </c>
      <c r="W51" s="1">
        <v>31.617518</v>
      </c>
      <c r="X51" s="1">
        <v>274.89412800000002</v>
      </c>
      <c r="Y51" s="1">
        <v>383.34591699999999</v>
      </c>
      <c r="Z51" s="1">
        <v>0</v>
      </c>
    </row>
    <row r="52" spans="1:26" hidden="1" x14ac:dyDescent="0.2">
      <c r="A52" s="1">
        <v>18</v>
      </c>
      <c r="B52" s="1">
        <v>320</v>
      </c>
      <c r="C52" s="1">
        <v>240</v>
      </c>
      <c r="D52" s="1">
        <v>9</v>
      </c>
      <c r="E52" s="1">
        <v>400</v>
      </c>
      <c r="F52" s="1">
        <v>1500</v>
      </c>
      <c r="G52" s="1">
        <f>INT(IF($K52/$L52&gt;1,100,$K52/$L52*100))</f>
        <v>48</v>
      </c>
      <c r="H52" s="1">
        <f>INT(IF(Table1[[#This Row],[r_pkts_lost]] / Table1[[#This Row],[r_pkts_recv]] &gt; 1, 100, Table1[[#This Row],[r_pkts_lost]] / Table1[[#This Row],[r_pkts_recv]] * 100))</f>
        <v>50</v>
      </c>
      <c r="I52" s="1">
        <v>16.670000000000002</v>
      </c>
      <c r="J52" s="1">
        <v>15.87</v>
      </c>
      <c r="K52" s="1">
        <v>2146</v>
      </c>
      <c r="L52" s="1">
        <v>4453</v>
      </c>
      <c r="M52" s="1">
        <v>2250</v>
      </c>
      <c r="N52" s="1">
        <v>4470</v>
      </c>
      <c r="O52" s="1">
        <v>863.65499999999997</v>
      </c>
      <c r="P52" s="1">
        <v>40.367359999999998</v>
      </c>
      <c r="Q52" s="1">
        <v>934.58100000000002</v>
      </c>
      <c r="R52" s="1">
        <v>40.232511000000002</v>
      </c>
      <c r="S52" s="1">
        <v>381.71</v>
      </c>
      <c r="T52" s="1">
        <v>390.06</v>
      </c>
      <c r="U52" s="1">
        <v>273.37379900000002</v>
      </c>
      <c r="V52" s="1">
        <v>377.33230300000002</v>
      </c>
      <c r="W52" s="1">
        <v>84.676402999999993</v>
      </c>
      <c r="X52" s="1">
        <v>275.24129099999999</v>
      </c>
      <c r="Y52" s="1">
        <v>362.49268699999999</v>
      </c>
      <c r="Z52" s="1">
        <v>71.428571000000005</v>
      </c>
    </row>
    <row r="53" spans="1:26" hidden="1" x14ac:dyDescent="0.2">
      <c r="A53" s="1">
        <v>19</v>
      </c>
      <c r="B53" s="1">
        <v>320</v>
      </c>
      <c r="C53" s="1">
        <v>240</v>
      </c>
      <c r="D53" s="1">
        <v>9</v>
      </c>
      <c r="E53" s="1">
        <v>400</v>
      </c>
      <c r="F53" s="1">
        <v>2000</v>
      </c>
      <c r="G53" s="1">
        <f>INT(IF($K53/$L53&gt;1,100,$K53/$L53*100))</f>
        <v>46</v>
      </c>
      <c r="H53" s="1">
        <f>INT(IF(Table1[[#This Row],[r_pkts_lost]] / Table1[[#This Row],[r_pkts_recv]] &gt; 1, 100, Table1[[#This Row],[r_pkts_lost]] / Table1[[#This Row],[r_pkts_recv]] * 100))</f>
        <v>45</v>
      </c>
      <c r="I53" s="1">
        <v>16.86</v>
      </c>
      <c r="J53" s="1">
        <v>16.27</v>
      </c>
      <c r="K53" s="1">
        <v>1614</v>
      </c>
      <c r="L53" s="1">
        <v>3437</v>
      </c>
      <c r="M53" s="1">
        <v>1561</v>
      </c>
      <c r="N53" s="1">
        <v>3448</v>
      </c>
      <c r="O53" s="1">
        <v>846.11099999999999</v>
      </c>
      <c r="P53" s="1">
        <v>52.255854999999997</v>
      </c>
      <c r="Q53" s="1">
        <v>717.72699999999998</v>
      </c>
      <c r="R53" s="1">
        <v>52.151406999999999</v>
      </c>
      <c r="S53" s="1">
        <v>372.95</v>
      </c>
      <c r="T53" s="1">
        <v>367.56</v>
      </c>
      <c r="U53" s="1">
        <v>274.43535900000001</v>
      </c>
      <c r="V53" s="1">
        <v>419.912398</v>
      </c>
      <c r="W53" s="1">
        <v>87.893536999999995</v>
      </c>
      <c r="X53" s="1">
        <v>276.52545199999997</v>
      </c>
      <c r="Y53" s="1">
        <v>401.03560900000002</v>
      </c>
      <c r="Z53" s="1">
        <v>71.814319999999995</v>
      </c>
    </row>
    <row r="54" spans="1:26" hidden="1" x14ac:dyDescent="0.2">
      <c r="A54" s="1">
        <v>52</v>
      </c>
      <c r="B54" s="1">
        <v>480</v>
      </c>
      <c r="C54" s="1">
        <v>360</v>
      </c>
      <c r="D54" s="1">
        <v>7</v>
      </c>
      <c r="E54" s="1">
        <v>400</v>
      </c>
      <c r="F54" s="1">
        <v>500</v>
      </c>
      <c r="G54" s="1">
        <f>INT(IF($K54/$L54&gt;1,100,$K54/$L54*100))</f>
        <v>62</v>
      </c>
      <c r="H54" s="1">
        <f>INT(IF(Table1[[#This Row],[r_pkts_lost]] / Table1[[#This Row],[r_pkts_recv]] &gt; 1, 100, Table1[[#This Row],[r_pkts_lost]] / Table1[[#This Row],[r_pkts_recv]] * 100))</f>
        <v>61</v>
      </c>
      <c r="I54" s="1">
        <v>17.52</v>
      </c>
      <c r="J54" s="1">
        <v>16.37</v>
      </c>
      <c r="K54" s="1">
        <v>7359</v>
      </c>
      <c r="L54" s="1">
        <v>11833</v>
      </c>
      <c r="M54" s="1">
        <v>7390</v>
      </c>
      <c r="N54" s="1">
        <v>12080</v>
      </c>
      <c r="O54" s="1">
        <v>674.54899999999998</v>
      </c>
      <c r="P54" s="1">
        <v>15.189287</v>
      </c>
      <c r="Q54" s="1">
        <v>880.53</v>
      </c>
      <c r="R54" s="1">
        <v>14.889262</v>
      </c>
      <c r="S54" s="1">
        <v>391.19</v>
      </c>
      <c r="T54" s="1">
        <v>397.87</v>
      </c>
      <c r="U54" s="1">
        <v>254.15822199999999</v>
      </c>
      <c r="V54" s="1">
        <v>347.47372100000001</v>
      </c>
      <c r="W54" s="1">
        <v>46.849311999999998</v>
      </c>
      <c r="X54" s="1">
        <v>259.56662</v>
      </c>
      <c r="Y54" s="1">
        <v>347.81600100000003</v>
      </c>
      <c r="Z54" s="1">
        <v>54.655836000000001</v>
      </c>
    </row>
    <row r="55" spans="1:26" hidden="1" x14ac:dyDescent="0.2">
      <c r="A55" s="1">
        <v>53</v>
      </c>
      <c r="B55" s="1">
        <v>480</v>
      </c>
      <c r="C55" s="1">
        <v>360</v>
      </c>
      <c r="D55" s="1">
        <v>7</v>
      </c>
      <c r="E55" s="1">
        <v>400</v>
      </c>
      <c r="F55" s="1">
        <v>1000</v>
      </c>
      <c r="G55" s="1">
        <f>INT(IF($K55/$L55&gt;1,100,$K55/$L55*100))</f>
        <v>47</v>
      </c>
      <c r="H55" s="1">
        <f>INT(IF(Table1[[#This Row],[r_pkts_lost]] / Table1[[#This Row],[r_pkts_recv]] &gt; 1, 100, Table1[[#This Row],[r_pkts_lost]] / Table1[[#This Row],[r_pkts_recv]] * 100))</f>
        <v>52</v>
      </c>
      <c r="I55" s="1">
        <v>19.07</v>
      </c>
      <c r="J55" s="1">
        <v>18.5</v>
      </c>
      <c r="K55" s="1">
        <v>2983</v>
      </c>
      <c r="L55" s="1">
        <v>6334</v>
      </c>
      <c r="M55" s="1">
        <v>3271</v>
      </c>
      <c r="N55" s="1">
        <v>6257</v>
      </c>
      <c r="O55" s="1">
        <v>971.57100000000003</v>
      </c>
      <c r="P55" s="1">
        <v>28.389700000000001</v>
      </c>
      <c r="Q55" s="1">
        <v>877.05700000000002</v>
      </c>
      <c r="R55" s="1">
        <v>28.761434000000001</v>
      </c>
      <c r="S55" s="1">
        <v>376.52</v>
      </c>
      <c r="T55" s="1">
        <v>381.82</v>
      </c>
      <c r="U55" s="1">
        <v>269.57322199999999</v>
      </c>
      <c r="V55" s="1">
        <v>371.51140500000002</v>
      </c>
      <c r="W55" s="1">
        <v>39.519011999999996</v>
      </c>
      <c r="X55" s="1">
        <v>266.622702</v>
      </c>
      <c r="Y55" s="1">
        <v>349.39095200000003</v>
      </c>
      <c r="Z55" s="1">
        <v>71.138063000000002</v>
      </c>
    </row>
    <row r="56" spans="1:26" hidden="1" x14ac:dyDescent="0.2">
      <c r="A56" s="1">
        <v>54</v>
      </c>
      <c r="B56" s="1">
        <v>480</v>
      </c>
      <c r="C56" s="1">
        <v>360</v>
      </c>
      <c r="D56" s="1">
        <v>7</v>
      </c>
      <c r="E56" s="1">
        <v>400</v>
      </c>
      <c r="F56" s="1">
        <v>1500</v>
      </c>
      <c r="G56" s="1">
        <f>INT(IF($K56/$L56&gt;1,100,$K56/$L56*100))</f>
        <v>49</v>
      </c>
      <c r="H56" s="1">
        <f>INT(IF(Table1[[#This Row],[r_pkts_lost]] / Table1[[#This Row],[r_pkts_recv]] &gt; 1, 100, Table1[[#This Row],[r_pkts_lost]] / Table1[[#This Row],[r_pkts_recv]] * 100))</f>
        <v>46</v>
      </c>
      <c r="I56" s="1">
        <v>18.14</v>
      </c>
      <c r="J56" s="1">
        <v>17.16</v>
      </c>
      <c r="K56" s="1">
        <v>2118</v>
      </c>
      <c r="L56" s="1">
        <v>4244</v>
      </c>
      <c r="M56" s="1">
        <v>2020</v>
      </c>
      <c r="N56" s="1">
        <v>4311</v>
      </c>
      <c r="O56" s="1">
        <v>749.47299999999996</v>
      </c>
      <c r="P56" s="1">
        <v>42.352564000000001</v>
      </c>
      <c r="Q56" s="1">
        <v>909.91499999999996</v>
      </c>
      <c r="R56" s="1">
        <v>41.715417000000002</v>
      </c>
      <c r="S56" s="1">
        <v>373.69</v>
      </c>
      <c r="T56" s="1">
        <v>372.1</v>
      </c>
      <c r="U56" s="1">
        <v>265.76057100000003</v>
      </c>
      <c r="V56" s="1">
        <v>371.196392</v>
      </c>
      <c r="W56" s="1">
        <v>79.537750000000003</v>
      </c>
      <c r="X56" s="1">
        <v>270.10030599999999</v>
      </c>
      <c r="Y56" s="1">
        <v>364.07200999999998</v>
      </c>
      <c r="Z56" s="1">
        <v>83.330583000000004</v>
      </c>
    </row>
    <row r="57" spans="1:26" hidden="1" x14ac:dyDescent="0.2">
      <c r="A57" s="1">
        <v>55</v>
      </c>
      <c r="B57" s="1">
        <v>480</v>
      </c>
      <c r="C57" s="1">
        <v>360</v>
      </c>
      <c r="D57" s="1">
        <v>7</v>
      </c>
      <c r="E57" s="1">
        <v>400</v>
      </c>
      <c r="F57" s="1">
        <v>2000</v>
      </c>
      <c r="G57" s="1">
        <f>INT(IF($K57/$L57&gt;1,100,$K57/$L57*100))</f>
        <v>65</v>
      </c>
      <c r="H57" s="1">
        <f>INT(IF(Table1[[#This Row],[r_pkts_lost]] / Table1[[#This Row],[r_pkts_recv]] &gt; 1, 100, Table1[[#This Row],[r_pkts_lost]] / Table1[[#This Row],[r_pkts_recv]] * 100))</f>
        <v>63</v>
      </c>
      <c r="I57" s="1">
        <v>18.37</v>
      </c>
      <c r="J57" s="1">
        <v>17.559999999999999</v>
      </c>
      <c r="K57" s="1">
        <v>2020</v>
      </c>
      <c r="L57" s="1">
        <v>3076</v>
      </c>
      <c r="M57" s="1">
        <v>2001</v>
      </c>
      <c r="N57" s="1">
        <v>3132</v>
      </c>
      <c r="O57" s="1">
        <v>845.34699999999998</v>
      </c>
      <c r="P57" s="1">
        <v>58.432858000000003</v>
      </c>
      <c r="Q57" s="1">
        <v>778.53800000000001</v>
      </c>
      <c r="R57" s="1">
        <v>57.429524000000001</v>
      </c>
      <c r="S57" s="1">
        <v>390.54</v>
      </c>
      <c r="T57" s="1">
        <v>395.5</v>
      </c>
      <c r="U57" s="1">
        <v>257.84252199999997</v>
      </c>
      <c r="V57" s="1">
        <v>386.24463500000002</v>
      </c>
      <c r="W57" s="1">
        <v>95.471830999999995</v>
      </c>
      <c r="X57" s="1">
        <v>263.14515599999999</v>
      </c>
      <c r="Y57" s="1">
        <v>404.08880799999997</v>
      </c>
      <c r="Z57" s="1">
        <v>111.334346</v>
      </c>
    </row>
    <row r="58" spans="1:26" hidden="1" x14ac:dyDescent="0.2">
      <c r="A58" s="1">
        <v>100</v>
      </c>
      <c r="B58" s="1">
        <v>640</v>
      </c>
      <c r="C58" s="1">
        <v>480</v>
      </c>
      <c r="D58" s="1">
        <v>7</v>
      </c>
      <c r="E58" s="1">
        <v>400</v>
      </c>
      <c r="F58" s="1">
        <v>500</v>
      </c>
      <c r="G58" s="1">
        <f>INT(IF($K58/$L58&gt;1,100,$K58/$L58*100))</f>
        <v>55</v>
      </c>
      <c r="H58" s="1">
        <f>INT(IF(Table1[[#This Row],[r_pkts_lost]] / Table1[[#This Row],[r_pkts_recv]] &gt; 1, 100, Table1[[#This Row],[r_pkts_lost]] / Table1[[#This Row],[r_pkts_recv]] * 100))</f>
        <v>59</v>
      </c>
      <c r="I58" s="1">
        <v>21.66</v>
      </c>
      <c r="J58" s="1">
        <v>20.93</v>
      </c>
      <c r="K58" s="1">
        <v>6557</v>
      </c>
      <c r="L58" s="1">
        <v>11765</v>
      </c>
      <c r="M58" s="1">
        <v>7040</v>
      </c>
      <c r="N58" s="1">
        <v>11760</v>
      </c>
      <c r="O58" s="1">
        <v>721.27200000000005</v>
      </c>
      <c r="P58" s="1">
        <v>15.276809999999999</v>
      </c>
      <c r="Q58" s="1">
        <v>865.005</v>
      </c>
      <c r="R58" s="1">
        <v>15.296404000000001</v>
      </c>
      <c r="S58" s="1">
        <v>376.07</v>
      </c>
      <c r="T58" s="1">
        <v>385.72</v>
      </c>
      <c r="U58" s="1">
        <v>252.044668</v>
      </c>
      <c r="V58" s="1">
        <v>335.49834800000002</v>
      </c>
      <c r="W58" s="1">
        <v>128.834834</v>
      </c>
      <c r="X58" s="1">
        <v>252.45325299999999</v>
      </c>
      <c r="Y58" s="1">
        <v>321.51264300000003</v>
      </c>
      <c r="Z58" s="1">
        <v>85.946578000000002</v>
      </c>
    </row>
    <row r="59" spans="1:26" hidden="1" x14ac:dyDescent="0.2">
      <c r="A59" s="1">
        <v>101</v>
      </c>
      <c r="B59" s="1">
        <v>640</v>
      </c>
      <c r="C59" s="1">
        <v>480</v>
      </c>
      <c r="D59" s="1">
        <v>7</v>
      </c>
      <c r="E59" s="1">
        <v>400</v>
      </c>
      <c r="F59" s="1">
        <v>1000</v>
      </c>
      <c r="G59" s="1">
        <f>INT(IF($K59/$L59&gt;1,100,$K59/$L59*100))</f>
        <v>45</v>
      </c>
      <c r="H59" s="1">
        <f>INT(IF(Table1[[#This Row],[r_pkts_lost]] / Table1[[#This Row],[r_pkts_recv]] &gt; 1, 100, Table1[[#This Row],[r_pkts_lost]] / Table1[[#This Row],[r_pkts_recv]] * 100))</f>
        <v>39</v>
      </c>
      <c r="I59" s="1">
        <v>21.53</v>
      </c>
      <c r="J59" s="1">
        <v>21</v>
      </c>
      <c r="K59" s="1">
        <v>2886</v>
      </c>
      <c r="L59" s="1">
        <v>6294</v>
      </c>
      <c r="M59" s="1">
        <v>2505</v>
      </c>
      <c r="N59" s="1">
        <v>6392</v>
      </c>
      <c r="O59" s="1">
        <v>675.149</v>
      </c>
      <c r="P59" s="1">
        <v>28.578423000000001</v>
      </c>
      <c r="Q59" s="1">
        <v>668.26400000000001</v>
      </c>
      <c r="R59" s="1">
        <v>28.148066</v>
      </c>
      <c r="S59" s="1">
        <v>368.94</v>
      </c>
      <c r="T59" s="1">
        <v>357.88</v>
      </c>
      <c r="U59" s="1">
        <v>267.98484300000001</v>
      </c>
      <c r="V59" s="1">
        <v>366.41288600000001</v>
      </c>
      <c r="W59" s="1">
        <v>165.99014199999999</v>
      </c>
      <c r="X59" s="1">
        <v>270.74394699999999</v>
      </c>
      <c r="Y59" s="1">
        <v>379.92301800000001</v>
      </c>
      <c r="Z59" s="1">
        <v>166.650001</v>
      </c>
    </row>
    <row r="60" spans="1:26" hidden="1" x14ac:dyDescent="0.2">
      <c r="A60" s="1">
        <v>102</v>
      </c>
      <c r="B60" s="1">
        <v>640</v>
      </c>
      <c r="C60" s="1">
        <v>480</v>
      </c>
      <c r="D60" s="1">
        <v>7</v>
      </c>
      <c r="E60" s="1">
        <v>400</v>
      </c>
      <c r="F60" s="1">
        <v>1500</v>
      </c>
      <c r="G60" s="1">
        <f>INT(IF($K60/$L60&gt;1,100,$K60/$L60*100))</f>
        <v>55</v>
      </c>
      <c r="H60" s="1">
        <f>INT(IF(Table1[[#This Row],[r_pkts_lost]] / Table1[[#This Row],[r_pkts_recv]] &gt; 1, 100, Table1[[#This Row],[r_pkts_lost]] / Table1[[#This Row],[r_pkts_recv]] * 100))</f>
        <v>53</v>
      </c>
      <c r="I60" s="1">
        <v>21.11</v>
      </c>
      <c r="J60" s="1">
        <v>20.47</v>
      </c>
      <c r="K60" s="1">
        <v>2362</v>
      </c>
      <c r="L60" s="1">
        <v>4276</v>
      </c>
      <c r="M60" s="1">
        <v>2296</v>
      </c>
      <c r="N60" s="1">
        <v>4310</v>
      </c>
      <c r="O60" s="1">
        <v>905.26800000000003</v>
      </c>
      <c r="P60" s="1">
        <v>42.035884000000003</v>
      </c>
      <c r="Q60" s="1">
        <v>977.35900000000004</v>
      </c>
      <c r="R60" s="1">
        <v>41.735066000000003</v>
      </c>
      <c r="S60" s="1">
        <v>396.79</v>
      </c>
      <c r="T60" s="1">
        <v>395.23</v>
      </c>
      <c r="U60" s="1">
        <v>271.452629</v>
      </c>
      <c r="V60" s="1">
        <v>397.38360299999999</v>
      </c>
      <c r="W60" s="1">
        <v>106.992963</v>
      </c>
      <c r="X60" s="1">
        <v>273.34523100000001</v>
      </c>
      <c r="Y60" s="1">
        <v>407.024475</v>
      </c>
      <c r="Z60" s="1">
        <v>59.168650999999997</v>
      </c>
    </row>
    <row r="61" spans="1:26" hidden="1" x14ac:dyDescent="0.2">
      <c r="A61" s="1">
        <v>103</v>
      </c>
      <c r="B61" s="1">
        <v>640</v>
      </c>
      <c r="C61" s="1">
        <v>480</v>
      </c>
      <c r="D61" s="1">
        <v>7</v>
      </c>
      <c r="E61" s="1">
        <v>400</v>
      </c>
      <c r="F61" s="1">
        <v>2000</v>
      </c>
      <c r="G61" s="1">
        <f>INT(IF($K61/$L61&gt;1,100,$K61/$L61*100))</f>
        <v>64</v>
      </c>
      <c r="H61" s="1">
        <f>INT(IF(Table1[[#This Row],[r_pkts_lost]] / Table1[[#This Row],[r_pkts_recv]] &gt; 1, 100, Table1[[#This Row],[r_pkts_lost]] / Table1[[#This Row],[r_pkts_recv]] * 100))</f>
        <v>63</v>
      </c>
      <c r="I61" s="1">
        <v>21.09</v>
      </c>
      <c r="J61" s="1">
        <v>20.85</v>
      </c>
      <c r="K61" s="1">
        <v>1981</v>
      </c>
      <c r="L61" s="1">
        <v>3093</v>
      </c>
      <c r="M61" s="1">
        <v>1989</v>
      </c>
      <c r="N61" s="1">
        <v>3114</v>
      </c>
      <c r="O61" s="1">
        <v>997.37099999999998</v>
      </c>
      <c r="P61" s="1">
        <v>58.143076999999998</v>
      </c>
      <c r="Q61" s="1">
        <v>1067.9860000000001</v>
      </c>
      <c r="R61" s="1">
        <v>57.791632</v>
      </c>
      <c r="S61" s="1">
        <v>390.45</v>
      </c>
      <c r="T61" s="1">
        <v>388.15</v>
      </c>
      <c r="U61" s="1">
        <v>260.81288499999999</v>
      </c>
      <c r="V61" s="1">
        <v>380.31163299999997</v>
      </c>
      <c r="W61" s="1">
        <v>102.656103</v>
      </c>
      <c r="X61" s="1">
        <v>260.35594900000001</v>
      </c>
      <c r="Y61" s="1">
        <v>357.90223099999997</v>
      </c>
      <c r="Z61" s="1">
        <v>95.329432999999995</v>
      </c>
    </row>
    <row r="62" spans="1:26" hidden="1" x14ac:dyDescent="0.2">
      <c r="A62" s="1">
        <v>20</v>
      </c>
      <c r="B62" s="1">
        <v>320</v>
      </c>
      <c r="C62" s="1">
        <v>240</v>
      </c>
      <c r="D62" s="1">
        <v>9</v>
      </c>
      <c r="E62" s="1">
        <v>500</v>
      </c>
      <c r="F62" s="1">
        <v>500</v>
      </c>
      <c r="G62" s="1">
        <f>INT(IF($K62/$L62&gt;1,100,$K62/$L62*100))</f>
        <v>100</v>
      </c>
      <c r="H62" s="1">
        <f>INT(IF(Table1[[#This Row],[r_pkts_lost]] / Table1[[#This Row],[r_pkts_recv]] &gt; 1, 100, Table1[[#This Row],[r_pkts_lost]] / Table1[[#This Row],[r_pkts_recv]] * 100))</f>
        <v>100</v>
      </c>
      <c r="I62" s="1">
        <v>13.59</v>
      </c>
      <c r="J62" s="1">
        <v>12.87</v>
      </c>
      <c r="K62" s="1">
        <v>12426</v>
      </c>
      <c r="L62" s="1">
        <v>11695</v>
      </c>
      <c r="M62" s="1">
        <v>12474</v>
      </c>
      <c r="N62" s="1">
        <v>11815</v>
      </c>
      <c r="O62" s="1">
        <v>915.61099999999999</v>
      </c>
      <c r="P62" s="1">
        <v>15.371017999999999</v>
      </c>
      <c r="Q62" s="1">
        <v>829.26099999999997</v>
      </c>
      <c r="R62" s="1">
        <v>15.218807999999999</v>
      </c>
      <c r="S62" s="1">
        <v>495.35</v>
      </c>
      <c r="T62" s="1">
        <v>498.87</v>
      </c>
      <c r="U62" s="1">
        <v>251.539692</v>
      </c>
      <c r="V62" s="1">
        <v>341.06669799999997</v>
      </c>
      <c r="W62" s="1">
        <v>46.851139000000003</v>
      </c>
      <c r="X62" s="1">
        <v>254.76944900000001</v>
      </c>
      <c r="Y62" s="1">
        <v>338.22423500000002</v>
      </c>
      <c r="Z62" s="1">
        <v>31.232281</v>
      </c>
    </row>
    <row r="63" spans="1:26" hidden="1" x14ac:dyDescent="0.2">
      <c r="A63" s="1">
        <v>21</v>
      </c>
      <c r="B63" s="1">
        <v>320</v>
      </c>
      <c r="C63" s="1">
        <v>240</v>
      </c>
      <c r="D63" s="1">
        <v>9</v>
      </c>
      <c r="E63" s="1">
        <v>500</v>
      </c>
      <c r="F63" s="1">
        <v>1000</v>
      </c>
      <c r="G63" s="1">
        <f>INT(IF($K63/$L63&gt;1,100,$K63/$L63*100))</f>
        <v>88</v>
      </c>
      <c r="H63" s="1">
        <f>INT(IF(Table1[[#This Row],[r_pkts_lost]] / Table1[[#This Row],[r_pkts_recv]] &gt; 1, 100, Table1[[#This Row],[r_pkts_lost]] / Table1[[#This Row],[r_pkts_recv]] * 100))</f>
        <v>87</v>
      </c>
      <c r="I63" s="1">
        <v>14.14</v>
      </c>
      <c r="J63" s="1">
        <v>13.46</v>
      </c>
      <c r="K63" s="1">
        <v>5639</v>
      </c>
      <c r="L63" s="1">
        <v>6396</v>
      </c>
      <c r="M63" s="1">
        <v>5641</v>
      </c>
      <c r="N63" s="1">
        <v>6459</v>
      </c>
      <c r="O63" s="1">
        <v>897.26</v>
      </c>
      <c r="P63" s="1">
        <v>28.115207999999999</v>
      </c>
      <c r="Q63" s="1">
        <v>774.69299999999998</v>
      </c>
      <c r="R63" s="1">
        <v>27.847451</v>
      </c>
      <c r="S63" s="1">
        <v>483.24</v>
      </c>
      <c r="T63" s="1">
        <v>490.99</v>
      </c>
      <c r="U63" s="1">
        <v>274.832919</v>
      </c>
      <c r="V63" s="1">
        <v>390.57053200000001</v>
      </c>
      <c r="W63" s="1">
        <v>79.039921000000007</v>
      </c>
      <c r="X63" s="1">
        <v>278.93749700000001</v>
      </c>
      <c r="Y63" s="1">
        <v>382.33220599999999</v>
      </c>
      <c r="Z63" s="1">
        <v>126.46412599999999</v>
      </c>
    </row>
    <row r="64" spans="1:26" hidden="1" x14ac:dyDescent="0.2">
      <c r="A64" s="1">
        <v>22</v>
      </c>
      <c r="B64" s="1">
        <v>320</v>
      </c>
      <c r="C64" s="1">
        <v>240</v>
      </c>
      <c r="D64" s="1">
        <v>9</v>
      </c>
      <c r="E64" s="1">
        <v>500</v>
      </c>
      <c r="F64" s="1">
        <v>1500</v>
      </c>
      <c r="G64" s="1">
        <f>INT(IF($K64/$L64&gt;1,100,$K64/$L64*100))</f>
        <v>93</v>
      </c>
      <c r="H64" s="1">
        <f>INT(IF(Table1[[#This Row],[r_pkts_lost]] / Table1[[#This Row],[r_pkts_recv]] &gt; 1, 100, Table1[[#This Row],[r_pkts_lost]] / Table1[[#This Row],[r_pkts_recv]] * 100))</f>
        <v>93</v>
      </c>
      <c r="I64" s="1">
        <v>12.81</v>
      </c>
      <c r="J64" s="1">
        <v>12.06</v>
      </c>
      <c r="K64" s="1">
        <v>3979</v>
      </c>
      <c r="L64" s="1">
        <v>4238</v>
      </c>
      <c r="M64" s="1">
        <v>3987</v>
      </c>
      <c r="N64" s="1">
        <v>4275</v>
      </c>
      <c r="O64" s="1">
        <v>955.947</v>
      </c>
      <c r="P64" s="1">
        <v>42.464557999999997</v>
      </c>
      <c r="Q64" s="1">
        <v>1034.269</v>
      </c>
      <c r="R64" s="1">
        <v>42.066595</v>
      </c>
      <c r="S64" s="1">
        <v>487.8</v>
      </c>
      <c r="T64" s="1">
        <v>495.55</v>
      </c>
      <c r="U64" s="1">
        <v>271.10306200000002</v>
      </c>
      <c r="V64" s="1">
        <v>369.43889200000001</v>
      </c>
      <c r="W64" s="1">
        <v>95.234667000000002</v>
      </c>
      <c r="X64" s="1">
        <v>274.76232599999997</v>
      </c>
      <c r="Y64" s="1">
        <v>372.24893400000002</v>
      </c>
      <c r="Z64" s="1">
        <v>87.650980000000004</v>
      </c>
    </row>
    <row r="65" spans="1:26" hidden="1" x14ac:dyDescent="0.2">
      <c r="A65" s="1">
        <v>23</v>
      </c>
      <c r="B65" s="1">
        <v>320</v>
      </c>
      <c r="C65" s="1">
        <v>240</v>
      </c>
      <c r="D65" s="1">
        <v>9</v>
      </c>
      <c r="E65" s="1">
        <v>500</v>
      </c>
      <c r="F65" s="1">
        <v>2000</v>
      </c>
      <c r="G65" s="1">
        <f>INT(IF($K65/$L65&gt;1,100,$K65/$L65*100))</f>
        <v>95</v>
      </c>
      <c r="H65" s="1">
        <f>INT(IF(Table1[[#This Row],[r_pkts_lost]] / Table1[[#This Row],[r_pkts_recv]] &gt; 1, 100, Table1[[#This Row],[r_pkts_lost]] / Table1[[#This Row],[r_pkts_recv]] * 100))</f>
        <v>93</v>
      </c>
      <c r="I65" s="1">
        <v>14.18</v>
      </c>
      <c r="J65" s="1">
        <v>13.43</v>
      </c>
      <c r="K65" s="1">
        <v>3047</v>
      </c>
      <c r="L65" s="1">
        <v>3203</v>
      </c>
      <c r="M65" s="1">
        <v>3002</v>
      </c>
      <c r="N65" s="1">
        <v>3222</v>
      </c>
      <c r="O65" s="1">
        <v>908.423</v>
      </c>
      <c r="P65" s="1">
        <v>56.119573000000003</v>
      </c>
      <c r="Q65" s="1">
        <v>968.51900000000001</v>
      </c>
      <c r="R65" s="1">
        <v>55.809224</v>
      </c>
      <c r="S65" s="1">
        <v>478.76</v>
      </c>
      <c r="T65" s="1">
        <v>485.75</v>
      </c>
      <c r="U65" s="1">
        <v>269.39992100000001</v>
      </c>
      <c r="V65" s="1">
        <v>390.529562</v>
      </c>
      <c r="W65" s="1">
        <v>31.809208999999999</v>
      </c>
      <c r="X65" s="1">
        <v>271.30547000000001</v>
      </c>
      <c r="Y65" s="1">
        <v>393.74557499999997</v>
      </c>
      <c r="Z65" s="1">
        <v>47.713240999999996</v>
      </c>
    </row>
    <row r="66" spans="1:26" hidden="1" x14ac:dyDescent="0.2">
      <c r="A66" s="1">
        <v>64</v>
      </c>
      <c r="B66" s="1">
        <v>480</v>
      </c>
      <c r="C66" s="1">
        <v>360</v>
      </c>
      <c r="D66" s="1">
        <v>9</v>
      </c>
      <c r="E66" s="1">
        <v>400</v>
      </c>
      <c r="F66" s="1">
        <v>500</v>
      </c>
      <c r="G66" s="1">
        <f>INT(IF($K66/$L66&gt;1,100,$K66/$L66*100))</f>
        <v>53</v>
      </c>
      <c r="H66" s="1">
        <f>INT(IF(Table1[[#This Row],[r_pkts_lost]] / Table1[[#This Row],[r_pkts_recv]] &gt; 1, 100, Table1[[#This Row],[r_pkts_lost]] / Table1[[#This Row],[r_pkts_recv]] * 100))</f>
        <v>48</v>
      </c>
      <c r="I66" s="1">
        <v>19.989999999999998</v>
      </c>
      <c r="J66" s="1">
        <v>19.079999999999998</v>
      </c>
      <c r="K66" s="1">
        <v>6609</v>
      </c>
      <c r="L66" s="1">
        <v>12422</v>
      </c>
      <c r="M66" s="1">
        <v>6123</v>
      </c>
      <c r="N66" s="1">
        <v>12554</v>
      </c>
      <c r="O66" s="1">
        <v>649.54399999999998</v>
      </c>
      <c r="P66" s="1">
        <v>14.464645000000001</v>
      </c>
      <c r="Q66" s="1">
        <v>734.35599999999999</v>
      </c>
      <c r="R66" s="1">
        <v>14.327895</v>
      </c>
      <c r="S66" s="1">
        <v>383.9</v>
      </c>
      <c r="T66" s="1">
        <v>378.7</v>
      </c>
      <c r="U66" s="1">
        <v>263.90212700000001</v>
      </c>
      <c r="V66" s="1">
        <v>339.68867899999998</v>
      </c>
      <c r="W66" s="1">
        <v>47.251685999999999</v>
      </c>
      <c r="X66" s="1">
        <v>267.469402</v>
      </c>
      <c r="Y66" s="1">
        <v>334.03031299999998</v>
      </c>
      <c r="Z66" s="1">
        <v>53.822761999999997</v>
      </c>
    </row>
    <row r="67" spans="1:26" hidden="1" x14ac:dyDescent="0.2">
      <c r="A67" s="1">
        <v>65</v>
      </c>
      <c r="B67" s="1">
        <v>480</v>
      </c>
      <c r="C67" s="1">
        <v>360</v>
      </c>
      <c r="D67" s="1">
        <v>9</v>
      </c>
      <c r="E67" s="1">
        <v>400</v>
      </c>
      <c r="F67" s="1">
        <v>1000</v>
      </c>
      <c r="G67" s="1">
        <f>INT(IF($K67/$L67&gt;1,100,$K67/$L67*100))</f>
        <v>48</v>
      </c>
      <c r="H67" s="1">
        <f>INT(IF(Table1[[#This Row],[r_pkts_lost]] / Table1[[#This Row],[r_pkts_recv]] &gt; 1, 100, Table1[[#This Row],[r_pkts_lost]] / Table1[[#This Row],[r_pkts_recv]] * 100))</f>
        <v>46</v>
      </c>
      <c r="I67" s="1">
        <v>21.08</v>
      </c>
      <c r="J67" s="1">
        <v>20.56</v>
      </c>
      <c r="K67" s="1">
        <v>3237</v>
      </c>
      <c r="L67" s="1">
        <v>6644</v>
      </c>
      <c r="M67" s="1">
        <v>3104</v>
      </c>
      <c r="N67" s="1">
        <v>6653</v>
      </c>
      <c r="O67" s="1">
        <v>704.61599999999999</v>
      </c>
      <c r="P67" s="1">
        <v>27.034860999999999</v>
      </c>
      <c r="Q67" s="1">
        <v>911.43200000000002</v>
      </c>
      <c r="R67" s="1">
        <v>27.053955999999999</v>
      </c>
      <c r="S67" s="1">
        <v>387.26</v>
      </c>
      <c r="T67" s="1">
        <v>387.21</v>
      </c>
      <c r="U67" s="1">
        <v>276.63552399999998</v>
      </c>
      <c r="V67" s="1">
        <v>364.25853599999999</v>
      </c>
      <c r="W67" s="1">
        <v>63.120756999999998</v>
      </c>
      <c r="X67" s="1">
        <v>278.83424400000001</v>
      </c>
      <c r="Y67" s="1">
        <v>381.40649300000001</v>
      </c>
      <c r="Z67" s="1">
        <v>100.814049</v>
      </c>
    </row>
    <row r="68" spans="1:26" hidden="1" x14ac:dyDescent="0.2">
      <c r="A68" s="1">
        <v>66</v>
      </c>
      <c r="B68" s="1">
        <v>480</v>
      </c>
      <c r="C68" s="1">
        <v>360</v>
      </c>
      <c r="D68" s="1">
        <v>9</v>
      </c>
      <c r="E68" s="1">
        <v>400</v>
      </c>
      <c r="F68" s="1">
        <v>1500</v>
      </c>
      <c r="G68" s="1">
        <f>INT(IF($K68/$L68&gt;1,100,$K68/$L68*100))</f>
        <v>43</v>
      </c>
      <c r="H68" s="1">
        <f>INT(IF(Table1[[#This Row],[r_pkts_lost]] / Table1[[#This Row],[r_pkts_recv]] &gt; 1, 100, Table1[[#This Row],[r_pkts_lost]] / Table1[[#This Row],[r_pkts_recv]] * 100))</f>
        <v>38</v>
      </c>
      <c r="I68" s="1">
        <v>21</v>
      </c>
      <c r="J68" s="1">
        <v>20.66</v>
      </c>
      <c r="K68" s="1">
        <v>2015</v>
      </c>
      <c r="L68" s="1">
        <v>4685</v>
      </c>
      <c r="M68" s="1">
        <v>1820</v>
      </c>
      <c r="N68" s="1">
        <v>4729</v>
      </c>
      <c r="O68" s="1">
        <v>700.654</v>
      </c>
      <c r="P68" s="1">
        <v>38.363021000000003</v>
      </c>
      <c r="Q68" s="1">
        <v>714.99599999999998</v>
      </c>
      <c r="R68" s="1">
        <v>38.040782</v>
      </c>
      <c r="S68" s="1">
        <v>385.88</v>
      </c>
      <c r="T68" s="1">
        <v>375.25</v>
      </c>
      <c r="U68" s="1">
        <v>289.65186599999998</v>
      </c>
      <c r="V68" s="1">
        <v>382.31502999999998</v>
      </c>
      <c r="W68" s="1">
        <v>161.07248300000001</v>
      </c>
      <c r="X68" s="1">
        <v>290.58167700000001</v>
      </c>
      <c r="Y68" s="1">
        <v>390.42165699999998</v>
      </c>
      <c r="Z68" s="1">
        <v>158.77780799999999</v>
      </c>
    </row>
    <row r="69" spans="1:26" hidden="1" x14ac:dyDescent="0.2">
      <c r="A69" s="1">
        <v>67</v>
      </c>
      <c r="B69" s="1">
        <v>480</v>
      </c>
      <c r="C69" s="1">
        <v>360</v>
      </c>
      <c r="D69" s="1">
        <v>9</v>
      </c>
      <c r="E69" s="1">
        <v>400</v>
      </c>
      <c r="F69" s="1">
        <v>2000</v>
      </c>
      <c r="G69" s="1">
        <f>INT(IF($K69/$L69&gt;1,100,$K69/$L69*100))</f>
        <v>60</v>
      </c>
      <c r="H69" s="1">
        <f>INT(IF(Table1[[#This Row],[r_pkts_lost]] / Table1[[#This Row],[r_pkts_recv]] &gt; 1, 100, Table1[[#This Row],[r_pkts_lost]] / Table1[[#This Row],[r_pkts_recv]] * 100))</f>
        <v>56</v>
      </c>
      <c r="I69" s="1">
        <v>20.37</v>
      </c>
      <c r="J69" s="1">
        <v>19.48</v>
      </c>
      <c r="K69" s="1">
        <v>1993</v>
      </c>
      <c r="L69" s="1">
        <v>3300</v>
      </c>
      <c r="M69" s="1">
        <v>1874</v>
      </c>
      <c r="N69" s="1">
        <v>3341</v>
      </c>
      <c r="O69" s="1">
        <v>721.40700000000004</v>
      </c>
      <c r="P69" s="1">
        <v>54.489654999999999</v>
      </c>
      <c r="Q69" s="1">
        <v>898.928</v>
      </c>
      <c r="R69" s="1">
        <v>53.800012000000002</v>
      </c>
      <c r="S69" s="1">
        <v>395.25</v>
      </c>
      <c r="T69" s="1">
        <v>392.94</v>
      </c>
      <c r="U69" s="1">
        <v>268.63313499999998</v>
      </c>
      <c r="V69" s="1">
        <v>399.80518999999998</v>
      </c>
      <c r="W69" s="1">
        <v>97.815804</v>
      </c>
      <c r="X69" s="1">
        <v>272.25197500000002</v>
      </c>
      <c r="Y69" s="1">
        <v>397.392743</v>
      </c>
      <c r="Z69" s="1">
        <v>63.612882999999997</v>
      </c>
    </row>
    <row r="70" spans="1:26" hidden="1" x14ac:dyDescent="0.2">
      <c r="A70" s="1">
        <v>112</v>
      </c>
      <c r="B70" s="1">
        <v>640</v>
      </c>
      <c r="C70" s="1">
        <v>480</v>
      </c>
      <c r="D70" s="1">
        <v>9</v>
      </c>
      <c r="E70" s="1">
        <v>400</v>
      </c>
      <c r="F70" s="1">
        <v>500</v>
      </c>
      <c r="G70" s="1">
        <f>INT(IF($K70/$L70&gt;1,100,$K70/$L70*100))</f>
        <v>68</v>
      </c>
      <c r="H70" s="1">
        <f>INT(IF(Table1[[#This Row],[r_pkts_lost]] / Table1[[#This Row],[r_pkts_recv]] &gt; 1, 100, Table1[[#This Row],[r_pkts_lost]] / Table1[[#This Row],[r_pkts_recv]] * 100))</f>
        <v>65</v>
      </c>
      <c r="I70" s="1">
        <v>23.49</v>
      </c>
      <c r="J70" s="1">
        <v>22.76</v>
      </c>
      <c r="K70" s="1">
        <v>7941</v>
      </c>
      <c r="L70" s="1">
        <v>11527</v>
      </c>
      <c r="M70" s="1">
        <v>7740</v>
      </c>
      <c r="N70" s="1">
        <v>11734</v>
      </c>
      <c r="O70" s="1">
        <v>724.99699999999996</v>
      </c>
      <c r="P70" s="1">
        <v>15.599593</v>
      </c>
      <c r="Q70" s="1">
        <v>757.41200000000003</v>
      </c>
      <c r="R70" s="1">
        <v>15.333878</v>
      </c>
      <c r="S70" s="1">
        <v>388.45</v>
      </c>
      <c r="T70" s="1">
        <v>390.49</v>
      </c>
      <c r="U70" s="1">
        <v>246.13651300000001</v>
      </c>
      <c r="V70" s="1">
        <v>330.664469</v>
      </c>
      <c r="W70" s="1">
        <v>39.040312</v>
      </c>
      <c r="X70" s="1">
        <v>250.26162299999999</v>
      </c>
      <c r="Y70" s="1">
        <v>363.948711</v>
      </c>
      <c r="Z70" s="1">
        <v>74.175926000000004</v>
      </c>
    </row>
    <row r="71" spans="1:26" hidden="1" x14ac:dyDescent="0.2">
      <c r="A71" s="1">
        <v>113</v>
      </c>
      <c r="B71" s="1">
        <v>640</v>
      </c>
      <c r="C71" s="1">
        <v>480</v>
      </c>
      <c r="D71" s="1">
        <v>9</v>
      </c>
      <c r="E71" s="1">
        <v>400</v>
      </c>
      <c r="F71" s="1">
        <v>1000</v>
      </c>
      <c r="G71" s="1">
        <f>INT(IF($K71/$L71&gt;1,100,$K71/$L71*100))</f>
        <v>54</v>
      </c>
      <c r="H71" s="1">
        <f>INT(IF(Table1[[#This Row],[r_pkts_lost]] / Table1[[#This Row],[r_pkts_recv]] &gt; 1, 100, Table1[[#This Row],[r_pkts_lost]] / Table1[[#This Row],[r_pkts_recv]] * 100))</f>
        <v>51</v>
      </c>
      <c r="I71" s="1">
        <v>23.59</v>
      </c>
      <c r="J71" s="1">
        <v>23.25</v>
      </c>
      <c r="K71" s="1">
        <v>3523</v>
      </c>
      <c r="L71" s="1">
        <v>6433</v>
      </c>
      <c r="M71" s="1">
        <v>3347</v>
      </c>
      <c r="N71" s="1">
        <v>6545</v>
      </c>
      <c r="O71" s="1">
        <v>957.05499999999995</v>
      </c>
      <c r="P71" s="1">
        <v>27.946190999999999</v>
      </c>
      <c r="Q71" s="1">
        <v>910.53700000000003</v>
      </c>
      <c r="R71" s="1">
        <v>27.469252000000001</v>
      </c>
      <c r="S71" s="1">
        <v>392.69</v>
      </c>
      <c r="T71" s="1">
        <v>394.42</v>
      </c>
      <c r="U71" s="1">
        <v>269.443513</v>
      </c>
      <c r="V71" s="1">
        <v>390.66106100000002</v>
      </c>
      <c r="W71" s="1">
        <v>70.814442</v>
      </c>
      <c r="X71" s="1">
        <v>274.93956500000002</v>
      </c>
      <c r="Y71" s="1">
        <v>378.92998</v>
      </c>
      <c r="Z71" s="1">
        <v>76.122769000000005</v>
      </c>
    </row>
    <row r="72" spans="1:26" hidden="1" x14ac:dyDescent="0.2">
      <c r="A72" s="1">
        <v>114</v>
      </c>
      <c r="B72" s="1">
        <v>640</v>
      </c>
      <c r="C72" s="1">
        <v>480</v>
      </c>
      <c r="D72" s="1">
        <v>9</v>
      </c>
      <c r="E72" s="1">
        <v>400</v>
      </c>
      <c r="F72" s="1">
        <v>1500</v>
      </c>
      <c r="G72" s="1">
        <f>INT(IF($K72/$L72&gt;1,100,$K72/$L72*100))</f>
        <v>57</v>
      </c>
      <c r="H72" s="1">
        <f>INT(IF(Table1[[#This Row],[r_pkts_lost]] / Table1[[#This Row],[r_pkts_recv]] &gt; 1, 100, Table1[[#This Row],[r_pkts_lost]] / Table1[[#This Row],[r_pkts_recv]] * 100))</f>
        <v>56</v>
      </c>
      <c r="I72" s="1">
        <v>22.84</v>
      </c>
      <c r="J72" s="1">
        <v>22</v>
      </c>
      <c r="K72" s="1">
        <v>2431</v>
      </c>
      <c r="L72" s="1">
        <v>4251</v>
      </c>
      <c r="M72" s="1">
        <v>2445</v>
      </c>
      <c r="N72" s="1">
        <v>4302</v>
      </c>
      <c r="O72" s="1">
        <v>796.92899999999997</v>
      </c>
      <c r="P72" s="1">
        <v>42.323985999999998</v>
      </c>
      <c r="Q72" s="1">
        <v>901.846</v>
      </c>
      <c r="R72" s="1">
        <v>41.802635000000002</v>
      </c>
      <c r="S72" s="1">
        <v>385.97</v>
      </c>
      <c r="T72" s="1">
        <v>387.43</v>
      </c>
      <c r="U72" s="1">
        <v>263.61783200000002</v>
      </c>
      <c r="V72" s="1">
        <v>422.91725200000002</v>
      </c>
      <c r="W72" s="1">
        <v>131.48734300000001</v>
      </c>
      <c r="X72" s="1">
        <v>264.73399899999998</v>
      </c>
      <c r="Y72" s="1">
        <v>385.79737999999998</v>
      </c>
      <c r="Z72" s="1">
        <v>91.957516999999996</v>
      </c>
    </row>
    <row r="73" spans="1:26" hidden="1" x14ac:dyDescent="0.2">
      <c r="A73" s="1">
        <v>115</v>
      </c>
      <c r="B73" s="1">
        <v>640</v>
      </c>
      <c r="C73" s="1">
        <v>480</v>
      </c>
      <c r="D73" s="1">
        <v>9</v>
      </c>
      <c r="E73" s="1">
        <v>400</v>
      </c>
      <c r="F73" s="1">
        <v>2000</v>
      </c>
      <c r="G73" s="1">
        <f>INT(IF($K73/$L73&gt;1,100,$K73/$L73*100))</f>
        <v>62</v>
      </c>
      <c r="H73" s="1">
        <f>INT(IF(Table1[[#This Row],[r_pkts_lost]] / Table1[[#This Row],[r_pkts_recv]] &gt; 1, 100, Table1[[#This Row],[r_pkts_lost]] / Table1[[#This Row],[r_pkts_recv]] * 100))</f>
        <v>62</v>
      </c>
      <c r="I73" s="1">
        <v>24.14</v>
      </c>
      <c r="J73" s="1">
        <v>23.68</v>
      </c>
      <c r="K73" s="1">
        <v>1967</v>
      </c>
      <c r="L73" s="1">
        <v>3129</v>
      </c>
      <c r="M73" s="1">
        <v>1956</v>
      </c>
      <c r="N73" s="1">
        <v>3150</v>
      </c>
      <c r="O73" s="1">
        <v>912.97</v>
      </c>
      <c r="P73" s="1">
        <v>57.426259999999999</v>
      </c>
      <c r="Q73" s="1">
        <v>902.38099999999997</v>
      </c>
      <c r="R73" s="1">
        <v>57.049850999999997</v>
      </c>
      <c r="S73" s="1">
        <v>377.03</v>
      </c>
      <c r="T73" s="1">
        <v>382.89</v>
      </c>
      <c r="U73" s="1">
        <v>252.800916</v>
      </c>
      <c r="V73" s="1">
        <v>365.77449000000001</v>
      </c>
      <c r="W73" s="1">
        <v>67.348309999999998</v>
      </c>
      <c r="X73" s="1">
        <v>256.03102799999999</v>
      </c>
      <c r="Y73" s="1">
        <v>388.24847</v>
      </c>
      <c r="Z73" s="1">
        <v>53.586947000000002</v>
      </c>
    </row>
    <row r="74" spans="1:26" hidden="1" x14ac:dyDescent="0.2">
      <c r="A74" s="1">
        <v>24</v>
      </c>
      <c r="B74" s="1">
        <v>320</v>
      </c>
      <c r="C74" s="1">
        <v>240</v>
      </c>
      <c r="D74" s="1">
        <v>13</v>
      </c>
      <c r="E74" s="1">
        <v>300</v>
      </c>
      <c r="F74" s="1">
        <v>500</v>
      </c>
      <c r="G74" s="1">
        <f>INT(IF($K74/$L74&gt;1,100,$K74/$L74*100))</f>
        <v>16</v>
      </c>
      <c r="H74" s="1">
        <f>INT(IF(Table1[[#This Row],[r_pkts_lost]] / Table1[[#This Row],[r_pkts_recv]] &gt; 1, 100, Table1[[#This Row],[r_pkts_lost]] / Table1[[#This Row],[r_pkts_recv]] * 100))</f>
        <v>14</v>
      </c>
      <c r="I74" s="1">
        <v>23.88</v>
      </c>
      <c r="J74" s="1">
        <v>23.27</v>
      </c>
      <c r="K74" s="1">
        <v>1997</v>
      </c>
      <c r="L74" s="1">
        <v>12417</v>
      </c>
      <c r="M74" s="1">
        <v>1827</v>
      </c>
      <c r="N74" s="1">
        <v>12508</v>
      </c>
      <c r="O74" s="1">
        <v>725.05499999999995</v>
      </c>
      <c r="P74" s="1">
        <v>14.491306</v>
      </c>
      <c r="Q74" s="1">
        <v>740.64700000000005</v>
      </c>
      <c r="R74" s="1">
        <v>14.383516</v>
      </c>
      <c r="S74" s="1">
        <v>277.77</v>
      </c>
      <c r="T74" s="1">
        <v>272.14</v>
      </c>
      <c r="U74" s="1">
        <v>252.38454300000001</v>
      </c>
      <c r="V74" s="1">
        <v>317.93303500000002</v>
      </c>
      <c r="W74" s="1">
        <v>165.963651</v>
      </c>
      <c r="X74" s="1">
        <v>252.06089700000001</v>
      </c>
      <c r="Y74" s="1">
        <v>328.83177899999998</v>
      </c>
      <c r="Z74" s="1">
        <v>124.22126799999999</v>
      </c>
    </row>
    <row r="75" spans="1:26" hidden="1" x14ac:dyDescent="0.2">
      <c r="A75" s="1">
        <v>25</v>
      </c>
      <c r="B75" s="1">
        <v>320</v>
      </c>
      <c r="C75" s="1">
        <v>240</v>
      </c>
      <c r="D75" s="1">
        <v>13</v>
      </c>
      <c r="E75" s="1">
        <v>300</v>
      </c>
      <c r="F75" s="1">
        <v>1000</v>
      </c>
      <c r="G75" s="1">
        <f>INT(IF($K75/$L75&gt;1,100,$K75/$L75*100))</f>
        <v>21</v>
      </c>
      <c r="H75" s="1">
        <f>INT(IF(Table1[[#This Row],[r_pkts_lost]] / Table1[[#This Row],[r_pkts_recv]] &gt; 1, 100, Table1[[#This Row],[r_pkts_lost]] / Table1[[#This Row],[r_pkts_recv]] * 100))</f>
        <v>20</v>
      </c>
      <c r="I75" s="1">
        <v>23.14</v>
      </c>
      <c r="J75" s="1">
        <v>22.72</v>
      </c>
      <c r="K75" s="1">
        <v>1413</v>
      </c>
      <c r="L75" s="1">
        <v>6596</v>
      </c>
      <c r="M75" s="1">
        <v>1366</v>
      </c>
      <c r="N75" s="1">
        <v>6601</v>
      </c>
      <c r="O75" s="1">
        <v>819.27499999999998</v>
      </c>
      <c r="P75" s="1">
        <v>27.270992</v>
      </c>
      <c r="Q75" s="1">
        <v>721.6</v>
      </c>
      <c r="R75" s="1">
        <v>27.256125999999998</v>
      </c>
      <c r="S75" s="1">
        <v>293.60000000000002</v>
      </c>
      <c r="T75" s="1">
        <v>290.87</v>
      </c>
      <c r="U75" s="1">
        <v>255.54224099999999</v>
      </c>
      <c r="V75" s="1">
        <v>345.34054700000002</v>
      </c>
      <c r="W75" s="1">
        <v>67.585825</v>
      </c>
      <c r="X75" s="1">
        <v>255.211162</v>
      </c>
      <c r="Y75" s="1">
        <v>356.29619500000001</v>
      </c>
      <c r="Z75" s="1">
        <v>78.898050999999995</v>
      </c>
    </row>
    <row r="76" spans="1:26" hidden="1" x14ac:dyDescent="0.2">
      <c r="A76" s="1">
        <v>26</v>
      </c>
      <c r="B76" s="1">
        <v>320</v>
      </c>
      <c r="C76" s="1">
        <v>240</v>
      </c>
      <c r="D76" s="1">
        <v>13</v>
      </c>
      <c r="E76" s="1">
        <v>300</v>
      </c>
      <c r="F76" s="1">
        <v>1500</v>
      </c>
      <c r="G76" s="1">
        <f>INT(IF($K76/$L76&gt;1,100,$K76/$L76*100))</f>
        <v>23</v>
      </c>
      <c r="H76" s="1">
        <f>INT(IF(Table1[[#This Row],[r_pkts_lost]] / Table1[[#This Row],[r_pkts_recv]] &gt; 1, 100, Table1[[#This Row],[r_pkts_lost]] / Table1[[#This Row],[r_pkts_recv]] * 100))</f>
        <v>22</v>
      </c>
      <c r="I76" s="1">
        <v>23.39</v>
      </c>
      <c r="J76" s="1">
        <v>22.86</v>
      </c>
      <c r="K76" s="1">
        <v>1057</v>
      </c>
      <c r="L76" s="1">
        <v>4546</v>
      </c>
      <c r="M76" s="1">
        <v>1014</v>
      </c>
      <c r="N76" s="1">
        <v>4527</v>
      </c>
      <c r="O76" s="1">
        <v>809.78</v>
      </c>
      <c r="P76" s="1">
        <v>39.584428000000003</v>
      </c>
      <c r="Q76" s="1">
        <v>801.428</v>
      </c>
      <c r="R76" s="1">
        <v>39.746752999999998</v>
      </c>
      <c r="S76" s="1">
        <v>291.56</v>
      </c>
      <c r="T76" s="1">
        <v>295.52</v>
      </c>
      <c r="U76" s="1">
        <v>256.10792400000003</v>
      </c>
      <c r="V76" s="1">
        <v>353.43823300000003</v>
      </c>
      <c r="W76" s="1">
        <v>42.582636999999998</v>
      </c>
      <c r="X76" s="1">
        <v>261.56867399999999</v>
      </c>
      <c r="Y76" s="1">
        <v>348.75023499999998</v>
      </c>
      <c r="Z76" s="1">
        <v>58.448117000000003</v>
      </c>
    </row>
    <row r="77" spans="1:26" hidden="1" x14ac:dyDescent="0.2">
      <c r="A77" s="1">
        <v>27</v>
      </c>
      <c r="B77" s="1">
        <v>320</v>
      </c>
      <c r="C77" s="1">
        <v>240</v>
      </c>
      <c r="D77" s="1">
        <v>13</v>
      </c>
      <c r="E77" s="1">
        <v>300</v>
      </c>
      <c r="F77" s="1">
        <v>2000</v>
      </c>
      <c r="G77" s="1">
        <f>INT(IF($K77/$L77&gt;1,100,$K77/$L77*100))</f>
        <v>22</v>
      </c>
      <c r="H77" s="1">
        <f>INT(IF(Table1[[#This Row],[r_pkts_lost]] / Table1[[#This Row],[r_pkts_recv]] &gt; 1, 100, Table1[[#This Row],[r_pkts_lost]] / Table1[[#This Row],[r_pkts_recv]] * 100))</f>
        <v>23</v>
      </c>
      <c r="I77" s="1">
        <v>22.35</v>
      </c>
      <c r="J77" s="1">
        <v>21.59</v>
      </c>
      <c r="K77" s="1">
        <v>870</v>
      </c>
      <c r="L77" s="1">
        <v>3791</v>
      </c>
      <c r="M77" s="1">
        <v>878</v>
      </c>
      <c r="N77" s="1">
        <v>3783</v>
      </c>
      <c r="O77" s="1">
        <v>926.75400000000002</v>
      </c>
      <c r="P77" s="1">
        <v>47.464008999999997</v>
      </c>
      <c r="Q77" s="1">
        <v>947.80600000000004</v>
      </c>
      <c r="R77" s="1">
        <v>47.533890999999997</v>
      </c>
      <c r="S77" s="1">
        <v>290.26</v>
      </c>
      <c r="T77" s="1">
        <v>290.17</v>
      </c>
      <c r="U77" s="1">
        <v>251.339654</v>
      </c>
      <c r="V77" s="1">
        <v>382.18861199999998</v>
      </c>
      <c r="W77" s="1">
        <v>8.8240350000000003</v>
      </c>
      <c r="X77" s="1">
        <v>252.01543000000001</v>
      </c>
      <c r="Y77" s="1">
        <v>348.80097899999998</v>
      </c>
      <c r="Z77" s="1">
        <v>23.407415</v>
      </c>
    </row>
    <row r="78" spans="1:26" hidden="1" x14ac:dyDescent="0.2">
      <c r="A78" s="1">
        <v>76</v>
      </c>
      <c r="B78" s="1">
        <v>480</v>
      </c>
      <c r="C78" s="1">
        <v>360</v>
      </c>
      <c r="D78" s="1">
        <v>13</v>
      </c>
      <c r="E78" s="1">
        <v>400</v>
      </c>
      <c r="F78" s="1">
        <v>500</v>
      </c>
      <c r="G78" s="1">
        <f>INT(IF($K78/$L78&gt;1,100,$K78/$L78*100))</f>
        <v>57</v>
      </c>
      <c r="H78" s="1">
        <f>INT(IF(Table1[[#This Row],[r_pkts_lost]] / Table1[[#This Row],[r_pkts_recv]] &gt; 1, 100, Table1[[#This Row],[r_pkts_lost]] / Table1[[#This Row],[r_pkts_recv]] * 100))</f>
        <v>53</v>
      </c>
      <c r="I78" s="1">
        <v>24.74</v>
      </c>
      <c r="J78" s="1">
        <v>24.44</v>
      </c>
      <c r="K78" s="1">
        <v>7018</v>
      </c>
      <c r="L78" s="1">
        <v>12162</v>
      </c>
      <c r="M78" s="1">
        <v>6513</v>
      </c>
      <c r="N78" s="1">
        <v>12233</v>
      </c>
      <c r="O78" s="1">
        <v>678.16899999999998</v>
      </c>
      <c r="P78" s="1">
        <v>14.792519</v>
      </c>
      <c r="Q78" s="1">
        <v>719.303</v>
      </c>
      <c r="R78" s="1">
        <v>14.708850999999999</v>
      </c>
      <c r="S78" s="1">
        <v>379.29</v>
      </c>
      <c r="T78" s="1">
        <v>370</v>
      </c>
      <c r="U78" s="1">
        <v>256.62400500000001</v>
      </c>
      <c r="V78" s="1">
        <v>320.71618699999999</v>
      </c>
      <c r="W78" s="1">
        <v>96.149654999999996</v>
      </c>
      <c r="X78" s="1">
        <v>257.71089599999999</v>
      </c>
      <c r="Y78" s="1">
        <v>315.92188499999997</v>
      </c>
      <c r="Z78" s="1">
        <v>42.941724000000001</v>
      </c>
    </row>
    <row r="79" spans="1:26" hidden="1" x14ac:dyDescent="0.2">
      <c r="A79" s="1">
        <v>77</v>
      </c>
      <c r="B79" s="1">
        <v>480</v>
      </c>
      <c r="C79" s="1">
        <v>360</v>
      </c>
      <c r="D79" s="1">
        <v>13</v>
      </c>
      <c r="E79" s="1">
        <v>400</v>
      </c>
      <c r="F79" s="1">
        <v>1000</v>
      </c>
      <c r="G79" s="1">
        <f>INT(IF($K79/$L79&gt;1,100,$K79/$L79*100))</f>
        <v>54</v>
      </c>
      <c r="H79" s="1">
        <f>INT(IF(Table1[[#This Row],[r_pkts_lost]] / Table1[[#This Row],[r_pkts_recv]] &gt; 1, 100, Table1[[#This Row],[r_pkts_lost]] / Table1[[#This Row],[r_pkts_recv]] * 100))</f>
        <v>54</v>
      </c>
      <c r="I79" s="1">
        <v>24.11</v>
      </c>
      <c r="J79" s="1">
        <v>23.08</v>
      </c>
      <c r="K79" s="1">
        <v>3595</v>
      </c>
      <c r="L79" s="1">
        <v>6610</v>
      </c>
      <c r="M79" s="1">
        <v>3600</v>
      </c>
      <c r="N79" s="1">
        <v>6656</v>
      </c>
      <c r="O79" s="1">
        <v>790.16700000000003</v>
      </c>
      <c r="P79" s="1">
        <v>27.202864000000002</v>
      </c>
      <c r="Q79" s="1">
        <v>721.89599999999996</v>
      </c>
      <c r="R79" s="1">
        <v>27.029975</v>
      </c>
      <c r="S79" s="1">
        <v>391.74</v>
      </c>
      <c r="T79" s="1">
        <v>395.1</v>
      </c>
      <c r="U79" s="1">
        <v>272.83047199999999</v>
      </c>
      <c r="V79" s="1">
        <v>366.50717200000003</v>
      </c>
      <c r="W79" s="1">
        <v>133.03200000000001</v>
      </c>
      <c r="X79" s="1">
        <v>276.16660200000001</v>
      </c>
      <c r="Y79" s="1">
        <v>376.640648</v>
      </c>
      <c r="Z79" s="1">
        <v>172.26132000000001</v>
      </c>
    </row>
    <row r="80" spans="1:26" hidden="1" x14ac:dyDescent="0.2">
      <c r="A80" s="1">
        <v>78</v>
      </c>
      <c r="B80" s="1">
        <v>480</v>
      </c>
      <c r="C80" s="1">
        <v>360</v>
      </c>
      <c r="D80" s="1">
        <v>13</v>
      </c>
      <c r="E80" s="1">
        <v>400</v>
      </c>
      <c r="F80" s="1">
        <v>1500</v>
      </c>
      <c r="G80" s="1">
        <f>INT(IF($K80/$L80&gt;1,100,$K80/$L80*100))</f>
        <v>52</v>
      </c>
      <c r="H80" s="1">
        <f>INT(IF(Table1[[#This Row],[r_pkts_lost]] / Table1[[#This Row],[r_pkts_recv]] &gt; 1, 100, Table1[[#This Row],[r_pkts_lost]] / Table1[[#This Row],[r_pkts_recv]] * 100))</f>
        <v>50</v>
      </c>
      <c r="I80" s="1">
        <v>24.56</v>
      </c>
      <c r="J80" s="1">
        <v>24.44</v>
      </c>
      <c r="K80" s="1">
        <v>2420</v>
      </c>
      <c r="L80" s="1">
        <v>4611</v>
      </c>
      <c r="M80" s="1">
        <v>2337</v>
      </c>
      <c r="N80" s="1">
        <v>4601</v>
      </c>
      <c r="O80" s="1">
        <v>1122.3320000000001</v>
      </c>
      <c r="P80" s="1">
        <v>39.012092000000003</v>
      </c>
      <c r="Q80" s="1">
        <v>1018.366</v>
      </c>
      <c r="R80" s="1">
        <v>39.108499000000002</v>
      </c>
      <c r="S80" s="1">
        <v>387.8</v>
      </c>
      <c r="T80" s="1">
        <v>383.65</v>
      </c>
      <c r="U80" s="1">
        <v>275.27873899999997</v>
      </c>
      <c r="V80" s="1">
        <v>373.779068</v>
      </c>
      <c r="W80" s="1">
        <v>79.343840999999998</v>
      </c>
      <c r="X80" s="1">
        <v>274.291583</v>
      </c>
      <c r="Y80" s="1">
        <v>390.52468599999997</v>
      </c>
      <c r="Z80" s="1">
        <v>95.162645999999995</v>
      </c>
    </row>
    <row r="81" spans="1:26" hidden="1" x14ac:dyDescent="0.2">
      <c r="A81" s="1">
        <v>79</v>
      </c>
      <c r="B81" s="1">
        <v>480</v>
      </c>
      <c r="C81" s="1">
        <v>360</v>
      </c>
      <c r="D81" s="1">
        <v>13</v>
      </c>
      <c r="E81" s="1">
        <v>400</v>
      </c>
      <c r="F81" s="1">
        <v>2000</v>
      </c>
      <c r="G81" s="1">
        <f>INT(IF($K81/$L81&gt;1,100,$K81/$L81*100))</f>
        <v>58</v>
      </c>
      <c r="H81" s="1">
        <f>INT(IF(Table1[[#This Row],[r_pkts_lost]] / Table1[[#This Row],[r_pkts_recv]] &gt; 1, 100, Table1[[#This Row],[r_pkts_lost]] / Table1[[#This Row],[r_pkts_recv]] * 100))</f>
        <v>56</v>
      </c>
      <c r="I81" s="1">
        <v>23.55</v>
      </c>
      <c r="J81" s="1">
        <v>22.66</v>
      </c>
      <c r="K81" s="1">
        <v>2053</v>
      </c>
      <c r="L81" s="1">
        <v>3483</v>
      </c>
      <c r="M81" s="1">
        <v>1969</v>
      </c>
      <c r="N81" s="1">
        <v>3484</v>
      </c>
      <c r="O81" s="1">
        <v>709.45299999999997</v>
      </c>
      <c r="P81" s="1">
        <v>51.610731000000001</v>
      </c>
      <c r="Q81" s="1">
        <v>798.029</v>
      </c>
      <c r="R81" s="1">
        <v>51.634473</v>
      </c>
      <c r="S81" s="1">
        <v>382.42</v>
      </c>
      <c r="T81" s="1">
        <v>380.74</v>
      </c>
      <c r="U81" s="1">
        <v>267.56705699999998</v>
      </c>
      <c r="V81" s="1">
        <v>393.67932500000001</v>
      </c>
      <c r="W81" s="1">
        <v>100.87542999999999</v>
      </c>
      <c r="X81" s="1">
        <v>267.78680500000002</v>
      </c>
      <c r="Y81" s="1">
        <v>363.819998</v>
      </c>
      <c r="Z81" s="1">
        <v>89.437316999999993</v>
      </c>
    </row>
    <row r="82" spans="1:26" hidden="1" x14ac:dyDescent="0.2">
      <c r="A82" s="1">
        <v>124</v>
      </c>
      <c r="B82" s="1">
        <v>640</v>
      </c>
      <c r="C82" s="1">
        <v>480</v>
      </c>
      <c r="D82" s="1">
        <v>13</v>
      </c>
      <c r="E82" s="1">
        <v>400</v>
      </c>
      <c r="F82" s="1">
        <v>500</v>
      </c>
      <c r="G82" s="1">
        <f>INT(IF($K82/$L82&gt;1,100,$K82/$L82*100))</f>
        <v>60</v>
      </c>
      <c r="H82" s="1">
        <f>INT(IF(Table1[[#This Row],[r_pkts_lost]] / Table1[[#This Row],[r_pkts_recv]] &gt; 1, 100, Table1[[#This Row],[r_pkts_lost]] / Table1[[#This Row],[r_pkts_recv]] * 100))</f>
        <v>60</v>
      </c>
      <c r="I82" s="1">
        <v>26.75</v>
      </c>
      <c r="J82" s="1">
        <v>26.25</v>
      </c>
      <c r="K82" s="1">
        <v>7403</v>
      </c>
      <c r="L82" s="1">
        <v>12171</v>
      </c>
      <c r="M82" s="1">
        <v>7366</v>
      </c>
      <c r="N82" s="1">
        <v>12102</v>
      </c>
      <c r="O82" s="1">
        <v>705.76400000000001</v>
      </c>
      <c r="P82" s="1">
        <v>14.786623000000001</v>
      </c>
      <c r="Q82" s="1">
        <v>664.03399999999999</v>
      </c>
      <c r="R82" s="1">
        <v>14.857609999999999</v>
      </c>
      <c r="S82" s="1">
        <v>392.36</v>
      </c>
      <c r="T82" s="1">
        <v>394.46</v>
      </c>
      <c r="U82" s="1">
        <v>258.68217199999998</v>
      </c>
      <c r="V82" s="1">
        <v>316.215778</v>
      </c>
      <c r="W82" s="1">
        <v>144.013328</v>
      </c>
      <c r="X82" s="1">
        <v>257.71314899999999</v>
      </c>
      <c r="Y82" s="1">
        <v>322.94400000000002</v>
      </c>
      <c r="Z82" s="1">
        <v>128.836252</v>
      </c>
    </row>
    <row r="83" spans="1:26" hidden="1" x14ac:dyDescent="0.2">
      <c r="A83" s="1">
        <v>125</v>
      </c>
      <c r="B83" s="1">
        <v>640</v>
      </c>
      <c r="C83" s="1">
        <v>480</v>
      </c>
      <c r="D83" s="1">
        <v>13</v>
      </c>
      <c r="E83" s="1">
        <v>400</v>
      </c>
      <c r="F83" s="1">
        <v>1000</v>
      </c>
      <c r="G83" s="1">
        <f>INT(IF($K83/$L83&gt;1,100,$K83/$L83*100))</f>
        <v>47</v>
      </c>
      <c r="H83" s="1">
        <f>INT(IF(Table1[[#This Row],[r_pkts_lost]] / Table1[[#This Row],[r_pkts_recv]] &gt; 1, 100, Table1[[#This Row],[r_pkts_lost]] / Table1[[#This Row],[r_pkts_recv]] * 100))</f>
        <v>51</v>
      </c>
      <c r="I83" s="1">
        <v>28.3</v>
      </c>
      <c r="J83" s="1">
        <v>27.99</v>
      </c>
      <c r="K83" s="1">
        <v>3117</v>
      </c>
      <c r="L83" s="1">
        <v>6572</v>
      </c>
      <c r="M83" s="1">
        <v>3360</v>
      </c>
      <c r="N83" s="1">
        <v>6554</v>
      </c>
      <c r="O83" s="1">
        <v>757.64200000000005</v>
      </c>
      <c r="P83" s="1">
        <v>27.370729999999998</v>
      </c>
      <c r="Q83" s="1">
        <v>776.63199999999995</v>
      </c>
      <c r="R83" s="1">
        <v>27.456906</v>
      </c>
      <c r="S83" s="1">
        <v>372.27</v>
      </c>
      <c r="T83" s="1">
        <v>381.3</v>
      </c>
      <c r="U83" s="1">
        <v>269.46345700000001</v>
      </c>
      <c r="V83" s="1">
        <v>378.55517900000001</v>
      </c>
      <c r="W83" s="1">
        <v>112.959661</v>
      </c>
      <c r="X83" s="1">
        <v>271.26044999999999</v>
      </c>
      <c r="Y83" s="1">
        <v>369.25341500000002</v>
      </c>
      <c r="Z83" s="1">
        <v>116.96198800000001</v>
      </c>
    </row>
    <row r="84" spans="1:26" hidden="1" x14ac:dyDescent="0.2">
      <c r="A84" s="1">
        <v>126</v>
      </c>
      <c r="B84" s="1">
        <v>640</v>
      </c>
      <c r="C84" s="1">
        <v>480</v>
      </c>
      <c r="D84" s="1">
        <v>13</v>
      </c>
      <c r="E84" s="1">
        <v>400</v>
      </c>
      <c r="F84" s="1">
        <v>1500</v>
      </c>
      <c r="G84" s="1">
        <f>INT(IF($K84/$L84&gt;1,100,$K84/$L84*100))</f>
        <v>48</v>
      </c>
      <c r="H84" s="1">
        <f>INT(IF(Table1[[#This Row],[r_pkts_lost]] / Table1[[#This Row],[r_pkts_recv]] &gt; 1, 100, Table1[[#This Row],[r_pkts_lost]] / Table1[[#This Row],[r_pkts_recv]] * 100))</f>
        <v>49</v>
      </c>
      <c r="I84" s="1">
        <v>27.3</v>
      </c>
      <c r="J84" s="1">
        <v>26.65</v>
      </c>
      <c r="K84" s="1">
        <v>2117</v>
      </c>
      <c r="L84" s="1">
        <v>4393</v>
      </c>
      <c r="M84" s="1">
        <v>2259</v>
      </c>
      <c r="N84" s="1">
        <v>4556</v>
      </c>
      <c r="O84" s="1">
        <v>881.32399999999996</v>
      </c>
      <c r="P84" s="1">
        <v>40.908265999999998</v>
      </c>
      <c r="Q84" s="1">
        <v>883.89800000000002</v>
      </c>
      <c r="R84" s="1">
        <v>39.486921000000002</v>
      </c>
      <c r="S84" s="1">
        <v>383.1</v>
      </c>
      <c r="T84" s="1">
        <v>382.74</v>
      </c>
      <c r="U84" s="1">
        <v>264.22408799999999</v>
      </c>
      <c r="V84" s="1">
        <v>392.95107300000001</v>
      </c>
      <c r="W84" s="1">
        <v>135.078754</v>
      </c>
      <c r="X84" s="1">
        <v>265.67750899999999</v>
      </c>
      <c r="Y84" s="1">
        <v>391.10460399999999</v>
      </c>
      <c r="Z84" s="1">
        <v>115.951537</v>
      </c>
    </row>
    <row r="85" spans="1:26" hidden="1" x14ac:dyDescent="0.2">
      <c r="A85" s="1">
        <v>127</v>
      </c>
      <c r="B85" s="1">
        <v>640</v>
      </c>
      <c r="C85" s="1">
        <v>480</v>
      </c>
      <c r="D85" s="1">
        <v>13</v>
      </c>
      <c r="E85" s="1">
        <v>400</v>
      </c>
      <c r="F85" s="1">
        <v>2000</v>
      </c>
      <c r="G85" s="1">
        <f>INT(IF($K85/$L85&gt;1,100,$K85/$L85*100))</f>
        <v>59</v>
      </c>
      <c r="H85" s="1">
        <f>INT(IF(Table1[[#This Row],[r_pkts_lost]] / Table1[[#This Row],[r_pkts_recv]] &gt; 1, 100, Table1[[#This Row],[r_pkts_lost]] / Table1[[#This Row],[r_pkts_recv]] * 100))</f>
        <v>59</v>
      </c>
      <c r="I85" s="1">
        <v>28.23</v>
      </c>
      <c r="J85" s="1">
        <v>27.78</v>
      </c>
      <c r="K85" s="1">
        <v>2035</v>
      </c>
      <c r="L85" s="1">
        <v>3412</v>
      </c>
      <c r="M85" s="1">
        <v>2027</v>
      </c>
      <c r="N85" s="1">
        <v>3427</v>
      </c>
      <c r="O85" s="1">
        <v>823.68700000000001</v>
      </c>
      <c r="P85" s="1">
        <v>52.474333000000001</v>
      </c>
      <c r="Q85" s="1">
        <v>823.63300000000004</v>
      </c>
      <c r="R85" s="1">
        <v>52.432665</v>
      </c>
      <c r="S85" s="1">
        <v>389.8</v>
      </c>
      <c r="T85" s="1">
        <v>389.64</v>
      </c>
      <c r="U85" s="1">
        <v>269.17925600000001</v>
      </c>
      <c r="V85" s="1">
        <v>383.70860499999998</v>
      </c>
      <c r="W85" s="1">
        <v>128.09222700000001</v>
      </c>
      <c r="X85" s="1">
        <v>269.03329100000002</v>
      </c>
      <c r="Y85" s="1">
        <v>369.28036900000001</v>
      </c>
      <c r="Z85" s="1">
        <v>146.912881</v>
      </c>
    </row>
    <row r="86" spans="1:26" hidden="1" x14ac:dyDescent="0.2">
      <c r="A86" s="1">
        <v>28</v>
      </c>
      <c r="B86" s="1">
        <v>320</v>
      </c>
      <c r="C86" s="1">
        <v>240</v>
      </c>
      <c r="D86" s="1">
        <v>13</v>
      </c>
      <c r="E86" s="1">
        <v>400</v>
      </c>
      <c r="F86" s="1">
        <v>500</v>
      </c>
      <c r="G86" s="1">
        <f>INT(IF($K86/$L86&gt;1,100,$K86/$L86*100))</f>
        <v>64</v>
      </c>
      <c r="H86" s="1">
        <f>INT(IF(Table1[[#This Row],[r_pkts_lost]] / Table1[[#This Row],[r_pkts_recv]] &gt; 1, 100, Table1[[#This Row],[r_pkts_lost]] / Table1[[#This Row],[r_pkts_recv]] * 100))</f>
        <v>65</v>
      </c>
      <c r="I86" s="1">
        <v>20.6</v>
      </c>
      <c r="J86" s="1">
        <v>20.05</v>
      </c>
      <c r="K86" s="1">
        <v>7442</v>
      </c>
      <c r="L86" s="1">
        <v>11584</v>
      </c>
      <c r="M86" s="1">
        <v>7669</v>
      </c>
      <c r="N86" s="1">
        <v>11717</v>
      </c>
      <c r="O86" s="1">
        <v>791.94100000000003</v>
      </c>
      <c r="P86" s="1">
        <v>15.530098000000001</v>
      </c>
      <c r="Q86" s="1">
        <v>779.16300000000001</v>
      </c>
      <c r="R86" s="1">
        <v>15.361077999999999</v>
      </c>
      <c r="S86" s="1">
        <v>378.35</v>
      </c>
      <c r="T86" s="1">
        <v>386.62</v>
      </c>
      <c r="U86" s="1">
        <v>244.897966</v>
      </c>
      <c r="V86" s="1">
        <v>307.09753499999999</v>
      </c>
      <c r="W86" s="1">
        <v>108.18367499999999</v>
      </c>
      <c r="X86" s="1">
        <v>248.37558000000001</v>
      </c>
      <c r="Y86" s="1">
        <v>330.882316</v>
      </c>
      <c r="Z86" s="1">
        <v>117.126442</v>
      </c>
    </row>
    <row r="87" spans="1:26" hidden="1" x14ac:dyDescent="0.2">
      <c r="A87" s="1">
        <v>29</v>
      </c>
      <c r="B87" s="1">
        <v>320</v>
      </c>
      <c r="C87" s="1">
        <v>240</v>
      </c>
      <c r="D87" s="1">
        <v>13</v>
      </c>
      <c r="E87" s="1">
        <v>400</v>
      </c>
      <c r="F87" s="1">
        <v>1000</v>
      </c>
      <c r="G87" s="1">
        <f>INT(IF($K87/$L87&gt;1,100,$K87/$L87*100))</f>
        <v>48</v>
      </c>
      <c r="H87" s="1">
        <f>INT(IF(Table1[[#This Row],[r_pkts_lost]] / Table1[[#This Row],[r_pkts_recv]] &gt; 1, 100, Table1[[#This Row],[r_pkts_lost]] / Table1[[#This Row],[r_pkts_recv]] * 100))</f>
        <v>43</v>
      </c>
      <c r="I87" s="1">
        <v>20.95</v>
      </c>
      <c r="J87" s="1">
        <v>20.309999999999999</v>
      </c>
      <c r="K87" s="1">
        <v>3167</v>
      </c>
      <c r="L87" s="1">
        <v>6508</v>
      </c>
      <c r="M87" s="1">
        <v>2869</v>
      </c>
      <c r="N87" s="1">
        <v>6593</v>
      </c>
      <c r="O87" s="1">
        <v>675.75400000000002</v>
      </c>
      <c r="P87" s="1">
        <v>27.622691</v>
      </c>
      <c r="Q87" s="1">
        <v>721.55799999999999</v>
      </c>
      <c r="R87" s="1">
        <v>27.294751999999999</v>
      </c>
      <c r="S87" s="1">
        <v>366.88</v>
      </c>
      <c r="T87" s="1">
        <v>361.42</v>
      </c>
      <c r="U87" s="1">
        <v>265.43341900000001</v>
      </c>
      <c r="V87" s="1">
        <v>347.08513199999999</v>
      </c>
      <c r="W87" s="1">
        <v>116.76140100000001</v>
      </c>
      <c r="X87" s="1">
        <v>268.98475100000002</v>
      </c>
      <c r="Y87" s="1">
        <v>405.99073499999997</v>
      </c>
      <c r="Z87" s="1">
        <v>157.877205</v>
      </c>
    </row>
    <row r="88" spans="1:26" hidden="1" x14ac:dyDescent="0.2">
      <c r="A88" s="1">
        <v>30</v>
      </c>
      <c r="B88" s="1">
        <v>320</v>
      </c>
      <c r="C88" s="1">
        <v>240</v>
      </c>
      <c r="D88" s="1">
        <v>13</v>
      </c>
      <c r="E88" s="1">
        <v>400</v>
      </c>
      <c r="F88" s="1">
        <v>1500</v>
      </c>
      <c r="G88" s="1">
        <f>INT(IF($K88/$L88&gt;1,100,$K88/$L88*100))</f>
        <v>58</v>
      </c>
      <c r="H88" s="1">
        <f>INT(IF(Table1[[#This Row],[r_pkts_lost]] / Table1[[#This Row],[r_pkts_recv]] &gt; 1, 100, Table1[[#This Row],[r_pkts_lost]] / Table1[[#This Row],[r_pkts_recv]] * 100))</f>
        <v>57</v>
      </c>
      <c r="I88" s="1">
        <v>20.190000000000001</v>
      </c>
      <c r="J88" s="1">
        <v>19.5</v>
      </c>
      <c r="K88" s="1">
        <v>2616</v>
      </c>
      <c r="L88" s="1">
        <v>4489</v>
      </c>
      <c r="M88" s="1">
        <v>2603</v>
      </c>
      <c r="N88" s="1">
        <v>4499</v>
      </c>
      <c r="O88" s="1">
        <v>957.95500000000004</v>
      </c>
      <c r="P88" s="1">
        <v>40.090166000000004</v>
      </c>
      <c r="Q88" s="1">
        <v>1006.268</v>
      </c>
      <c r="R88" s="1">
        <v>39.990330999999998</v>
      </c>
      <c r="S88" s="1">
        <v>394.14</v>
      </c>
      <c r="T88" s="1">
        <v>396.46</v>
      </c>
      <c r="U88" s="1">
        <v>267.88541500000002</v>
      </c>
      <c r="V88" s="1">
        <v>411.71958799999999</v>
      </c>
      <c r="W88" s="1">
        <v>88.720089000000002</v>
      </c>
      <c r="X88" s="1">
        <v>270.16385300000002</v>
      </c>
      <c r="Y88" s="1">
        <v>382.40038199999998</v>
      </c>
      <c r="Z88" s="1">
        <v>79.053944999999999</v>
      </c>
    </row>
    <row r="89" spans="1:26" hidden="1" x14ac:dyDescent="0.2">
      <c r="A89" s="1">
        <v>31</v>
      </c>
      <c r="B89" s="1">
        <v>320</v>
      </c>
      <c r="C89" s="1">
        <v>240</v>
      </c>
      <c r="D89" s="1">
        <v>13</v>
      </c>
      <c r="E89" s="1">
        <v>400</v>
      </c>
      <c r="F89" s="1">
        <v>2000</v>
      </c>
      <c r="G89" s="1">
        <f>INT(IF($K89/$L89&gt;1,100,$K89/$L89*100))</f>
        <v>70</v>
      </c>
      <c r="H89" s="1">
        <f>INT(IF(Table1[[#This Row],[r_pkts_lost]] / Table1[[#This Row],[r_pkts_recv]] &gt; 1, 100, Table1[[#This Row],[r_pkts_lost]] / Table1[[#This Row],[r_pkts_recv]] * 100))</f>
        <v>67</v>
      </c>
      <c r="I89" s="1">
        <v>20.329999999999998</v>
      </c>
      <c r="J89" s="1">
        <v>19.97</v>
      </c>
      <c r="K89" s="1">
        <v>2309</v>
      </c>
      <c r="L89" s="1">
        <v>3265</v>
      </c>
      <c r="M89" s="1">
        <v>2224</v>
      </c>
      <c r="N89" s="1">
        <v>3294</v>
      </c>
      <c r="O89" s="1">
        <v>979.00599999999997</v>
      </c>
      <c r="P89" s="1">
        <v>55.092875999999997</v>
      </c>
      <c r="Q89" s="1">
        <v>823.39800000000002</v>
      </c>
      <c r="R89" s="1">
        <v>54.609946999999998</v>
      </c>
      <c r="S89" s="1">
        <v>391.12</v>
      </c>
      <c r="T89" s="1">
        <v>391.14</v>
      </c>
      <c r="U89" s="1">
        <v>258.76147600000002</v>
      </c>
      <c r="V89" s="1">
        <v>385.33946800000001</v>
      </c>
      <c r="W89" s="1">
        <v>129.01019299999999</v>
      </c>
      <c r="X89" s="1">
        <v>261.50142799999998</v>
      </c>
      <c r="Y89" s="1">
        <v>397.76676200000003</v>
      </c>
      <c r="Z89" s="1">
        <v>88.423381000000006</v>
      </c>
    </row>
    <row r="90" spans="1:26" hidden="1" x14ac:dyDescent="0.2">
      <c r="A90" s="1">
        <v>88</v>
      </c>
      <c r="B90" s="1">
        <v>480</v>
      </c>
      <c r="C90" s="1">
        <v>360</v>
      </c>
      <c r="D90" s="1">
        <v>15</v>
      </c>
      <c r="E90" s="1">
        <v>400</v>
      </c>
      <c r="F90" s="1">
        <v>500</v>
      </c>
      <c r="G90" s="1">
        <f>INT(IF($K90/$L90&gt;1,100,$K90/$L90*100))</f>
        <v>65</v>
      </c>
      <c r="H90" s="1">
        <f>INT(IF(Table1[[#This Row],[r_pkts_lost]] / Table1[[#This Row],[r_pkts_recv]] &gt; 1, 100, Table1[[#This Row],[r_pkts_lost]] / Table1[[#This Row],[r_pkts_recv]] * 100))</f>
        <v>67</v>
      </c>
      <c r="I90" s="1">
        <v>25.89</v>
      </c>
      <c r="J90" s="1">
        <v>25.57</v>
      </c>
      <c r="K90" s="1">
        <v>7724</v>
      </c>
      <c r="L90" s="1">
        <v>11763</v>
      </c>
      <c r="M90" s="1">
        <v>7989</v>
      </c>
      <c r="N90" s="1">
        <v>11806</v>
      </c>
      <c r="O90" s="1">
        <v>768.69399999999996</v>
      </c>
      <c r="P90" s="1">
        <v>15.296462999999999</v>
      </c>
      <c r="Q90" s="1">
        <v>826.07399999999996</v>
      </c>
      <c r="R90" s="1">
        <v>15.245714</v>
      </c>
      <c r="S90" s="1">
        <v>387.54</v>
      </c>
      <c r="T90" s="1">
        <v>389.87</v>
      </c>
      <c r="U90" s="1">
        <v>250.441958</v>
      </c>
      <c r="V90" s="1">
        <v>313.69662899999997</v>
      </c>
      <c r="W90" s="1">
        <v>56.153348000000001</v>
      </c>
      <c r="X90" s="1">
        <v>250.92090200000001</v>
      </c>
      <c r="Y90" s="1">
        <v>326.06773800000002</v>
      </c>
      <c r="Z90" s="1">
        <v>55.465164999999999</v>
      </c>
    </row>
    <row r="91" spans="1:26" hidden="1" x14ac:dyDescent="0.2">
      <c r="A91" s="1">
        <v>89</v>
      </c>
      <c r="B91" s="1">
        <v>480</v>
      </c>
      <c r="C91" s="1">
        <v>360</v>
      </c>
      <c r="D91" s="1">
        <v>15</v>
      </c>
      <c r="E91" s="1">
        <v>400</v>
      </c>
      <c r="F91" s="1">
        <v>1000</v>
      </c>
      <c r="G91" s="1">
        <f>INT(IF($K91/$L91&gt;1,100,$K91/$L91*100))</f>
        <v>53</v>
      </c>
      <c r="H91" s="1">
        <f>INT(IF(Table1[[#This Row],[r_pkts_lost]] / Table1[[#This Row],[r_pkts_recv]] &gt; 1, 100, Table1[[#This Row],[r_pkts_lost]] / Table1[[#This Row],[r_pkts_recv]] * 100))</f>
        <v>53</v>
      </c>
      <c r="I91" s="1">
        <v>24.88</v>
      </c>
      <c r="J91" s="1">
        <v>23.98</v>
      </c>
      <c r="K91" s="1">
        <v>3587</v>
      </c>
      <c r="L91" s="1">
        <v>6676</v>
      </c>
      <c r="M91" s="1">
        <v>3583</v>
      </c>
      <c r="N91" s="1">
        <v>6728</v>
      </c>
      <c r="O91" s="1">
        <v>715.99699999999996</v>
      </c>
      <c r="P91" s="1">
        <v>26.936685000000001</v>
      </c>
      <c r="Q91" s="1">
        <v>683.36400000000003</v>
      </c>
      <c r="R91" s="1">
        <v>26.741458999999999</v>
      </c>
      <c r="S91" s="1">
        <v>381.73</v>
      </c>
      <c r="T91" s="1">
        <v>384.37</v>
      </c>
      <c r="U91" s="1">
        <v>272.49248999999998</v>
      </c>
      <c r="V91" s="1">
        <v>388.352777</v>
      </c>
      <c r="W91" s="1">
        <v>126.32025299999999</v>
      </c>
      <c r="X91" s="1">
        <v>274.05537600000002</v>
      </c>
      <c r="Y91" s="1">
        <v>401.35836699999999</v>
      </c>
      <c r="Z91" s="1">
        <v>107.49621500000001</v>
      </c>
    </row>
    <row r="92" spans="1:26" hidden="1" x14ac:dyDescent="0.2">
      <c r="A92" s="1">
        <v>90</v>
      </c>
      <c r="B92" s="1">
        <v>480</v>
      </c>
      <c r="C92" s="1">
        <v>360</v>
      </c>
      <c r="D92" s="1">
        <v>15</v>
      </c>
      <c r="E92" s="1">
        <v>400</v>
      </c>
      <c r="F92" s="1">
        <v>1500</v>
      </c>
      <c r="G92" s="1">
        <f>INT(IF($K92/$L92&gt;1,100,$K92/$L92*100))</f>
        <v>50</v>
      </c>
      <c r="H92" s="1">
        <f>INT(IF(Table1[[#This Row],[r_pkts_lost]] / Table1[[#This Row],[r_pkts_recv]] &gt; 1, 100, Table1[[#This Row],[r_pkts_lost]] / Table1[[#This Row],[r_pkts_recv]] * 100))</f>
        <v>54</v>
      </c>
      <c r="I92" s="1">
        <v>26.42</v>
      </c>
      <c r="J92" s="1">
        <v>25.52</v>
      </c>
      <c r="K92" s="1">
        <v>2357</v>
      </c>
      <c r="L92" s="1">
        <v>4622</v>
      </c>
      <c r="M92" s="1">
        <v>2536</v>
      </c>
      <c r="N92" s="1">
        <v>4664</v>
      </c>
      <c r="O92" s="1">
        <v>826.64200000000005</v>
      </c>
      <c r="P92" s="1">
        <v>38.936684</v>
      </c>
      <c r="Q92" s="1">
        <v>899.17200000000003</v>
      </c>
      <c r="R92" s="1">
        <v>38.561117000000003</v>
      </c>
      <c r="S92" s="1">
        <v>369.67</v>
      </c>
      <c r="T92" s="1">
        <v>382.61</v>
      </c>
      <c r="U92" s="1">
        <v>271.59159399999999</v>
      </c>
      <c r="V92" s="1">
        <v>389.55026099999998</v>
      </c>
      <c r="W92" s="1">
        <v>58.689056000000001</v>
      </c>
      <c r="X92" s="1">
        <v>274.81928199999999</v>
      </c>
      <c r="Y92" s="1">
        <v>396.972306</v>
      </c>
      <c r="Z92" s="1">
        <v>47.353279000000001</v>
      </c>
    </row>
    <row r="93" spans="1:26" hidden="1" x14ac:dyDescent="0.2">
      <c r="A93" s="1">
        <v>91</v>
      </c>
      <c r="B93" s="1">
        <v>480</v>
      </c>
      <c r="C93" s="1">
        <v>360</v>
      </c>
      <c r="D93" s="1">
        <v>15</v>
      </c>
      <c r="E93" s="1">
        <v>400</v>
      </c>
      <c r="F93" s="1">
        <v>2000</v>
      </c>
      <c r="G93" s="1">
        <f>INT(IF($K93/$L93&gt;1,100,$K93/$L93*100))</f>
        <v>50</v>
      </c>
      <c r="H93" s="1">
        <f>INT(IF(Table1[[#This Row],[r_pkts_lost]] / Table1[[#This Row],[r_pkts_recv]] &gt; 1, 100, Table1[[#This Row],[r_pkts_lost]] / Table1[[#This Row],[r_pkts_recv]] * 100))</f>
        <v>45</v>
      </c>
      <c r="I93" s="1">
        <v>26.25</v>
      </c>
      <c r="J93" s="1">
        <v>25.71</v>
      </c>
      <c r="K93" s="1">
        <v>1835</v>
      </c>
      <c r="L93" s="1">
        <v>3645</v>
      </c>
      <c r="M93" s="1">
        <v>1702</v>
      </c>
      <c r="N93" s="1">
        <v>3719</v>
      </c>
      <c r="O93" s="1">
        <v>988.42</v>
      </c>
      <c r="P93" s="1">
        <v>49.338980999999997</v>
      </c>
      <c r="Q93" s="1">
        <v>937.90800000000002</v>
      </c>
      <c r="R93" s="1">
        <v>48.302325000000003</v>
      </c>
      <c r="S93" s="1">
        <v>369.36</v>
      </c>
      <c r="T93" s="1">
        <v>358.69</v>
      </c>
      <c r="U93" s="1">
        <v>267.85925700000001</v>
      </c>
      <c r="V93" s="1">
        <v>415.14253000000002</v>
      </c>
      <c r="W93" s="1">
        <v>15.904207</v>
      </c>
      <c r="X93" s="1">
        <v>270.02868999999998</v>
      </c>
      <c r="Y93" s="1">
        <v>398.62713400000001</v>
      </c>
      <c r="Z93" s="1">
        <v>58.904471000000001</v>
      </c>
    </row>
    <row r="94" spans="1:26" hidden="1" x14ac:dyDescent="0.2">
      <c r="A94" s="1">
        <v>136</v>
      </c>
      <c r="B94" s="1">
        <v>640</v>
      </c>
      <c r="C94" s="1">
        <v>480</v>
      </c>
      <c r="D94" s="1">
        <v>15</v>
      </c>
      <c r="E94" s="1">
        <v>400</v>
      </c>
      <c r="F94" s="1">
        <v>500</v>
      </c>
      <c r="G94" s="1">
        <f>INT(IF($K94/$L94&gt;1,100,$K94/$L94*100))</f>
        <v>36</v>
      </c>
      <c r="H94" s="1">
        <f>INT(IF(Table1[[#This Row],[r_pkts_lost]] / Table1[[#This Row],[r_pkts_recv]] &gt; 1, 100, Table1[[#This Row],[r_pkts_lost]] / Table1[[#This Row],[r_pkts_recv]] * 100))</f>
        <v>39</v>
      </c>
      <c r="I94" s="1">
        <v>32.57</v>
      </c>
      <c r="J94" s="1">
        <v>31.85</v>
      </c>
      <c r="K94" s="1">
        <v>4391</v>
      </c>
      <c r="L94" s="1">
        <v>11894</v>
      </c>
      <c r="M94" s="1">
        <v>4645</v>
      </c>
      <c r="N94" s="1">
        <v>11877</v>
      </c>
      <c r="O94" s="1">
        <v>698.21699999999998</v>
      </c>
      <c r="P94" s="1">
        <v>15.127157</v>
      </c>
      <c r="Q94" s="1">
        <v>769.22500000000002</v>
      </c>
      <c r="R94" s="1">
        <v>15.147351</v>
      </c>
      <c r="S94" s="1">
        <v>395.51</v>
      </c>
      <c r="T94" s="1">
        <v>399.71</v>
      </c>
      <c r="U94" s="1">
        <v>250.077586</v>
      </c>
      <c r="V94" s="1">
        <v>325.01125000000002</v>
      </c>
      <c r="W94" s="1">
        <v>83.649004000000005</v>
      </c>
      <c r="X94" s="1">
        <v>250.88399699999999</v>
      </c>
      <c r="Y94" s="1">
        <v>322.52368100000001</v>
      </c>
      <c r="Z94" s="1">
        <v>75.61842</v>
      </c>
    </row>
    <row r="95" spans="1:26" hidden="1" x14ac:dyDescent="0.2">
      <c r="A95" s="1">
        <v>137</v>
      </c>
      <c r="B95" s="1">
        <v>640</v>
      </c>
      <c r="C95" s="1">
        <v>480</v>
      </c>
      <c r="D95" s="1">
        <v>15</v>
      </c>
      <c r="E95" s="1">
        <v>400</v>
      </c>
      <c r="F95" s="1">
        <v>1000</v>
      </c>
      <c r="G95" s="1">
        <f>INT(IF($K95/$L95&gt;1,100,$K95/$L95*100))</f>
        <v>27</v>
      </c>
      <c r="H95" s="1">
        <f>INT(IF(Table1[[#This Row],[r_pkts_lost]] / Table1[[#This Row],[r_pkts_recv]] &gt; 1, 100, Table1[[#This Row],[r_pkts_lost]] / Table1[[#This Row],[r_pkts_recv]] * 100))</f>
        <v>28</v>
      </c>
      <c r="I95" s="1">
        <v>33.880000000000003</v>
      </c>
      <c r="J95" s="1">
        <v>33.78</v>
      </c>
      <c r="K95" s="1">
        <v>1885</v>
      </c>
      <c r="L95" s="1">
        <v>6880</v>
      </c>
      <c r="M95" s="1">
        <v>1942</v>
      </c>
      <c r="N95" s="1">
        <v>6857</v>
      </c>
      <c r="O95" s="1">
        <v>691.74099999999999</v>
      </c>
      <c r="P95" s="1">
        <v>26.153908999999999</v>
      </c>
      <c r="Q95" s="1">
        <v>723.78200000000004</v>
      </c>
      <c r="R95" s="1">
        <v>26.229759999999999</v>
      </c>
      <c r="S95" s="1">
        <v>393.11</v>
      </c>
      <c r="T95" s="1">
        <v>396.45</v>
      </c>
      <c r="U95" s="1">
        <v>270.05141200000003</v>
      </c>
      <c r="V95" s="1">
        <v>348.05771900000002</v>
      </c>
      <c r="W95" s="1">
        <v>79.853125000000006</v>
      </c>
      <c r="X95" s="1">
        <v>270.22616799999997</v>
      </c>
      <c r="Y95" s="1">
        <v>374.00897600000002</v>
      </c>
      <c r="Z95" s="1">
        <v>51.761552999999999</v>
      </c>
    </row>
    <row r="96" spans="1:26" hidden="1" x14ac:dyDescent="0.2">
      <c r="A96" s="1">
        <v>138</v>
      </c>
      <c r="B96" s="1">
        <v>640</v>
      </c>
      <c r="C96" s="1">
        <v>480</v>
      </c>
      <c r="D96" s="1">
        <v>15</v>
      </c>
      <c r="E96" s="1">
        <v>400</v>
      </c>
      <c r="F96" s="1">
        <v>1500</v>
      </c>
      <c r="G96" s="1">
        <f>INT(IF($K96/$L96&gt;1,100,$K96/$L96*100))</f>
        <v>31</v>
      </c>
      <c r="H96" s="1">
        <f>INT(IF(Table1[[#This Row],[r_pkts_lost]] / Table1[[#This Row],[r_pkts_recv]] &gt; 1, 100, Table1[[#This Row],[r_pkts_lost]] / Table1[[#This Row],[r_pkts_recv]] * 100))</f>
        <v>30</v>
      </c>
      <c r="I96" s="1">
        <v>34.4</v>
      </c>
      <c r="J96" s="1">
        <v>32.79</v>
      </c>
      <c r="K96" s="1">
        <v>1587</v>
      </c>
      <c r="L96" s="1">
        <v>5009</v>
      </c>
      <c r="M96" s="1">
        <v>1485</v>
      </c>
      <c r="N96" s="1">
        <v>4920</v>
      </c>
      <c r="O96" s="1">
        <v>786.57</v>
      </c>
      <c r="P96" s="1">
        <v>35.910274000000001</v>
      </c>
      <c r="Q96" s="1">
        <v>806.41700000000003</v>
      </c>
      <c r="R96" s="1">
        <v>36.571871999999999</v>
      </c>
      <c r="S96" s="1">
        <v>393.63</v>
      </c>
      <c r="T96" s="1">
        <v>379.91</v>
      </c>
      <c r="U96" s="1">
        <v>272.54681599999998</v>
      </c>
      <c r="V96" s="1">
        <v>389.41872599999999</v>
      </c>
      <c r="W96" s="1">
        <v>75.906200999999996</v>
      </c>
      <c r="X96" s="1">
        <v>268.939502</v>
      </c>
      <c r="Y96" s="1">
        <v>358.92512900000003</v>
      </c>
      <c r="Z96" s="1">
        <v>101.85192600000001</v>
      </c>
    </row>
    <row r="97" spans="1:26" hidden="1" x14ac:dyDescent="0.2">
      <c r="A97" s="1">
        <v>139</v>
      </c>
      <c r="B97" s="1">
        <v>640</v>
      </c>
      <c r="C97" s="1">
        <v>480</v>
      </c>
      <c r="D97" s="1">
        <v>15</v>
      </c>
      <c r="E97" s="1">
        <v>400</v>
      </c>
      <c r="F97" s="1">
        <v>2000</v>
      </c>
      <c r="G97" s="1">
        <f>INT(IF($K97/$L97&gt;1,100,$K97/$L97*100))</f>
        <v>24</v>
      </c>
      <c r="H97" s="1">
        <f>INT(IF(Table1[[#This Row],[r_pkts_lost]] / Table1[[#This Row],[r_pkts_recv]] &gt; 1, 100, Table1[[#This Row],[r_pkts_lost]] / Table1[[#This Row],[r_pkts_recv]] * 100))</f>
        <v>26</v>
      </c>
      <c r="I97" s="1">
        <v>34.520000000000003</v>
      </c>
      <c r="J97" s="1">
        <v>33.520000000000003</v>
      </c>
      <c r="K97" s="1">
        <v>893</v>
      </c>
      <c r="L97" s="1">
        <v>3618</v>
      </c>
      <c r="M97" s="1">
        <v>934</v>
      </c>
      <c r="N97" s="1">
        <v>3569</v>
      </c>
      <c r="O97" s="1">
        <v>864.572</v>
      </c>
      <c r="P97" s="1">
        <v>49.700799000000004</v>
      </c>
      <c r="Q97" s="1">
        <v>779.39800000000002</v>
      </c>
      <c r="R97" s="1">
        <v>50.404193999999997</v>
      </c>
      <c r="S97" s="1">
        <v>382.07</v>
      </c>
      <c r="T97" s="1">
        <v>387.67</v>
      </c>
      <c r="U97" s="1">
        <v>264.21328199999999</v>
      </c>
      <c r="V97" s="1">
        <v>384.22648299999997</v>
      </c>
      <c r="W97" s="1">
        <v>84.853708999999995</v>
      </c>
      <c r="X97" s="1">
        <v>261.38572299999998</v>
      </c>
      <c r="Y97" s="1">
        <v>366.66473300000001</v>
      </c>
      <c r="Z97" s="1">
        <v>95.514748999999995</v>
      </c>
    </row>
    <row r="98" spans="1:26" hidden="1" x14ac:dyDescent="0.2">
      <c r="A98" s="1">
        <v>32</v>
      </c>
      <c r="B98" s="1">
        <v>320</v>
      </c>
      <c r="C98" s="1">
        <v>240</v>
      </c>
      <c r="D98" s="1">
        <v>13</v>
      </c>
      <c r="E98" s="1">
        <v>500</v>
      </c>
      <c r="F98" s="1">
        <v>500</v>
      </c>
      <c r="G98" s="1">
        <f>INT(IF($K98/$L98&gt;1,100,$K98/$L98*100))</f>
        <v>100</v>
      </c>
      <c r="H98" s="1">
        <f>INT(IF(Table1[[#This Row],[r_pkts_lost]] / Table1[[#This Row],[r_pkts_recv]] &gt; 1, 100, Table1[[#This Row],[r_pkts_lost]] / Table1[[#This Row],[r_pkts_recv]] * 100))</f>
        <v>100</v>
      </c>
      <c r="I98" s="1">
        <v>16.93</v>
      </c>
      <c r="J98" s="1">
        <v>16</v>
      </c>
      <c r="K98" s="1">
        <v>12472</v>
      </c>
      <c r="L98" s="1">
        <v>11415</v>
      </c>
      <c r="M98" s="1">
        <v>12763</v>
      </c>
      <c r="N98" s="1">
        <v>11396</v>
      </c>
      <c r="O98" s="1">
        <v>717.76400000000001</v>
      </c>
      <c r="P98" s="1">
        <v>15.760579999999999</v>
      </c>
      <c r="Q98" s="1">
        <v>686.89800000000002</v>
      </c>
      <c r="R98" s="1">
        <v>15.783251</v>
      </c>
      <c r="S98" s="1">
        <v>482.26</v>
      </c>
      <c r="T98" s="1">
        <v>489.26</v>
      </c>
      <c r="U98" s="1">
        <v>244.38018500000001</v>
      </c>
      <c r="V98" s="1">
        <v>321.18838899999997</v>
      </c>
      <c r="W98" s="1">
        <v>104.571765</v>
      </c>
      <c r="X98" s="1">
        <v>244.443029</v>
      </c>
      <c r="Y98" s="1">
        <v>328.51528500000001</v>
      </c>
      <c r="Z98" s="1">
        <v>74.173404000000005</v>
      </c>
    </row>
    <row r="99" spans="1:26" hidden="1" x14ac:dyDescent="0.2">
      <c r="A99" s="1">
        <v>33</v>
      </c>
      <c r="B99" s="1">
        <v>320</v>
      </c>
      <c r="C99" s="1">
        <v>240</v>
      </c>
      <c r="D99" s="1">
        <v>13</v>
      </c>
      <c r="E99" s="1">
        <v>500</v>
      </c>
      <c r="F99" s="1">
        <v>1000</v>
      </c>
      <c r="G99" s="1">
        <f>INT(IF($K99/$L99&gt;1,100,$K99/$L99*100))</f>
        <v>90</v>
      </c>
      <c r="H99" s="1">
        <f>INT(IF(Table1[[#This Row],[r_pkts_lost]] / Table1[[#This Row],[r_pkts_recv]] &gt; 1, 100, Table1[[#This Row],[r_pkts_lost]] / Table1[[#This Row],[r_pkts_recv]] * 100))</f>
        <v>91</v>
      </c>
      <c r="I99" s="1">
        <v>18.41</v>
      </c>
      <c r="J99" s="1">
        <v>17.57</v>
      </c>
      <c r="K99" s="1">
        <v>5695</v>
      </c>
      <c r="L99" s="1">
        <v>6318</v>
      </c>
      <c r="M99" s="1">
        <v>5793</v>
      </c>
      <c r="N99" s="1">
        <v>6365</v>
      </c>
      <c r="O99" s="1">
        <v>849.54899999999998</v>
      </c>
      <c r="P99" s="1">
        <v>28.307314000000002</v>
      </c>
      <c r="Q99" s="1">
        <v>893.62300000000005</v>
      </c>
      <c r="R99" s="1">
        <v>28.261758</v>
      </c>
      <c r="S99" s="1">
        <v>469.7</v>
      </c>
      <c r="T99" s="1">
        <v>481.52</v>
      </c>
      <c r="U99" s="1">
        <v>268.24241699999999</v>
      </c>
      <c r="V99" s="1">
        <v>363.35748699999999</v>
      </c>
      <c r="W99" s="1">
        <v>148.14370400000001</v>
      </c>
      <c r="X99" s="1">
        <v>269.93315000000001</v>
      </c>
      <c r="Y99" s="1">
        <v>367.85443900000001</v>
      </c>
      <c r="Z99" s="1">
        <v>128.26400000000001</v>
      </c>
    </row>
    <row r="100" spans="1:26" hidden="1" x14ac:dyDescent="0.2">
      <c r="A100" s="1">
        <v>34</v>
      </c>
      <c r="B100" s="1">
        <v>320</v>
      </c>
      <c r="C100" s="1">
        <v>240</v>
      </c>
      <c r="D100" s="1">
        <v>13</v>
      </c>
      <c r="E100" s="1">
        <v>500</v>
      </c>
      <c r="F100" s="1">
        <v>1500</v>
      </c>
      <c r="G100" s="1">
        <f>INT(IF($K100/$L100&gt;1,100,$K100/$L100*100))</f>
        <v>89</v>
      </c>
      <c r="H100" s="1">
        <f>INT(IF(Table1[[#This Row],[r_pkts_lost]] / Table1[[#This Row],[r_pkts_recv]] &gt; 1, 100, Table1[[#This Row],[r_pkts_lost]] / Table1[[#This Row],[r_pkts_recv]] * 100))</f>
        <v>84</v>
      </c>
      <c r="I100" s="1">
        <v>18.47</v>
      </c>
      <c r="J100" s="1">
        <v>17.899999999999999</v>
      </c>
      <c r="K100" s="1">
        <v>3869</v>
      </c>
      <c r="L100" s="1">
        <v>4343</v>
      </c>
      <c r="M100" s="1">
        <v>3684</v>
      </c>
      <c r="N100" s="1">
        <v>4352</v>
      </c>
      <c r="O100" s="1">
        <v>925.23</v>
      </c>
      <c r="P100" s="1">
        <v>41.405206</v>
      </c>
      <c r="Q100" s="1">
        <v>695.08799999999997</v>
      </c>
      <c r="R100" s="1">
        <v>41.352010999999997</v>
      </c>
      <c r="S100" s="1">
        <v>459.92</v>
      </c>
      <c r="T100" s="1">
        <v>451.68</v>
      </c>
      <c r="U100" s="1">
        <v>266.76626399999998</v>
      </c>
      <c r="V100" s="1">
        <v>391.82400000000001</v>
      </c>
      <c r="W100" s="1">
        <v>123.57562900000001</v>
      </c>
      <c r="X100" s="1">
        <v>267.02639499999998</v>
      </c>
      <c r="Y100" s="1">
        <v>406.94887299999999</v>
      </c>
      <c r="Z100" s="1">
        <v>165.739812</v>
      </c>
    </row>
    <row r="101" spans="1:26" hidden="1" x14ac:dyDescent="0.2">
      <c r="A101" s="1">
        <v>35</v>
      </c>
      <c r="B101" s="1">
        <v>320</v>
      </c>
      <c r="C101" s="1">
        <v>240</v>
      </c>
      <c r="D101" s="1">
        <v>13</v>
      </c>
      <c r="E101" s="1">
        <v>500</v>
      </c>
      <c r="F101" s="1">
        <v>2000</v>
      </c>
      <c r="G101" s="1">
        <f>INT(IF($K101/$L101&gt;1,100,$K101/$L101*100))</f>
        <v>100</v>
      </c>
      <c r="H101" s="1">
        <f>INT(IF(Table1[[#This Row],[r_pkts_lost]] / Table1[[#This Row],[r_pkts_recv]] &gt; 1, 100, Table1[[#This Row],[r_pkts_lost]] / Table1[[#This Row],[r_pkts_recv]] * 100))</f>
        <v>100</v>
      </c>
      <c r="I101" s="1">
        <v>17.61</v>
      </c>
      <c r="J101" s="1">
        <v>17.02</v>
      </c>
      <c r="K101" s="1">
        <v>3801</v>
      </c>
      <c r="L101" s="1">
        <v>3101</v>
      </c>
      <c r="M101" s="1">
        <v>3852</v>
      </c>
      <c r="N101" s="1">
        <v>3151</v>
      </c>
      <c r="O101" s="1">
        <v>1213.3920000000001</v>
      </c>
      <c r="P101" s="1">
        <v>57.983649999999997</v>
      </c>
      <c r="Q101" s="1">
        <v>948.85199999999998</v>
      </c>
      <c r="R101" s="1">
        <v>57.118079999999999</v>
      </c>
      <c r="S101" s="1">
        <v>498.11</v>
      </c>
      <c r="T101" s="1">
        <v>497.77</v>
      </c>
      <c r="U101" s="1">
        <v>256.128536</v>
      </c>
      <c r="V101" s="1">
        <v>429.69622700000002</v>
      </c>
      <c r="W101" s="1">
        <v>88.758135999999993</v>
      </c>
      <c r="X101" s="1">
        <v>259.115026</v>
      </c>
      <c r="Y101" s="1">
        <v>438.836388</v>
      </c>
      <c r="Z101" s="1">
        <v>63.618544999999997</v>
      </c>
    </row>
    <row r="102" spans="1:26" hidden="1" x14ac:dyDescent="0.2">
      <c r="A102" s="1">
        <v>56</v>
      </c>
      <c r="B102" s="1">
        <v>480</v>
      </c>
      <c r="C102" s="1">
        <v>360</v>
      </c>
      <c r="D102" s="1">
        <v>7</v>
      </c>
      <c r="E102" s="1">
        <v>500</v>
      </c>
      <c r="F102" s="1">
        <v>500</v>
      </c>
      <c r="G102" s="1">
        <f>INT(IF($K102/$L102&gt;1,100,$K102/$L102*100))</f>
        <v>99</v>
      </c>
      <c r="H102" s="1">
        <f>INT(IF(Table1[[#This Row],[r_pkts_lost]] / Table1[[#This Row],[r_pkts_recv]] &gt; 1, 100, Table1[[#This Row],[r_pkts_lost]] / Table1[[#This Row],[r_pkts_recv]] * 100))</f>
        <v>96</v>
      </c>
      <c r="I102" s="1">
        <v>16.52</v>
      </c>
      <c r="J102" s="1">
        <v>15.94</v>
      </c>
      <c r="K102" s="1">
        <v>11630</v>
      </c>
      <c r="L102" s="1">
        <v>11729</v>
      </c>
      <c r="M102" s="1">
        <v>11396</v>
      </c>
      <c r="N102" s="1">
        <v>11770</v>
      </c>
      <c r="O102" s="1">
        <v>710.63800000000003</v>
      </c>
      <c r="P102" s="1">
        <v>15.323425</v>
      </c>
      <c r="Q102" s="1">
        <v>770.62599999999998</v>
      </c>
      <c r="R102" s="1">
        <v>15.284309</v>
      </c>
      <c r="S102" s="1">
        <v>483.7</v>
      </c>
      <c r="T102" s="1">
        <v>476.6</v>
      </c>
      <c r="U102" s="1">
        <v>253.39116799999999</v>
      </c>
      <c r="V102" s="1">
        <v>335.753737</v>
      </c>
      <c r="W102" s="1">
        <v>42.943140999999997</v>
      </c>
      <c r="X102" s="1">
        <v>254.22436200000001</v>
      </c>
      <c r="Y102" s="1">
        <v>331.836682</v>
      </c>
      <c r="Z102" s="1">
        <v>74.176445000000001</v>
      </c>
    </row>
    <row r="103" spans="1:26" hidden="1" x14ac:dyDescent="0.2">
      <c r="A103" s="1">
        <v>57</v>
      </c>
      <c r="B103" s="1">
        <v>480</v>
      </c>
      <c r="C103" s="1">
        <v>360</v>
      </c>
      <c r="D103" s="1">
        <v>7</v>
      </c>
      <c r="E103" s="1">
        <v>500</v>
      </c>
      <c r="F103" s="1">
        <v>1000</v>
      </c>
      <c r="G103" s="1">
        <f>INT(IF($K103/$L103&gt;1,100,$K103/$L103*100))</f>
        <v>94</v>
      </c>
      <c r="H103" s="1">
        <f>INT(IF(Table1[[#This Row],[r_pkts_lost]] / Table1[[#This Row],[r_pkts_recv]] &gt; 1, 100, Table1[[#This Row],[r_pkts_lost]] / Table1[[#This Row],[r_pkts_recv]] * 100))</f>
        <v>92</v>
      </c>
      <c r="I103" s="1">
        <v>15.37</v>
      </c>
      <c r="J103" s="1">
        <v>14.32</v>
      </c>
      <c r="K103" s="1">
        <v>5890</v>
      </c>
      <c r="L103" s="1">
        <v>6261</v>
      </c>
      <c r="M103" s="1">
        <v>5861</v>
      </c>
      <c r="N103" s="1">
        <v>6331</v>
      </c>
      <c r="O103" s="1">
        <v>767.66300000000001</v>
      </c>
      <c r="P103" s="1">
        <v>28.715800000000002</v>
      </c>
      <c r="Q103" s="1">
        <v>758.44100000000003</v>
      </c>
      <c r="R103" s="1">
        <v>28.403843999999999</v>
      </c>
      <c r="S103" s="1">
        <v>496.4</v>
      </c>
      <c r="T103" s="1">
        <v>501.02</v>
      </c>
      <c r="U103" s="1">
        <v>271.83495799999997</v>
      </c>
      <c r="V103" s="1">
        <v>372.870339</v>
      </c>
      <c r="W103" s="1">
        <v>71.136426999999998</v>
      </c>
      <c r="X103" s="1">
        <v>274.52567800000003</v>
      </c>
      <c r="Y103" s="1">
        <v>367.31603999999999</v>
      </c>
      <c r="Z103" s="1">
        <v>94.850939999999994</v>
      </c>
    </row>
    <row r="104" spans="1:26" hidden="1" x14ac:dyDescent="0.2">
      <c r="A104" s="1">
        <v>58</v>
      </c>
      <c r="B104" s="1">
        <v>480</v>
      </c>
      <c r="C104" s="1">
        <v>360</v>
      </c>
      <c r="D104" s="1">
        <v>7</v>
      </c>
      <c r="E104" s="1">
        <v>500</v>
      </c>
      <c r="F104" s="1">
        <v>1500</v>
      </c>
      <c r="G104" s="1">
        <f>INT(IF($K104/$L104&gt;1,100,$K104/$L104*100))</f>
        <v>81</v>
      </c>
      <c r="H104" s="1">
        <f>INT(IF(Table1[[#This Row],[r_pkts_lost]] / Table1[[#This Row],[r_pkts_recv]] &gt; 1, 100, Table1[[#This Row],[r_pkts_lost]] / Table1[[#This Row],[r_pkts_recv]] * 100))</f>
        <v>82</v>
      </c>
      <c r="I104" s="1">
        <v>16.989999999999998</v>
      </c>
      <c r="J104" s="1">
        <v>16.3</v>
      </c>
      <c r="K104" s="1">
        <v>3482</v>
      </c>
      <c r="L104" s="1">
        <v>4255</v>
      </c>
      <c r="M104" s="1">
        <v>3561</v>
      </c>
      <c r="N104" s="1">
        <v>4309</v>
      </c>
      <c r="O104" s="1">
        <v>1013.703</v>
      </c>
      <c r="P104" s="1">
        <v>42.232492000000001</v>
      </c>
      <c r="Q104" s="1">
        <v>981.24099999999999</v>
      </c>
      <c r="R104" s="1">
        <v>41.738562000000002</v>
      </c>
      <c r="S104" s="1">
        <v>466.54</v>
      </c>
      <c r="T104" s="1">
        <v>475.99</v>
      </c>
      <c r="U104" s="1">
        <v>273.38582100000002</v>
      </c>
      <c r="V104" s="1">
        <v>428.78485799999999</v>
      </c>
      <c r="W104" s="1">
        <v>83.333250000000007</v>
      </c>
      <c r="X104" s="1">
        <v>276.434438</v>
      </c>
      <c r="Y104" s="1">
        <v>424.00610399999999</v>
      </c>
      <c r="Z104" s="1">
        <v>68.002448000000001</v>
      </c>
    </row>
    <row r="105" spans="1:26" hidden="1" x14ac:dyDescent="0.2">
      <c r="A105" s="1">
        <v>59</v>
      </c>
      <c r="B105" s="1">
        <v>480</v>
      </c>
      <c r="C105" s="1">
        <v>360</v>
      </c>
      <c r="D105" s="1">
        <v>7</v>
      </c>
      <c r="E105" s="1">
        <v>500</v>
      </c>
      <c r="F105" s="1">
        <v>2000</v>
      </c>
      <c r="G105" s="1">
        <f>INT(IF($K105/$L105&gt;1,100,$K105/$L105*100))</f>
        <v>100</v>
      </c>
      <c r="H105" s="1">
        <f>INT(IF(Table1[[#This Row],[r_pkts_lost]] / Table1[[#This Row],[r_pkts_recv]] &gt; 1, 100, Table1[[#This Row],[r_pkts_lost]] / Table1[[#This Row],[r_pkts_recv]] * 100))</f>
        <v>100</v>
      </c>
      <c r="I105" s="1">
        <v>15.46</v>
      </c>
      <c r="J105" s="1">
        <v>14.48</v>
      </c>
      <c r="K105" s="1">
        <v>3199</v>
      </c>
      <c r="L105" s="1">
        <v>2984</v>
      </c>
      <c r="M105" s="1">
        <v>3076</v>
      </c>
      <c r="N105" s="1">
        <v>3009</v>
      </c>
      <c r="O105" s="1">
        <v>922.37300000000005</v>
      </c>
      <c r="P105" s="1">
        <v>60.238565999999999</v>
      </c>
      <c r="Q105" s="1">
        <v>1019.354</v>
      </c>
      <c r="R105" s="1">
        <v>59.760385999999997</v>
      </c>
      <c r="S105" s="1">
        <v>481.87</v>
      </c>
      <c r="T105" s="1">
        <v>478.37</v>
      </c>
      <c r="U105" s="1">
        <v>257.76486899999998</v>
      </c>
      <c r="V105" s="1">
        <v>384.475076</v>
      </c>
      <c r="W105" s="1">
        <v>47.710569</v>
      </c>
      <c r="X105" s="1">
        <v>260.08613400000002</v>
      </c>
      <c r="Y105" s="1">
        <v>397.593639</v>
      </c>
      <c r="Z105" s="1">
        <v>47.710949999999997</v>
      </c>
    </row>
    <row r="106" spans="1:26" hidden="1" x14ac:dyDescent="0.2">
      <c r="A106" s="1">
        <v>104</v>
      </c>
      <c r="B106" s="1">
        <v>640</v>
      </c>
      <c r="C106" s="1">
        <v>480</v>
      </c>
      <c r="D106" s="1">
        <v>7</v>
      </c>
      <c r="E106" s="1">
        <v>500</v>
      </c>
      <c r="F106" s="1">
        <v>500</v>
      </c>
      <c r="G106" s="1">
        <f>INT(IF($K106/$L106&gt;1,100,$K106/$L106*100))</f>
        <v>95</v>
      </c>
      <c r="H106" s="1">
        <f>INT(IF(Table1[[#This Row],[r_pkts_lost]] / Table1[[#This Row],[r_pkts_recv]] &gt; 1, 100, Table1[[#This Row],[r_pkts_lost]] / Table1[[#This Row],[r_pkts_recv]] * 100))</f>
        <v>99</v>
      </c>
      <c r="I106" s="1">
        <v>18.53</v>
      </c>
      <c r="J106" s="1">
        <v>17.52</v>
      </c>
      <c r="K106" s="1">
        <v>11328</v>
      </c>
      <c r="L106" s="1">
        <v>11907</v>
      </c>
      <c r="M106" s="1">
        <v>11794</v>
      </c>
      <c r="N106" s="1">
        <v>11817</v>
      </c>
      <c r="O106" s="1">
        <v>842.63900000000001</v>
      </c>
      <c r="P106" s="1">
        <v>15.103301</v>
      </c>
      <c r="Q106" s="1">
        <v>684.70799999999997</v>
      </c>
      <c r="R106" s="1">
        <v>15.227423999999999</v>
      </c>
      <c r="S106" s="1">
        <v>479.26</v>
      </c>
      <c r="T106" s="1">
        <v>487.09</v>
      </c>
      <c r="U106" s="1">
        <v>256.92582199999998</v>
      </c>
      <c r="V106" s="1">
        <v>316.22368399999999</v>
      </c>
      <c r="W106" s="1">
        <v>113.217698</v>
      </c>
      <c r="X106" s="1">
        <v>255.428392</v>
      </c>
      <c r="Y106" s="1">
        <v>327.92321099999998</v>
      </c>
      <c r="Z106" s="1">
        <v>148.35986299999999</v>
      </c>
    </row>
    <row r="107" spans="1:26" hidden="1" x14ac:dyDescent="0.2">
      <c r="A107" s="1">
        <v>105</v>
      </c>
      <c r="B107" s="1">
        <v>640</v>
      </c>
      <c r="C107" s="1">
        <v>480</v>
      </c>
      <c r="D107" s="1">
        <v>7</v>
      </c>
      <c r="E107" s="1">
        <v>500</v>
      </c>
      <c r="F107" s="1">
        <v>1000</v>
      </c>
      <c r="G107" s="1">
        <f>INT(IF($K107/$L107&gt;1,100,$K107/$L107*100))</f>
        <v>85</v>
      </c>
      <c r="H107" s="1">
        <f>INT(IF(Table1[[#This Row],[r_pkts_lost]] / Table1[[#This Row],[r_pkts_recv]] &gt; 1, 100, Table1[[#This Row],[r_pkts_lost]] / Table1[[#This Row],[r_pkts_recv]] * 100))</f>
        <v>86</v>
      </c>
      <c r="I107" s="1">
        <v>19.739999999999998</v>
      </c>
      <c r="J107" s="1">
        <v>19.13</v>
      </c>
      <c r="K107" s="1">
        <v>5248</v>
      </c>
      <c r="L107" s="1">
        <v>6169</v>
      </c>
      <c r="M107" s="1">
        <v>5393</v>
      </c>
      <c r="N107" s="1">
        <v>6258</v>
      </c>
      <c r="O107" s="1">
        <v>802.13900000000001</v>
      </c>
      <c r="P107" s="1">
        <v>29.144846000000001</v>
      </c>
      <c r="Q107" s="1">
        <v>980.09100000000001</v>
      </c>
      <c r="R107" s="1">
        <v>28.736257999999999</v>
      </c>
      <c r="S107" s="1">
        <v>467.81</v>
      </c>
      <c r="T107" s="1">
        <v>478.02</v>
      </c>
      <c r="U107" s="1">
        <v>266.90213499999999</v>
      </c>
      <c r="V107" s="1">
        <v>379.39086200000003</v>
      </c>
      <c r="W107" s="1">
        <v>118.56083</v>
      </c>
      <c r="X107" s="1">
        <v>270.11111</v>
      </c>
      <c r="Y107" s="1">
        <v>368.44526400000001</v>
      </c>
      <c r="Z107" s="1">
        <v>131.39186900000001</v>
      </c>
    </row>
    <row r="108" spans="1:26" hidden="1" x14ac:dyDescent="0.2">
      <c r="A108" s="1">
        <v>106</v>
      </c>
      <c r="B108" s="1">
        <v>640</v>
      </c>
      <c r="C108" s="1">
        <v>480</v>
      </c>
      <c r="D108" s="1">
        <v>7</v>
      </c>
      <c r="E108" s="1">
        <v>500</v>
      </c>
      <c r="F108" s="1">
        <v>1500</v>
      </c>
      <c r="G108" s="1">
        <f>INT(IF($K108/$L108&gt;1,100,$K108/$L108*100))</f>
        <v>79</v>
      </c>
      <c r="H108" s="1">
        <f>INT(IF(Table1[[#This Row],[r_pkts_lost]] / Table1[[#This Row],[r_pkts_recv]] &gt; 1, 100, Table1[[#This Row],[r_pkts_lost]] / Table1[[#This Row],[r_pkts_recv]] * 100))</f>
        <v>76</v>
      </c>
      <c r="I108" s="1">
        <v>19.46</v>
      </c>
      <c r="J108" s="1">
        <v>18.829999999999998</v>
      </c>
      <c r="K108" s="1">
        <v>3361</v>
      </c>
      <c r="L108" s="1">
        <v>4208</v>
      </c>
      <c r="M108" s="1">
        <v>3207</v>
      </c>
      <c r="N108" s="1">
        <v>4207</v>
      </c>
      <c r="O108" s="1">
        <v>916.125</v>
      </c>
      <c r="P108" s="1">
        <v>42.725290000000001</v>
      </c>
      <c r="Q108" s="1">
        <v>930.08199999999999</v>
      </c>
      <c r="R108" s="1">
        <v>42.731409999999997</v>
      </c>
      <c r="S108" s="1">
        <v>456.73</v>
      </c>
      <c r="T108" s="1">
        <v>447.31</v>
      </c>
      <c r="U108" s="1">
        <v>271.94799599999999</v>
      </c>
      <c r="V108" s="1">
        <v>392.80607500000002</v>
      </c>
      <c r="W108" s="1">
        <v>130.94753600000001</v>
      </c>
      <c r="X108" s="1">
        <v>270.29994799999997</v>
      </c>
      <c r="Y108" s="1">
        <v>366.759839</v>
      </c>
      <c r="Z108" s="1">
        <v>95.246001000000007</v>
      </c>
    </row>
    <row r="109" spans="1:26" hidden="1" x14ac:dyDescent="0.2">
      <c r="A109" s="1">
        <v>107</v>
      </c>
      <c r="B109" s="1">
        <v>640</v>
      </c>
      <c r="C109" s="1">
        <v>480</v>
      </c>
      <c r="D109" s="1">
        <v>7</v>
      </c>
      <c r="E109" s="1">
        <v>500</v>
      </c>
      <c r="F109" s="1">
        <v>2000</v>
      </c>
      <c r="G109" s="1">
        <f>INT(IF($K109/$L109&gt;1,100,$K109/$L109*100))</f>
        <v>100</v>
      </c>
      <c r="H109" s="1">
        <f>INT(IF(Table1[[#This Row],[r_pkts_lost]] / Table1[[#This Row],[r_pkts_recv]] &gt; 1, 100, Table1[[#This Row],[r_pkts_lost]] / Table1[[#This Row],[r_pkts_recv]] * 100))</f>
        <v>100</v>
      </c>
      <c r="I109" s="1">
        <v>19.29</v>
      </c>
      <c r="J109" s="1">
        <v>18.48</v>
      </c>
      <c r="K109" s="1">
        <v>3285</v>
      </c>
      <c r="L109" s="1">
        <v>3013</v>
      </c>
      <c r="M109" s="1">
        <v>3322</v>
      </c>
      <c r="N109" s="1">
        <v>2965</v>
      </c>
      <c r="O109" s="1">
        <v>836.34</v>
      </c>
      <c r="P109" s="1">
        <v>59.681116000000003</v>
      </c>
      <c r="Q109" s="1">
        <v>817.94500000000005</v>
      </c>
      <c r="R109" s="1">
        <v>60.604045999999997</v>
      </c>
      <c r="S109" s="1">
        <v>491.93</v>
      </c>
      <c r="T109" s="1">
        <v>492.91</v>
      </c>
      <c r="U109" s="1">
        <v>258.26351499999998</v>
      </c>
      <c r="V109" s="1">
        <v>394.578012</v>
      </c>
      <c r="W109" s="1">
        <v>31.806728</v>
      </c>
      <c r="X109" s="1">
        <v>256.04124300000001</v>
      </c>
      <c r="Y109" s="1">
        <v>401.77304600000002</v>
      </c>
      <c r="Z109" s="1">
        <v>46.873733999999999</v>
      </c>
    </row>
    <row r="110" spans="1:26" hidden="1" x14ac:dyDescent="0.2">
      <c r="A110" s="1">
        <v>36</v>
      </c>
      <c r="B110" s="1">
        <v>320</v>
      </c>
      <c r="C110" s="1">
        <v>240</v>
      </c>
      <c r="D110" s="1">
        <v>15</v>
      </c>
      <c r="E110" s="1">
        <v>300</v>
      </c>
      <c r="F110" s="1">
        <v>500</v>
      </c>
      <c r="G110" s="1">
        <f>INT(IF($K110/$L110&gt;1,100,$K110/$L110*100))</f>
        <v>29</v>
      </c>
      <c r="H110" s="1">
        <f>INT(IF(Table1[[#This Row],[r_pkts_lost]] / Table1[[#This Row],[r_pkts_recv]] &gt; 1, 100, Table1[[#This Row],[r_pkts_lost]] / Table1[[#This Row],[r_pkts_recv]] * 100))</f>
        <v>25</v>
      </c>
      <c r="I110" s="1">
        <v>24.61</v>
      </c>
      <c r="J110" s="1">
        <v>24.35</v>
      </c>
      <c r="K110" s="1">
        <v>3565</v>
      </c>
      <c r="L110" s="1">
        <v>12017</v>
      </c>
      <c r="M110" s="1">
        <v>3160</v>
      </c>
      <c r="N110" s="1">
        <v>12191</v>
      </c>
      <c r="O110" s="1">
        <v>700.95799999999997</v>
      </c>
      <c r="P110" s="1">
        <v>14.971593</v>
      </c>
      <c r="Q110" s="1">
        <v>727.94799999999998</v>
      </c>
      <c r="R110" s="1">
        <v>14.763434</v>
      </c>
      <c r="S110" s="1">
        <v>295.92</v>
      </c>
      <c r="T110" s="1">
        <v>293.95</v>
      </c>
      <c r="U110" s="1">
        <v>247.69410300000001</v>
      </c>
      <c r="V110" s="1">
        <v>311.82596799999999</v>
      </c>
      <c r="W110" s="1">
        <v>134.25310200000001</v>
      </c>
      <c r="X110" s="1">
        <v>251.08242200000001</v>
      </c>
      <c r="Y110" s="1">
        <v>307.853837</v>
      </c>
      <c r="Z110" s="1">
        <v>121.935624</v>
      </c>
    </row>
    <row r="111" spans="1:26" hidden="1" x14ac:dyDescent="0.2">
      <c r="A111" s="1">
        <v>37</v>
      </c>
      <c r="B111" s="1">
        <v>320</v>
      </c>
      <c r="C111" s="1">
        <v>240</v>
      </c>
      <c r="D111" s="1">
        <v>15</v>
      </c>
      <c r="E111" s="1">
        <v>300</v>
      </c>
      <c r="F111" s="1">
        <v>1000</v>
      </c>
      <c r="G111" s="1">
        <f>INT(IF($K111/$L111&gt;1,100,$K111/$L111*100))</f>
        <v>16</v>
      </c>
      <c r="H111" s="1">
        <f>INT(IF(Table1[[#This Row],[r_pkts_lost]] / Table1[[#This Row],[r_pkts_recv]] &gt; 1, 100, Table1[[#This Row],[r_pkts_lost]] / Table1[[#This Row],[r_pkts_recv]] * 100))</f>
        <v>16</v>
      </c>
      <c r="I111" s="1">
        <v>23.77</v>
      </c>
      <c r="J111" s="1">
        <v>23.02</v>
      </c>
      <c r="K111" s="1">
        <v>1119</v>
      </c>
      <c r="L111" s="1">
        <v>6978</v>
      </c>
      <c r="M111" s="1">
        <v>1115</v>
      </c>
      <c r="N111" s="1">
        <v>6954</v>
      </c>
      <c r="O111" s="1">
        <v>853.23699999999997</v>
      </c>
      <c r="P111" s="1">
        <v>25.784108</v>
      </c>
      <c r="Q111" s="1">
        <v>1001.977</v>
      </c>
      <c r="R111" s="1">
        <v>25.879805999999999</v>
      </c>
      <c r="S111" s="1">
        <v>289.89</v>
      </c>
      <c r="T111" s="1">
        <v>290.29000000000002</v>
      </c>
      <c r="U111" s="1">
        <v>264.24266499999999</v>
      </c>
      <c r="V111" s="1">
        <v>338.50683199999997</v>
      </c>
      <c r="W111" s="1">
        <v>60.174014</v>
      </c>
      <c r="X111" s="1">
        <v>265.751015</v>
      </c>
      <c r="Y111" s="1">
        <v>352.53068400000001</v>
      </c>
      <c r="Z111" s="1">
        <v>60.251855999999997</v>
      </c>
    </row>
    <row r="112" spans="1:26" hidden="1" x14ac:dyDescent="0.2">
      <c r="A112" s="1">
        <v>38</v>
      </c>
      <c r="B112" s="1">
        <v>320</v>
      </c>
      <c r="C112" s="1">
        <v>240</v>
      </c>
      <c r="D112" s="1">
        <v>15</v>
      </c>
      <c r="E112" s="1">
        <v>300</v>
      </c>
      <c r="F112" s="1">
        <v>1500</v>
      </c>
      <c r="G112" s="1">
        <f>INT(IF($K112/$L112&gt;1,100,$K112/$L112*100))</f>
        <v>10</v>
      </c>
      <c r="H112" s="1">
        <f>INT(IF(Table1[[#This Row],[r_pkts_lost]] / Table1[[#This Row],[r_pkts_recv]] &gt; 1, 100, Table1[[#This Row],[r_pkts_lost]] / Table1[[#This Row],[r_pkts_recv]] * 100))</f>
        <v>10</v>
      </c>
      <c r="I112" s="1">
        <v>25.18</v>
      </c>
      <c r="J112" s="1">
        <v>24.61</v>
      </c>
      <c r="K112" s="1">
        <v>513</v>
      </c>
      <c r="L112" s="1">
        <v>5102</v>
      </c>
      <c r="M112" s="1">
        <v>530</v>
      </c>
      <c r="N112" s="1">
        <v>5134</v>
      </c>
      <c r="O112" s="1">
        <v>843.57899999999995</v>
      </c>
      <c r="P112" s="1">
        <v>35.26023</v>
      </c>
      <c r="Q112" s="1">
        <v>738.98400000000004</v>
      </c>
      <c r="R112" s="1">
        <v>35.056413999999997</v>
      </c>
      <c r="S112" s="1">
        <v>279.45999999999998</v>
      </c>
      <c r="T112" s="1">
        <v>285.11</v>
      </c>
      <c r="U112" s="1">
        <v>262.98595599999999</v>
      </c>
      <c r="V112" s="1">
        <v>395.05224700000002</v>
      </c>
      <c r="W112" s="1">
        <v>54.295186000000001</v>
      </c>
      <c r="X112" s="1">
        <v>267.069773</v>
      </c>
      <c r="Y112" s="1">
        <v>377.19749999999999</v>
      </c>
      <c r="Z112" s="1">
        <v>61.796909999999997</v>
      </c>
    </row>
    <row r="113" spans="1:26" hidden="1" x14ac:dyDescent="0.2">
      <c r="A113" s="1">
        <v>39</v>
      </c>
      <c r="B113" s="1">
        <v>320</v>
      </c>
      <c r="C113" s="1">
        <v>240</v>
      </c>
      <c r="D113" s="1">
        <v>15</v>
      </c>
      <c r="E113" s="1">
        <v>300</v>
      </c>
      <c r="F113" s="1">
        <v>2000</v>
      </c>
      <c r="G113" s="1">
        <f>INT(IF($K113/$L113&gt;1,100,$K113/$L113*100))</f>
        <v>14</v>
      </c>
      <c r="H113" s="1">
        <f>INT(IF(Table1[[#This Row],[r_pkts_lost]] / Table1[[#This Row],[r_pkts_recv]] &gt; 1, 100, Table1[[#This Row],[r_pkts_lost]] / Table1[[#This Row],[r_pkts_recv]] * 100))</f>
        <v>13</v>
      </c>
      <c r="I113" s="1">
        <v>25.34</v>
      </c>
      <c r="J113" s="1">
        <v>24.62</v>
      </c>
      <c r="K113" s="1">
        <v>638</v>
      </c>
      <c r="L113" s="1">
        <v>4284</v>
      </c>
      <c r="M113" s="1">
        <v>573</v>
      </c>
      <c r="N113" s="1">
        <v>4254</v>
      </c>
      <c r="O113" s="1">
        <v>939.09</v>
      </c>
      <c r="P113" s="1">
        <v>41.997118</v>
      </c>
      <c r="Q113" s="1">
        <v>817.30499999999995</v>
      </c>
      <c r="R113" s="1">
        <v>42.291733999999998</v>
      </c>
      <c r="S113" s="1">
        <v>271.74</v>
      </c>
      <c r="T113" s="1">
        <v>268.02999999999997</v>
      </c>
      <c r="U113" s="1">
        <v>255.54915399999999</v>
      </c>
      <c r="V113" s="1">
        <v>357.04728599999999</v>
      </c>
      <c r="W113" s="1">
        <v>32.680948000000001</v>
      </c>
      <c r="X113" s="1">
        <v>253.31800999999999</v>
      </c>
      <c r="Y113" s="1">
        <v>355.85387800000001</v>
      </c>
      <c r="Z113" s="1">
        <v>33.012501</v>
      </c>
    </row>
    <row r="114" spans="1:26" hidden="1" x14ac:dyDescent="0.2">
      <c r="A114" s="1">
        <v>68</v>
      </c>
      <c r="B114" s="1">
        <v>480</v>
      </c>
      <c r="C114" s="1">
        <v>360</v>
      </c>
      <c r="D114" s="1">
        <v>9</v>
      </c>
      <c r="E114" s="1">
        <v>500</v>
      </c>
      <c r="F114" s="1">
        <v>500</v>
      </c>
      <c r="G114" s="1">
        <f>INT(IF($K114/$L114&gt;1,100,$K114/$L114*100))</f>
        <v>99</v>
      </c>
      <c r="H114" s="1">
        <f>INT(IF(Table1[[#This Row],[r_pkts_lost]] / Table1[[#This Row],[r_pkts_recv]] &gt; 1, 100, Table1[[#This Row],[r_pkts_lost]] / Table1[[#This Row],[r_pkts_recv]] * 100))</f>
        <v>98</v>
      </c>
      <c r="I114" s="1">
        <v>18.77</v>
      </c>
      <c r="J114" s="1">
        <v>18.440000000000001</v>
      </c>
      <c r="K114" s="1">
        <v>11795</v>
      </c>
      <c r="L114" s="1">
        <v>11799</v>
      </c>
      <c r="M114" s="1">
        <v>11761</v>
      </c>
      <c r="N114" s="1">
        <v>11962</v>
      </c>
      <c r="O114" s="1">
        <v>827.20299999999997</v>
      </c>
      <c r="P114" s="1">
        <v>15.233301000000001</v>
      </c>
      <c r="Q114" s="1">
        <v>779.35199999999998</v>
      </c>
      <c r="R114" s="1">
        <v>15.038079</v>
      </c>
      <c r="S114" s="1">
        <v>483.78</v>
      </c>
      <c r="T114" s="1">
        <v>485.83</v>
      </c>
      <c r="U114" s="1">
        <v>254.44891000000001</v>
      </c>
      <c r="V114" s="1">
        <v>326.64669300000003</v>
      </c>
      <c r="W114" s="1">
        <v>70.274107999999998</v>
      </c>
      <c r="X114" s="1">
        <v>257.38481200000001</v>
      </c>
      <c r="Y114" s="1">
        <v>327.92157099999997</v>
      </c>
      <c r="Z114" s="1">
        <v>58.56</v>
      </c>
    </row>
    <row r="115" spans="1:26" hidden="1" x14ac:dyDescent="0.2">
      <c r="A115" s="1">
        <v>69</v>
      </c>
      <c r="B115" s="1">
        <v>480</v>
      </c>
      <c r="C115" s="1">
        <v>360</v>
      </c>
      <c r="D115" s="1">
        <v>9</v>
      </c>
      <c r="E115" s="1">
        <v>500</v>
      </c>
      <c r="F115" s="1">
        <v>1000</v>
      </c>
      <c r="G115" s="1">
        <f>INT(IF($K115/$L115&gt;1,100,$K115/$L115*100))</f>
        <v>81</v>
      </c>
      <c r="H115" s="1">
        <f>INT(IF(Table1[[#This Row],[r_pkts_lost]] / Table1[[#This Row],[r_pkts_recv]] &gt; 1, 100, Table1[[#This Row],[r_pkts_lost]] / Table1[[#This Row],[r_pkts_recv]] * 100))</f>
        <v>78</v>
      </c>
      <c r="I115" s="1">
        <v>17.98</v>
      </c>
      <c r="J115" s="1">
        <v>17.079999999999998</v>
      </c>
      <c r="K115" s="1">
        <v>5288</v>
      </c>
      <c r="L115" s="1">
        <v>6452</v>
      </c>
      <c r="M115" s="1">
        <v>5096</v>
      </c>
      <c r="N115" s="1">
        <v>6515</v>
      </c>
      <c r="O115" s="1">
        <v>1017.698</v>
      </c>
      <c r="P115" s="1">
        <v>27.857946999999999</v>
      </c>
      <c r="Q115" s="1">
        <v>843.30899999999997</v>
      </c>
      <c r="R115" s="1">
        <v>27.620812999999998</v>
      </c>
      <c r="S115" s="1">
        <v>475.8</v>
      </c>
      <c r="T115" s="1">
        <v>469.71</v>
      </c>
      <c r="U115" s="1">
        <v>276.07665900000001</v>
      </c>
      <c r="V115" s="1">
        <v>398.19829900000002</v>
      </c>
      <c r="W115" s="1">
        <v>68.803714999999997</v>
      </c>
      <c r="X115" s="1">
        <v>279.08576799999997</v>
      </c>
      <c r="Y115" s="1">
        <v>384.47531199999997</v>
      </c>
      <c r="Z115" s="1">
        <v>63.236362999999997</v>
      </c>
    </row>
    <row r="116" spans="1:26" hidden="1" x14ac:dyDescent="0.2">
      <c r="A116" s="1">
        <v>70</v>
      </c>
      <c r="B116" s="1">
        <v>480</v>
      </c>
      <c r="C116" s="1">
        <v>360</v>
      </c>
      <c r="D116" s="1">
        <v>9</v>
      </c>
      <c r="E116" s="1">
        <v>500</v>
      </c>
      <c r="F116" s="1">
        <v>1500</v>
      </c>
      <c r="G116" s="1">
        <f>INT(IF($K116/$L116&gt;1,100,$K116/$L116*100))</f>
        <v>86</v>
      </c>
      <c r="H116" s="1">
        <f>INT(IF(Table1[[#This Row],[r_pkts_lost]] / Table1[[#This Row],[r_pkts_recv]] &gt; 1, 100, Table1[[#This Row],[r_pkts_lost]] / Table1[[#This Row],[r_pkts_recv]] * 100))</f>
        <v>88</v>
      </c>
      <c r="I116" s="1">
        <v>18.87</v>
      </c>
      <c r="J116" s="1">
        <v>18.13</v>
      </c>
      <c r="K116" s="1">
        <v>3802</v>
      </c>
      <c r="L116" s="1">
        <v>4389</v>
      </c>
      <c r="M116" s="1">
        <v>3880</v>
      </c>
      <c r="N116" s="1">
        <v>4372</v>
      </c>
      <c r="O116" s="1">
        <v>705.89099999999996</v>
      </c>
      <c r="P116" s="1">
        <v>40.958325000000002</v>
      </c>
      <c r="Q116" s="1">
        <v>924.13</v>
      </c>
      <c r="R116" s="1">
        <v>41.165866999999999</v>
      </c>
      <c r="S116" s="1">
        <v>482.5</v>
      </c>
      <c r="T116" s="1">
        <v>485.62</v>
      </c>
      <c r="U116" s="1">
        <v>278.424283</v>
      </c>
      <c r="V116" s="1">
        <v>402.09904899999998</v>
      </c>
      <c r="W116" s="1">
        <v>23.808167000000001</v>
      </c>
      <c r="X116" s="1">
        <v>278.374054</v>
      </c>
      <c r="Y116" s="1">
        <v>385.72714400000001</v>
      </c>
      <c r="Z116" s="1">
        <v>59.522202</v>
      </c>
    </row>
    <row r="117" spans="1:26" hidden="1" x14ac:dyDescent="0.2">
      <c r="A117" s="1">
        <v>71</v>
      </c>
      <c r="B117" s="1">
        <v>480</v>
      </c>
      <c r="C117" s="1">
        <v>360</v>
      </c>
      <c r="D117" s="1">
        <v>9</v>
      </c>
      <c r="E117" s="1">
        <v>500</v>
      </c>
      <c r="F117" s="1">
        <v>2000</v>
      </c>
      <c r="G117" s="1">
        <f>INT(IF($K117/$L117&gt;1,100,$K117/$L117*100))</f>
        <v>95</v>
      </c>
      <c r="H117" s="1">
        <f>INT(IF(Table1[[#This Row],[r_pkts_lost]] / Table1[[#This Row],[r_pkts_recv]] &gt; 1, 100, Table1[[#This Row],[r_pkts_lost]] / Table1[[#This Row],[r_pkts_recv]] * 100))</f>
        <v>85</v>
      </c>
      <c r="I117" s="1">
        <v>18.93</v>
      </c>
      <c r="J117" s="1">
        <v>18.57</v>
      </c>
      <c r="K117" s="1">
        <v>3115</v>
      </c>
      <c r="L117" s="1">
        <v>3250</v>
      </c>
      <c r="M117" s="1">
        <v>2815</v>
      </c>
      <c r="N117" s="1">
        <v>3306</v>
      </c>
      <c r="O117" s="1">
        <v>743.33600000000001</v>
      </c>
      <c r="P117" s="1">
        <v>55.357692999999998</v>
      </c>
      <c r="Q117" s="1">
        <v>744.7</v>
      </c>
      <c r="R117" s="1">
        <v>54.366791999999997</v>
      </c>
      <c r="S117" s="1">
        <v>476.97</v>
      </c>
      <c r="T117" s="1">
        <v>464.05</v>
      </c>
      <c r="U117" s="1">
        <v>273.567025</v>
      </c>
      <c r="V117" s="1">
        <v>398.47154</v>
      </c>
      <c r="W117" s="1">
        <v>95.429917000000003</v>
      </c>
      <c r="X117" s="1">
        <v>275.90363200000002</v>
      </c>
      <c r="Y117" s="1">
        <v>404.63379500000002</v>
      </c>
      <c r="Z117" s="1">
        <v>95.426195000000007</v>
      </c>
    </row>
    <row r="118" spans="1:26" hidden="1" x14ac:dyDescent="0.2">
      <c r="A118" s="1">
        <v>116</v>
      </c>
      <c r="B118" s="1">
        <v>640</v>
      </c>
      <c r="C118" s="1">
        <v>480</v>
      </c>
      <c r="D118" s="1">
        <v>9</v>
      </c>
      <c r="E118" s="1">
        <v>500</v>
      </c>
      <c r="F118" s="1">
        <v>500</v>
      </c>
      <c r="G118" s="1">
        <f>INT(IF($K118/$L118&gt;1,100,$K118/$L118*100))</f>
        <v>99</v>
      </c>
      <c r="H118" s="1">
        <f>INT(IF(Table1[[#This Row],[r_pkts_lost]] / Table1[[#This Row],[r_pkts_recv]] &gt; 1, 100, Table1[[#This Row],[r_pkts_lost]] / Table1[[#This Row],[r_pkts_recv]] * 100))</f>
        <v>94</v>
      </c>
      <c r="I118" s="1">
        <v>21.37</v>
      </c>
      <c r="J118" s="1">
        <v>20.76</v>
      </c>
      <c r="K118" s="1">
        <v>11307</v>
      </c>
      <c r="L118" s="1">
        <v>11397</v>
      </c>
      <c r="M118" s="1">
        <v>10813</v>
      </c>
      <c r="N118" s="1">
        <v>11470</v>
      </c>
      <c r="O118" s="1">
        <v>842.51199999999994</v>
      </c>
      <c r="P118" s="1">
        <v>15.766152999999999</v>
      </c>
      <c r="Q118" s="1">
        <v>691.93200000000002</v>
      </c>
      <c r="R118" s="1">
        <v>15.68221</v>
      </c>
      <c r="S118" s="1">
        <v>467.04</v>
      </c>
      <c r="T118" s="1">
        <v>458.72</v>
      </c>
      <c r="U118" s="1">
        <v>244.16188099999999</v>
      </c>
      <c r="V118" s="1">
        <v>335.73325699999998</v>
      </c>
      <c r="W118" s="1">
        <v>50.749969999999998</v>
      </c>
      <c r="X118" s="1">
        <v>246.444377</v>
      </c>
      <c r="Y118" s="1">
        <v>351.319729</v>
      </c>
      <c r="Z118" s="1">
        <v>78.081092999999996</v>
      </c>
    </row>
    <row r="119" spans="1:26" hidden="1" x14ac:dyDescent="0.2">
      <c r="A119" s="1">
        <v>117</v>
      </c>
      <c r="B119" s="1">
        <v>640</v>
      </c>
      <c r="C119" s="1">
        <v>480</v>
      </c>
      <c r="D119" s="1">
        <v>9</v>
      </c>
      <c r="E119" s="1">
        <v>500</v>
      </c>
      <c r="F119" s="1">
        <v>1000</v>
      </c>
      <c r="G119" s="1">
        <f>INT(IF($K119/$L119&gt;1,100,$K119/$L119*100))</f>
        <v>98</v>
      </c>
      <c r="H119" s="1">
        <f>INT(IF(Table1[[#This Row],[r_pkts_lost]] / Table1[[#This Row],[r_pkts_recv]] &gt; 1, 100, Table1[[#This Row],[r_pkts_lost]] / Table1[[#This Row],[r_pkts_recv]] * 100))</f>
        <v>98</v>
      </c>
      <c r="I119" s="1">
        <v>21.44</v>
      </c>
      <c r="J119" s="1">
        <v>20.85</v>
      </c>
      <c r="K119" s="1">
        <v>6039</v>
      </c>
      <c r="L119" s="1">
        <v>6136</v>
      </c>
      <c r="M119" s="1">
        <v>6079</v>
      </c>
      <c r="N119" s="1">
        <v>6185</v>
      </c>
      <c r="O119" s="1">
        <v>734.31600000000003</v>
      </c>
      <c r="P119" s="1">
        <v>29.300276</v>
      </c>
      <c r="Q119" s="1">
        <v>744.68</v>
      </c>
      <c r="R119" s="1">
        <v>29.082820999999999</v>
      </c>
      <c r="S119" s="1">
        <v>489.32</v>
      </c>
      <c r="T119" s="1">
        <v>493.41</v>
      </c>
      <c r="U119" s="1">
        <v>264.626803</v>
      </c>
      <c r="V119" s="1">
        <v>372.43794400000002</v>
      </c>
      <c r="W119" s="1">
        <v>142.27541500000001</v>
      </c>
      <c r="X119" s="1">
        <v>266.813604</v>
      </c>
      <c r="Y119" s="1">
        <v>371.48762900000003</v>
      </c>
      <c r="Z119" s="1">
        <v>134.375122</v>
      </c>
    </row>
    <row r="120" spans="1:26" hidden="1" x14ac:dyDescent="0.2">
      <c r="A120" s="1">
        <v>118</v>
      </c>
      <c r="B120" s="1">
        <v>640</v>
      </c>
      <c r="C120" s="1">
        <v>480</v>
      </c>
      <c r="D120" s="1">
        <v>9</v>
      </c>
      <c r="E120" s="1">
        <v>500</v>
      </c>
      <c r="F120" s="1">
        <v>1500</v>
      </c>
      <c r="G120" s="1">
        <f>INT(IF($K120/$L120&gt;1,100,$K120/$L120*100))</f>
        <v>92</v>
      </c>
      <c r="H120" s="1">
        <f>INT(IF(Table1[[#This Row],[r_pkts_lost]] / Table1[[#This Row],[r_pkts_recv]] &gt; 1, 100, Table1[[#This Row],[r_pkts_lost]] / Table1[[#This Row],[r_pkts_recv]] * 100))</f>
        <v>89</v>
      </c>
      <c r="I120" s="1">
        <v>21.68</v>
      </c>
      <c r="J120" s="1">
        <v>21.39</v>
      </c>
      <c r="K120" s="1">
        <v>3939</v>
      </c>
      <c r="L120" s="1">
        <v>4277</v>
      </c>
      <c r="M120" s="1">
        <v>3847</v>
      </c>
      <c r="N120" s="1">
        <v>4280</v>
      </c>
      <c r="O120" s="1">
        <v>750.59100000000001</v>
      </c>
      <c r="P120" s="1">
        <v>42.044832</v>
      </c>
      <c r="Q120" s="1">
        <v>825.53499999999997</v>
      </c>
      <c r="R120" s="1">
        <v>42.047153000000002</v>
      </c>
      <c r="S120" s="1">
        <v>489.06</v>
      </c>
      <c r="T120" s="1">
        <v>483.7</v>
      </c>
      <c r="U120" s="1">
        <v>274.78292800000003</v>
      </c>
      <c r="V120" s="1">
        <v>416.64083299999999</v>
      </c>
      <c r="W120" s="1">
        <v>130.93967900000001</v>
      </c>
      <c r="X120" s="1">
        <v>273.83702599999998</v>
      </c>
      <c r="Y120" s="1">
        <v>420.50350600000002</v>
      </c>
      <c r="Z120" s="1">
        <v>138.18550500000001</v>
      </c>
    </row>
    <row r="121" spans="1:26" hidden="1" x14ac:dyDescent="0.2">
      <c r="A121" s="1">
        <v>119</v>
      </c>
      <c r="B121" s="1">
        <v>640</v>
      </c>
      <c r="C121" s="1">
        <v>480</v>
      </c>
      <c r="D121" s="1">
        <v>9</v>
      </c>
      <c r="E121" s="1">
        <v>500</v>
      </c>
      <c r="F121" s="1">
        <v>2000</v>
      </c>
      <c r="G121" s="1">
        <f>INT(IF($K121/$L121&gt;1,100,$K121/$L121*100))</f>
        <v>100</v>
      </c>
      <c r="H121" s="1">
        <f>INT(IF(Table1[[#This Row],[r_pkts_lost]] / Table1[[#This Row],[r_pkts_recv]] &gt; 1, 100, Table1[[#This Row],[r_pkts_lost]] / Table1[[#This Row],[r_pkts_recv]] * 100))</f>
        <v>100</v>
      </c>
      <c r="I121" s="1">
        <v>20.81</v>
      </c>
      <c r="J121" s="1">
        <v>20.03</v>
      </c>
      <c r="K121" s="1">
        <v>3315</v>
      </c>
      <c r="L121" s="1">
        <v>3082</v>
      </c>
      <c r="M121" s="1">
        <v>3372</v>
      </c>
      <c r="N121" s="1">
        <v>3121</v>
      </c>
      <c r="O121" s="1">
        <v>980.93100000000004</v>
      </c>
      <c r="P121" s="1">
        <v>58.324703999999997</v>
      </c>
      <c r="Q121" s="1">
        <v>927.20500000000004</v>
      </c>
      <c r="R121" s="1">
        <v>57.625135999999998</v>
      </c>
      <c r="S121" s="1">
        <v>489.98</v>
      </c>
      <c r="T121" s="1">
        <v>495.82</v>
      </c>
      <c r="U121" s="1">
        <v>259.67100599999998</v>
      </c>
      <c r="V121" s="1">
        <v>456.50352099999998</v>
      </c>
      <c r="W121" s="1">
        <v>111.256445</v>
      </c>
      <c r="X121" s="1">
        <v>262.53446700000001</v>
      </c>
      <c r="Y121" s="1">
        <v>388.77111000000002</v>
      </c>
      <c r="Z121" s="1">
        <v>79.525328000000002</v>
      </c>
    </row>
    <row r="122" spans="1:26" hidden="1" x14ac:dyDescent="0.2">
      <c r="A122" s="1">
        <v>40</v>
      </c>
      <c r="B122" s="1">
        <v>320</v>
      </c>
      <c r="C122" s="1">
        <v>240</v>
      </c>
      <c r="D122" s="1">
        <v>15</v>
      </c>
      <c r="E122" s="1">
        <v>400</v>
      </c>
      <c r="F122" s="1">
        <v>500</v>
      </c>
      <c r="G122" s="1">
        <f>INT(IF($K122/$L122&gt;1,100,$K122/$L122*100))</f>
        <v>71</v>
      </c>
      <c r="H122" s="1">
        <f>INT(IF(Table1[[#This Row],[r_pkts_lost]] / Table1[[#This Row],[r_pkts_recv]] &gt; 1, 100, Table1[[#This Row],[r_pkts_lost]] / Table1[[#This Row],[r_pkts_recv]] * 100))</f>
        <v>69</v>
      </c>
      <c r="I122" s="1">
        <v>21.72</v>
      </c>
      <c r="J122" s="1">
        <v>21.06</v>
      </c>
      <c r="K122" s="1">
        <v>8336</v>
      </c>
      <c r="L122" s="1">
        <v>11694</v>
      </c>
      <c r="M122" s="1">
        <v>8212</v>
      </c>
      <c r="N122" s="1">
        <v>11790</v>
      </c>
      <c r="O122" s="1">
        <v>804.26400000000001</v>
      </c>
      <c r="P122" s="1">
        <v>15.38621</v>
      </c>
      <c r="Q122" s="1">
        <v>767.303</v>
      </c>
      <c r="R122" s="1">
        <v>15.262224</v>
      </c>
      <c r="S122" s="1">
        <v>395.07</v>
      </c>
      <c r="T122" s="1">
        <v>394.62</v>
      </c>
      <c r="U122" s="1">
        <v>248.67184</v>
      </c>
      <c r="V122" s="1">
        <v>329.43143500000002</v>
      </c>
      <c r="W122" s="1">
        <v>128.833675</v>
      </c>
      <c r="X122" s="1">
        <v>251.019577</v>
      </c>
      <c r="Y122" s="1">
        <v>330.24165099999999</v>
      </c>
      <c r="Z122" s="1">
        <v>121.45988699999999</v>
      </c>
    </row>
    <row r="123" spans="1:26" hidden="1" x14ac:dyDescent="0.2">
      <c r="A123" s="1">
        <v>41</v>
      </c>
      <c r="B123" s="1">
        <v>320</v>
      </c>
      <c r="C123" s="1">
        <v>240</v>
      </c>
      <c r="D123" s="1">
        <v>15</v>
      </c>
      <c r="E123" s="1">
        <v>400</v>
      </c>
      <c r="F123" s="1">
        <v>1000</v>
      </c>
      <c r="G123" s="1">
        <f>INT(IF($K123/$L123&gt;1,100,$K123/$L123*100))</f>
        <v>70</v>
      </c>
      <c r="H123" s="1">
        <f>INT(IF(Table1[[#This Row],[r_pkts_lost]] / Table1[[#This Row],[r_pkts_recv]] &gt; 1, 100, Table1[[#This Row],[r_pkts_lost]] / Table1[[#This Row],[r_pkts_recv]] * 100))</f>
        <v>67</v>
      </c>
      <c r="I123" s="1">
        <v>21.6</v>
      </c>
      <c r="J123" s="1">
        <v>21.36</v>
      </c>
      <c r="K123" s="1">
        <v>4444</v>
      </c>
      <c r="L123" s="1">
        <v>6309</v>
      </c>
      <c r="M123" s="1">
        <v>4294</v>
      </c>
      <c r="N123" s="1">
        <v>6348</v>
      </c>
      <c r="O123" s="1">
        <v>759.745</v>
      </c>
      <c r="P123" s="1">
        <v>28.526112999999999</v>
      </c>
      <c r="Q123" s="1">
        <v>779.08900000000006</v>
      </c>
      <c r="R123" s="1">
        <v>28.338160999999999</v>
      </c>
      <c r="S123" s="1">
        <v>398.75</v>
      </c>
      <c r="T123" s="1">
        <v>393.69</v>
      </c>
      <c r="U123" s="1">
        <v>262.13159899999999</v>
      </c>
      <c r="V123" s="1">
        <v>334.45808799999998</v>
      </c>
      <c r="W123" s="1">
        <v>110.657439</v>
      </c>
      <c r="X123" s="1">
        <v>262.35369700000001</v>
      </c>
      <c r="Y123" s="1">
        <v>334.67467699999997</v>
      </c>
      <c r="Z123" s="1">
        <v>110.655779</v>
      </c>
    </row>
    <row r="124" spans="1:26" hidden="1" x14ac:dyDescent="0.2">
      <c r="A124" s="1">
        <v>42</v>
      </c>
      <c r="B124" s="1">
        <v>320</v>
      </c>
      <c r="C124" s="1">
        <v>240</v>
      </c>
      <c r="D124" s="1">
        <v>15</v>
      </c>
      <c r="E124" s="1">
        <v>400</v>
      </c>
      <c r="F124" s="1">
        <v>1500</v>
      </c>
      <c r="G124" s="1">
        <f>INT(IF($K124/$L124&gt;1,100,$K124/$L124*100))</f>
        <v>64</v>
      </c>
      <c r="H124" s="1">
        <f>INT(IF(Table1[[#This Row],[r_pkts_lost]] / Table1[[#This Row],[r_pkts_recv]] &gt; 1, 100, Table1[[#This Row],[r_pkts_lost]] / Table1[[#This Row],[r_pkts_recv]] * 100))</f>
        <v>63</v>
      </c>
      <c r="I124" s="1">
        <v>20.76</v>
      </c>
      <c r="J124" s="1">
        <v>20.11</v>
      </c>
      <c r="K124" s="1">
        <v>2928</v>
      </c>
      <c r="L124" s="1">
        <v>4541</v>
      </c>
      <c r="M124" s="1">
        <v>2923</v>
      </c>
      <c r="N124" s="1">
        <v>4574</v>
      </c>
      <c r="O124" s="1">
        <v>800.46699999999998</v>
      </c>
      <c r="P124" s="1">
        <v>39.617584999999998</v>
      </c>
      <c r="Q124" s="1">
        <v>938.24599999999998</v>
      </c>
      <c r="R124" s="1">
        <v>39.339092999999998</v>
      </c>
      <c r="S124" s="1">
        <v>391.79</v>
      </c>
      <c r="T124" s="1">
        <v>389.81</v>
      </c>
      <c r="U124" s="1">
        <v>270.36296900000002</v>
      </c>
      <c r="V124" s="1">
        <v>372.96501599999999</v>
      </c>
      <c r="W124" s="1">
        <v>54.207512000000001</v>
      </c>
      <c r="X124" s="1">
        <v>269.89523700000001</v>
      </c>
      <c r="Y124" s="1">
        <v>362.04727600000001</v>
      </c>
      <c r="Z124" s="1">
        <v>23.816479000000001</v>
      </c>
    </row>
    <row r="125" spans="1:26" hidden="1" x14ac:dyDescent="0.2">
      <c r="A125" s="1">
        <v>43</v>
      </c>
      <c r="B125" s="1">
        <v>320</v>
      </c>
      <c r="C125" s="1">
        <v>240</v>
      </c>
      <c r="D125" s="1">
        <v>15</v>
      </c>
      <c r="E125" s="1">
        <v>400</v>
      </c>
      <c r="F125" s="1">
        <v>2000</v>
      </c>
      <c r="G125" s="1">
        <f>INT(IF($K125/$L125&gt;1,100,$K125/$L125*100))</f>
        <v>55</v>
      </c>
      <c r="H125" s="1">
        <f>INT(IF(Table1[[#This Row],[r_pkts_lost]] / Table1[[#This Row],[r_pkts_recv]] &gt; 1, 100, Table1[[#This Row],[r_pkts_lost]] / Table1[[#This Row],[r_pkts_recv]] * 100))</f>
        <v>55</v>
      </c>
      <c r="I125" s="1">
        <v>22.22</v>
      </c>
      <c r="J125" s="1">
        <v>21.58</v>
      </c>
      <c r="K125" s="1">
        <v>2002</v>
      </c>
      <c r="L125" s="1">
        <v>3608</v>
      </c>
      <c r="M125" s="1">
        <v>2014</v>
      </c>
      <c r="N125" s="1">
        <v>3633</v>
      </c>
      <c r="O125" s="1">
        <v>1024.4390000000001</v>
      </c>
      <c r="P125" s="1">
        <v>49.880201</v>
      </c>
      <c r="Q125" s="1">
        <v>923.65700000000004</v>
      </c>
      <c r="R125" s="1">
        <v>49.513489</v>
      </c>
      <c r="S125" s="1">
        <v>377.12</v>
      </c>
      <c r="T125" s="1">
        <v>385.34</v>
      </c>
      <c r="U125" s="1">
        <v>261.90338000000003</v>
      </c>
      <c r="V125" s="1">
        <v>382.79514</v>
      </c>
      <c r="W125" s="1">
        <v>42.681195000000002</v>
      </c>
      <c r="X125" s="1">
        <v>268.36066499999998</v>
      </c>
      <c r="Y125" s="1">
        <v>363.49126799999999</v>
      </c>
      <c r="Z125" s="1">
        <v>49.159115</v>
      </c>
    </row>
    <row r="126" spans="1:26" hidden="1" x14ac:dyDescent="0.2">
      <c r="A126" s="1">
        <v>80</v>
      </c>
      <c r="B126" s="1">
        <v>480</v>
      </c>
      <c r="C126" s="1">
        <v>360</v>
      </c>
      <c r="D126" s="1">
        <v>13</v>
      </c>
      <c r="E126" s="1">
        <v>500</v>
      </c>
      <c r="F126" s="1">
        <v>500</v>
      </c>
      <c r="G126" s="1">
        <f>INT(IF($K126/$L126&gt;1,100,$K126/$L126*100))</f>
        <v>98</v>
      </c>
      <c r="H126" s="1">
        <f>INT(IF(Table1[[#This Row],[r_pkts_lost]] / Table1[[#This Row],[r_pkts_recv]] &gt; 1, 100, Table1[[#This Row],[r_pkts_lost]] / Table1[[#This Row],[r_pkts_recv]] * 100))</f>
        <v>100</v>
      </c>
      <c r="I126" s="1">
        <v>22.69</v>
      </c>
      <c r="J126" s="1">
        <v>21.86</v>
      </c>
      <c r="K126" s="1">
        <v>11593</v>
      </c>
      <c r="L126" s="1">
        <v>11823</v>
      </c>
      <c r="M126" s="1">
        <v>12040</v>
      </c>
      <c r="N126" s="1">
        <v>11931</v>
      </c>
      <c r="O126" s="1">
        <v>701.26099999999997</v>
      </c>
      <c r="P126" s="1">
        <v>15.212406</v>
      </c>
      <c r="Q126" s="1">
        <v>915.41399999999999</v>
      </c>
      <c r="R126" s="1">
        <v>15.083584</v>
      </c>
      <c r="S126" s="1">
        <v>473.94</v>
      </c>
      <c r="T126" s="1">
        <v>483.54</v>
      </c>
      <c r="U126" s="1">
        <v>252.67631700000001</v>
      </c>
      <c r="V126" s="1">
        <v>320.81980900000002</v>
      </c>
      <c r="W126" s="1">
        <v>126.764056</v>
      </c>
      <c r="X126" s="1">
        <v>254.35383300000001</v>
      </c>
      <c r="Y126" s="1">
        <v>324.12390399999998</v>
      </c>
      <c r="Z126" s="1">
        <v>124.992496</v>
      </c>
    </row>
    <row r="127" spans="1:26" hidden="1" x14ac:dyDescent="0.2">
      <c r="A127" s="1">
        <v>81</v>
      </c>
      <c r="B127" s="1">
        <v>480</v>
      </c>
      <c r="C127" s="1">
        <v>360</v>
      </c>
      <c r="D127" s="1">
        <v>13</v>
      </c>
      <c r="E127" s="1">
        <v>500</v>
      </c>
      <c r="F127" s="1">
        <v>1000</v>
      </c>
      <c r="G127" s="1">
        <f>INT(IF($K127/$L127&gt;1,100,$K127/$L127*100))</f>
        <v>88</v>
      </c>
      <c r="H127" s="1">
        <f>INT(IF(Table1[[#This Row],[r_pkts_lost]] / Table1[[#This Row],[r_pkts_recv]] &gt; 1, 100, Table1[[#This Row],[r_pkts_lost]] / Table1[[#This Row],[r_pkts_recv]] * 100))</f>
        <v>82</v>
      </c>
      <c r="I127" s="1">
        <v>22.53</v>
      </c>
      <c r="J127" s="1">
        <v>22.23</v>
      </c>
      <c r="K127" s="1">
        <v>5629</v>
      </c>
      <c r="L127" s="1">
        <v>6329</v>
      </c>
      <c r="M127" s="1">
        <v>5248</v>
      </c>
      <c r="N127" s="1">
        <v>6329</v>
      </c>
      <c r="O127" s="1">
        <v>866.98</v>
      </c>
      <c r="P127" s="1">
        <v>28.418693000000001</v>
      </c>
      <c r="Q127" s="1">
        <v>684.21600000000001</v>
      </c>
      <c r="R127" s="1">
        <v>28.434715000000001</v>
      </c>
      <c r="S127" s="1">
        <v>465.8</v>
      </c>
      <c r="T127" s="1">
        <v>454.04</v>
      </c>
      <c r="U127" s="1">
        <v>267.80718899999999</v>
      </c>
      <c r="V127" s="1">
        <v>363.37345599999998</v>
      </c>
      <c r="W127" s="1">
        <v>134.37203099999999</v>
      </c>
      <c r="X127" s="1">
        <v>268.08061400000003</v>
      </c>
      <c r="Y127" s="1">
        <v>361.44913200000002</v>
      </c>
      <c r="Z127" s="1">
        <v>165.977859</v>
      </c>
    </row>
    <row r="128" spans="1:26" hidden="1" x14ac:dyDescent="0.2">
      <c r="A128" s="1">
        <v>82</v>
      </c>
      <c r="B128" s="1">
        <v>480</v>
      </c>
      <c r="C128" s="1">
        <v>360</v>
      </c>
      <c r="D128" s="1">
        <v>13</v>
      </c>
      <c r="E128" s="1">
        <v>500</v>
      </c>
      <c r="F128" s="1">
        <v>1500</v>
      </c>
      <c r="G128" s="1">
        <f>INT(IF($K128/$L128&gt;1,100,$K128/$L128*100))</f>
        <v>93</v>
      </c>
      <c r="H128" s="1">
        <f>INT(IF(Table1[[#This Row],[r_pkts_lost]] / Table1[[#This Row],[r_pkts_recv]] &gt; 1, 100, Table1[[#This Row],[r_pkts_lost]] / Table1[[#This Row],[r_pkts_recv]] * 100))</f>
        <v>95</v>
      </c>
      <c r="I128" s="1">
        <v>22.2</v>
      </c>
      <c r="J128" s="1">
        <v>21.2</v>
      </c>
      <c r="K128" s="1">
        <v>4171</v>
      </c>
      <c r="L128" s="1">
        <v>4453</v>
      </c>
      <c r="M128" s="1">
        <v>4284</v>
      </c>
      <c r="N128" s="1">
        <v>4492</v>
      </c>
      <c r="O128" s="1">
        <v>795.59900000000005</v>
      </c>
      <c r="P128" s="1">
        <v>40.400848000000003</v>
      </c>
      <c r="Q128" s="1">
        <v>695.70100000000002</v>
      </c>
      <c r="R128" s="1">
        <v>40.049149999999997</v>
      </c>
      <c r="S128" s="1">
        <v>486.74</v>
      </c>
      <c r="T128" s="1">
        <v>492.47</v>
      </c>
      <c r="U128" s="1">
        <v>276.70221400000003</v>
      </c>
      <c r="V128" s="1">
        <v>378.08075600000001</v>
      </c>
      <c r="W128" s="1">
        <v>91.089093000000005</v>
      </c>
      <c r="X128" s="1">
        <v>278.935631</v>
      </c>
      <c r="Y128" s="1">
        <v>407.90311800000001</v>
      </c>
      <c r="Z128" s="1">
        <v>83.329750000000004</v>
      </c>
    </row>
    <row r="129" spans="1:26" hidden="1" x14ac:dyDescent="0.2">
      <c r="A129" s="1">
        <v>83</v>
      </c>
      <c r="B129" s="1">
        <v>480</v>
      </c>
      <c r="C129" s="1">
        <v>360</v>
      </c>
      <c r="D129" s="1">
        <v>13</v>
      </c>
      <c r="E129" s="1">
        <v>500</v>
      </c>
      <c r="F129" s="1">
        <v>2000</v>
      </c>
      <c r="G129" s="1">
        <f>INT(IF($K129/$L129&gt;1,100,$K129/$L129*100))</f>
        <v>100</v>
      </c>
      <c r="H129" s="1">
        <f>INT(IF(Table1[[#This Row],[r_pkts_lost]] / Table1[[#This Row],[r_pkts_recv]] &gt; 1, 100, Table1[[#This Row],[r_pkts_lost]] / Table1[[#This Row],[r_pkts_recv]] * 100))</f>
        <v>100</v>
      </c>
      <c r="I129" s="1">
        <v>22.26</v>
      </c>
      <c r="J129" s="1">
        <v>21.85</v>
      </c>
      <c r="K129" s="1">
        <v>3541</v>
      </c>
      <c r="L129" s="1">
        <v>3204</v>
      </c>
      <c r="M129" s="1">
        <v>3508</v>
      </c>
      <c r="N129" s="1">
        <v>3210</v>
      </c>
      <c r="O129" s="1">
        <v>1043.4480000000001</v>
      </c>
      <c r="P129" s="1">
        <v>56.102131</v>
      </c>
      <c r="Q129" s="1">
        <v>1055.451</v>
      </c>
      <c r="R129" s="1">
        <v>56.012787000000003</v>
      </c>
      <c r="S129" s="1">
        <v>490.4</v>
      </c>
      <c r="T129" s="1">
        <v>491.59</v>
      </c>
      <c r="U129" s="1">
        <v>263.23898100000002</v>
      </c>
      <c r="V129" s="1">
        <v>382.23768000000001</v>
      </c>
      <c r="W129" s="1">
        <v>79.513161999999994</v>
      </c>
      <c r="X129" s="1">
        <v>264.39742999999999</v>
      </c>
      <c r="Y129" s="1">
        <v>396.880334</v>
      </c>
      <c r="Z129" s="1">
        <v>63.616444999999999</v>
      </c>
    </row>
    <row r="130" spans="1:26" hidden="1" x14ac:dyDescent="0.2">
      <c r="A130" s="1">
        <v>128</v>
      </c>
      <c r="B130" s="1">
        <v>640</v>
      </c>
      <c r="C130" s="1">
        <v>480</v>
      </c>
      <c r="D130" s="1">
        <v>13</v>
      </c>
      <c r="E130" s="1">
        <v>500</v>
      </c>
      <c r="F130" s="1">
        <v>500</v>
      </c>
      <c r="G130" s="1">
        <f>INT(IF($K130/$L130&gt;1,100,$K130/$L130*100))</f>
        <v>82</v>
      </c>
      <c r="H130" s="1">
        <f>INT(IF(Table1[[#This Row],[r_pkts_lost]] / Table1[[#This Row],[r_pkts_recv]] &gt; 1, 100, Table1[[#This Row],[r_pkts_lost]] / Table1[[#This Row],[r_pkts_recv]] * 100))</f>
        <v>84</v>
      </c>
      <c r="I130" s="1">
        <v>26.31</v>
      </c>
      <c r="J130" s="1">
        <v>26.02</v>
      </c>
      <c r="K130" s="1">
        <v>9805</v>
      </c>
      <c r="L130" s="1">
        <v>11929</v>
      </c>
      <c r="M130" s="1">
        <v>10153</v>
      </c>
      <c r="N130" s="1">
        <v>12014</v>
      </c>
      <c r="O130" s="1">
        <v>678.80899999999997</v>
      </c>
      <c r="P130" s="1">
        <v>15.080831999999999</v>
      </c>
      <c r="Q130" s="1">
        <v>788.649</v>
      </c>
      <c r="R130" s="1">
        <v>14.977520999999999</v>
      </c>
      <c r="S130" s="1">
        <v>485.07</v>
      </c>
      <c r="T130" s="1">
        <v>478.82</v>
      </c>
      <c r="U130" s="1">
        <v>256.49626599999999</v>
      </c>
      <c r="V130" s="1">
        <v>334.44097699999998</v>
      </c>
      <c r="W130" s="1">
        <v>113.224605</v>
      </c>
      <c r="X130" s="1">
        <v>257.55921499999999</v>
      </c>
      <c r="Y130" s="1">
        <v>345.51032600000002</v>
      </c>
      <c r="Z130" s="1">
        <v>117.123514</v>
      </c>
    </row>
    <row r="131" spans="1:26" hidden="1" x14ac:dyDescent="0.2">
      <c r="A131" s="1">
        <v>129</v>
      </c>
      <c r="B131" s="1">
        <v>640</v>
      </c>
      <c r="C131" s="1">
        <v>480</v>
      </c>
      <c r="D131" s="1">
        <v>13</v>
      </c>
      <c r="E131" s="1">
        <v>500</v>
      </c>
      <c r="F131" s="1">
        <v>1000</v>
      </c>
      <c r="G131" s="1">
        <f>INT(IF($K131/$L131&gt;1,100,$K131/$L131*100))</f>
        <v>87</v>
      </c>
      <c r="H131" s="1">
        <f>INT(IF(Table1[[#This Row],[r_pkts_lost]] / Table1[[#This Row],[r_pkts_recv]] &gt; 1, 100, Table1[[#This Row],[r_pkts_lost]] / Table1[[#This Row],[r_pkts_recv]] * 100))</f>
        <v>87</v>
      </c>
      <c r="I131" s="1">
        <v>25.39</v>
      </c>
      <c r="J131" s="1">
        <v>24.86</v>
      </c>
      <c r="K131" s="1">
        <v>5455</v>
      </c>
      <c r="L131" s="1">
        <v>6238</v>
      </c>
      <c r="M131" s="1">
        <v>5460</v>
      </c>
      <c r="N131" s="1">
        <v>6270</v>
      </c>
      <c r="O131" s="1">
        <v>744.97500000000002</v>
      </c>
      <c r="P131" s="1">
        <v>28.835740999999999</v>
      </c>
      <c r="Q131" s="1">
        <v>952.654</v>
      </c>
      <c r="R131" s="1">
        <v>28.686897999999999</v>
      </c>
      <c r="S131" s="1">
        <v>491.63</v>
      </c>
      <c r="T131" s="1">
        <v>489.54</v>
      </c>
      <c r="U131" s="1">
        <v>266.32728700000001</v>
      </c>
      <c r="V131" s="1">
        <v>375.15026499999999</v>
      </c>
      <c r="W131" s="1">
        <v>111.300229</v>
      </c>
      <c r="X131" s="1">
        <v>267.41835500000002</v>
      </c>
      <c r="Y131" s="1">
        <v>353.93260099999998</v>
      </c>
      <c r="Z131" s="1">
        <v>52.161147999999997</v>
      </c>
    </row>
    <row r="132" spans="1:26" hidden="1" x14ac:dyDescent="0.2">
      <c r="A132" s="1">
        <v>130</v>
      </c>
      <c r="B132" s="1">
        <v>640</v>
      </c>
      <c r="C132" s="1">
        <v>480</v>
      </c>
      <c r="D132" s="1">
        <v>13</v>
      </c>
      <c r="E132" s="1">
        <v>500</v>
      </c>
      <c r="F132" s="1">
        <v>1500</v>
      </c>
      <c r="G132" s="1">
        <f>INT(IF($K132/$L132&gt;1,100,$K132/$L132*100))</f>
        <v>93</v>
      </c>
      <c r="H132" s="1">
        <f>INT(IF(Table1[[#This Row],[r_pkts_lost]] / Table1[[#This Row],[r_pkts_recv]] &gt; 1, 100, Table1[[#This Row],[r_pkts_lost]] / Table1[[#This Row],[r_pkts_recv]] * 100))</f>
        <v>96</v>
      </c>
      <c r="I132" s="1">
        <v>26.17</v>
      </c>
      <c r="J132" s="1">
        <v>26.1</v>
      </c>
      <c r="K132" s="1">
        <v>3919</v>
      </c>
      <c r="L132" s="1">
        <v>4199</v>
      </c>
      <c r="M132" s="1">
        <v>4097</v>
      </c>
      <c r="N132" s="1">
        <v>4224</v>
      </c>
      <c r="O132" s="1">
        <v>831.83</v>
      </c>
      <c r="P132" s="1">
        <v>42.858956999999997</v>
      </c>
      <c r="Q132" s="1">
        <v>689.12599999999998</v>
      </c>
      <c r="R132" s="1">
        <v>42.605597000000003</v>
      </c>
      <c r="S132" s="1">
        <v>480.39</v>
      </c>
      <c r="T132" s="1">
        <v>482.39</v>
      </c>
      <c r="U132" s="1">
        <v>265.827201</v>
      </c>
      <c r="V132" s="1">
        <v>376.88</v>
      </c>
      <c r="W132" s="1">
        <v>68.255249000000006</v>
      </c>
      <c r="X132" s="1">
        <v>265.45724300000001</v>
      </c>
      <c r="Y132" s="1">
        <v>367.57029199999999</v>
      </c>
      <c r="Z132" s="1">
        <v>120.681966</v>
      </c>
    </row>
    <row r="133" spans="1:26" hidden="1" x14ac:dyDescent="0.2">
      <c r="A133" s="1">
        <v>131</v>
      </c>
      <c r="B133" s="1">
        <v>640</v>
      </c>
      <c r="C133" s="1">
        <v>480</v>
      </c>
      <c r="D133" s="1">
        <v>13</v>
      </c>
      <c r="E133" s="1">
        <v>500</v>
      </c>
      <c r="F133" s="1">
        <v>2000</v>
      </c>
      <c r="G133" s="1">
        <f>INT(IF($K133/$L133&gt;1,100,$K133/$L133*100))</f>
        <v>90</v>
      </c>
      <c r="H133" s="1">
        <f>INT(IF(Table1[[#This Row],[r_pkts_lost]] / Table1[[#This Row],[r_pkts_recv]] &gt; 1, 100, Table1[[#This Row],[r_pkts_lost]] / Table1[[#This Row],[r_pkts_recv]] * 100))</f>
        <v>91</v>
      </c>
      <c r="I133" s="1">
        <v>25.08</v>
      </c>
      <c r="J133" s="1">
        <v>24.85</v>
      </c>
      <c r="K133" s="1">
        <v>2882</v>
      </c>
      <c r="L133" s="1">
        <v>3200</v>
      </c>
      <c r="M133" s="1">
        <v>2952</v>
      </c>
      <c r="N133" s="1">
        <v>3223</v>
      </c>
      <c r="O133" s="1">
        <v>780.76300000000003</v>
      </c>
      <c r="P133" s="1">
        <v>56.217207999999999</v>
      </c>
      <c r="Q133" s="1">
        <v>798.21400000000006</v>
      </c>
      <c r="R133" s="1">
        <v>55.804836999999999</v>
      </c>
      <c r="S133" s="1">
        <v>481.59</v>
      </c>
      <c r="T133" s="1">
        <v>479.97</v>
      </c>
      <c r="U133" s="1">
        <v>259.36310600000002</v>
      </c>
      <c r="V133" s="1">
        <v>392.736785</v>
      </c>
      <c r="W133" s="1">
        <v>102.87825100000001</v>
      </c>
      <c r="X133" s="1">
        <v>261.62821200000002</v>
      </c>
      <c r="Y133" s="1">
        <v>410.14052099999998</v>
      </c>
      <c r="Z133" s="1">
        <v>111.330783</v>
      </c>
    </row>
    <row r="134" spans="1:26" hidden="1" x14ac:dyDescent="0.2">
      <c r="A134" s="1">
        <v>44</v>
      </c>
      <c r="B134" s="1">
        <v>320</v>
      </c>
      <c r="C134" s="1">
        <v>240</v>
      </c>
      <c r="D134" s="1">
        <v>15</v>
      </c>
      <c r="E134" s="1">
        <v>500</v>
      </c>
      <c r="F134" s="1">
        <v>500</v>
      </c>
      <c r="G134" s="1">
        <f>INT(IF($K134/$L134&gt;1,100,$K134/$L134*100))</f>
        <v>97</v>
      </c>
      <c r="H134" s="1">
        <f>INT(IF(Table1[[#This Row],[r_pkts_lost]] / Table1[[#This Row],[r_pkts_recv]] &gt; 1, 100, Table1[[#This Row],[r_pkts_lost]] / Table1[[#This Row],[r_pkts_recv]] * 100))</f>
        <v>94</v>
      </c>
      <c r="I134" s="1">
        <v>19.84</v>
      </c>
      <c r="J134" s="1">
        <v>18.940000000000001</v>
      </c>
      <c r="K134" s="1">
        <v>11215</v>
      </c>
      <c r="L134" s="1">
        <v>11463</v>
      </c>
      <c r="M134" s="1">
        <v>10909</v>
      </c>
      <c r="N134" s="1">
        <v>11570</v>
      </c>
      <c r="O134" s="1">
        <v>712.86400000000003</v>
      </c>
      <c r="P134" s="1">
        <v>15.689615</v>
      </c>
      <c r="Q134" s="1">
        <v>691.726</v>
      </c>
      <c r="R134" s="1">
        <v>15.545721</v>
      </c>
      <c r="S134" s="1">
        <v>457.16</v>
      </c>
      <c r="T134" s="1">
        <v>456.81</v>
      </c>
      <c r="U134" s="1">
        <v>245.93396000000001</v>
      </c>
      <c r="V134" s="1">
        <v>309.01538199999999</v>
      </c>
      <c r="W134" s="1">
        <v>81.986214000000004</v>
      </c>
      <c r="X134" s="1">
        <v>248.53962999999999</v>
      </c>
      <c r="Y134" s="1">
        <v>321.88032199999998</v>
      </c>
      <c r="Z134" s="1">
        <v>93.698060999999996</v>
      </c>
    </row>
    <row r="135" spans="1:26" hidden="1" x14ac:dyDescent="0.2">
      <c r="A135" s="1">
        <v>45</v>
      </c>
      <c r="B135" s="1">
        <v>320</v>
      </c>
      <c r="C135" s="1">
        <v>240</v>
      </c>
      <c r="D135" s="1">
        <v>15</v>
      </c>
      <c r="E135" s="1">
        <v>500</v>
      </c>
      <c r="F135" s="1">
        <v>1000</v>
      </c>
      <c r="G135" s="1">
        <f>INT(IF($K135/$L135&gt;1,100,$K135/$L135*100))</f>
        <v>100</v>
      </c>
      <c r="H135" s="1">
        <f>INT(IF(Table1[[#This Row],[r_pkts_lost]] / Table1[[#This Row],[r_pkts_recv]] &gt; 1, 100, Table1[[#This Row],[r_pkts_lost]] / Table1[[#This Row],[r_pkts_recv]] * 100))</f>
        <v>100</v>
      </c>
      <c r="I135" s="1">
        <v>19.260000000000002</v>
      </c>
      <c r="J135" s="1">
        <v>18.579999999999998</v>
      </c>
      <c r="K135" s="1">
        <v>6827</v>
      </c>
      <c r="L135" s="1">
        <v>6046</v>
      </c>
      <c r="M135" s="1">
        <v>6881</v>
      </c>
      <c r="N135" s="1">
        <v>6078</v>
      </c>
      <c r="O135" s="1">
        <v>876.04899999999998</v>
      </c>
      <c r="P135" s="1">
        <v>29.757660999999999</v>
      </c>
      <c r="Q135" s="1">
        <v>735.11599999999999</v>
      </c>
      <c r="R135" s="1">
        <v>29.609711000000001</v>
      </c>
      <c r="S135" s="1">
        <v>488.65</v>
      </c>
      <c r="T135" s="1">
        <v>491.74</v>
      </c>
      <c r="U135" s="1">
        <v>258.39555999999999</v>
      </c>
      <c r="V135" s="1">
        <v>355.45031299999999</v>
      </c>
      <c r="W135" s="1">
        <v>94.848759000000001</v>
      </c>
      <c r="X135" s="1">
        <v>260.161383</v>
      </c>
      <c r="Y135" s="1">
        <v>349.48139800000001</v>
      </c>
      <c r="Z135" s="1">
        <v>94.849801999999997</v>
      </c>
    </row>
    <row r="136" spans="1:26" hidden="1" x14ac:dyDescent="0.2">
      <c r="A136" s="1">
        <v>46</v>
      </c>
      <c r="B136" s="1">
        <v>320</v>
      </c>
      <c r="C136" s="1">
        <v>240</v>
      </c>
      <c r="D136" s="1">
        <v>15</v>
      </c>
      <c r="E136" s="1">
        <v>500</v>
      </c>
      <c r="F136" s="1">
        <v>1500</v>
      </c>
      <c r="G136" s="1">
        <f>INT(IF($K136/$L136&gt;1,100,$K136/$L136*100))</f>
        <v>100</v>
      </c>
      <c r="H136" s="1">
        <f>INT(IF(Table1[[#This Row],[r_pkts_lost]] / Table1[[#This Row],[r_pkts_recv]] &gt; 1, 100, Table1[[#This Row],[r_pkts_lost]] / Table1[[#This Row],[r_pkts_recv]] * 100))</f>
        <v>100</v>
      </c>
      <c r="I136" s="1">
        <v>19.52</v>
      </c>
      <c r="J136" s="1">
        <v>19.260000000000002</v>
      </c>
      <c r="K136" s="1">
        <v>4421</v>
      </c>
      <c r="L136" s="1">
        <v>4260</v>
      </c>
      <c r="M136" s="1">
        <v>4321</v>
      </c>
      <c r="N136" s="1">
        <v>4253</v>
      </c>
      <c r="O136" s="1">
        <v>758.76700000000005</v>
      </c>
      <c r="P136" s="1">
        <v>42.240450000000003</v>
      </c>
      <c r="Q136" s="1">
        <v>787.20799999999997</v>
      </c>
      <c r="R136" s="1">
        <v>42.288871999999998</v>
      </c>
      <c r="S136" s="1">
        <v>494.77</v>
      </c>
      <c r="T136" s="1">
        <v>487.81</v>
      </c>
      <c r="U136" s="1">
        <v>269.96346199999999</v>
      </c>
      <c r="V136" s="1">
        <v>395.338279</v>
      </c>
      <c r="W136" s="1">
        <v>82.088656999999998</v>
      </c>
      <c r="X136" s="1">
        <v>268.69452999999999</v>
      </c>
      <c r="Y136" s="1">
        <v>380.92190499999998</v>
      </c>
      <c r="Z136" s="1">
        <v>71.424713999999994</v>
      </c>
    </row>
    <row r="137" spans="1:26" hidden="1" x14ac:dyDescent="0.2">
      <c r="A137" s="1">
        <v>47</v>
      </c>
      <c r="B137" s="1">
        <v>320</v>
      </c>
      <c r="C137" s="1">
        <v>240</v>
      </c>
      <c r="D137" s="1">
        <v>15</v>
      </c>
      <c r="E137" s="1">
        <v>500</v>
      </c>
      <c r="F137" s="1">
        <v>2000</v>
      </c>
      <c r="G137" s="1">
        <f>INT(IF($K137/$L137&gt;1,100,$K137/$L137*100))</f>
        <v>100</v>
      </c>
      <c r="H137" s="1">
        <f>INT(IF(Table1[[#This Row],[r_pkts_lost]] / Table1[[#This Row],[r_pkts_recv]] &gt; 1, 100, Table1[[#This Row],[r_pkts_lost]] / Table1[[#This Row],[r_pkts_recv]] * 100))</f>
        <v>100</v>
      </c>
      <c r="I137" s="1">
        <v>18.48</v>
      </c>
      <c r="J137" s="1">
        <v>17.73</v>
      </c>
      <c r="K137" s="1">
        <v>3917</v>
      </c>
      <c r="L137" s="1">
        <v>3169</v>
      </c>
      <c r="M137" s="1">
        <v>4027</v>
      </c>
      <c r="N137" s="1">
        <v>3195</v>
      </c>
      <c r="O137" s="1">
        <v>1029.6500000000001</v>
      </c>
      <c r="P137" s="1">
        <v>56.767992999999997</v>
      </c>
      <c r="Q137" s="1">
        <v>826.00800000000004</v>
      </c>
      <c r="R137" s="1">
        <v>55.900438999999999</v>
      </c>
      <c r="S137" s="1">
        <v>489.44</v>
      </c>
      <c r="T137" s="1">
        <v>488.2</v>
      </c>
      <c r="U137" s="1">
        <v>260.66933999999998</v>
      </c>
      <c r="V137" s="1">
        <v>390.980481</v>
      </c>
      <c r="W137" s="1">
        <v>49.419798999999998</v>
      </c>
      <c r="X137" s="1">
        <v>262.460353</v>
      </c>
      <c r="Y137" s="1">
        <v>383.12799999999999</v>
      </c>
      <c r="Z137" s="1">
        <v>0</v>
      </c>
    </row>
    <row r="138" spans="1:26" hidden="1" x14ac:dyDescent="0.2">
      <c r="A138" s="1">
        <v>92</v>
      </c>
      <c r="B138" s="1">
        <v>480</v>
      </c>
      <c r="C138" s="1">
        <v>360</v>
      </c>
      <c r="D138" s="1">
        <v>15</v>
      </c>
      <c r="E138" s="1">
        <v>500</v>
      </c>
      <c r="F138" s="1">
        <v>500</v>
      </c>
      <c r="G138" s="1">
        <f>INT(IF($K138/$L138&gt;1,100,$K138/$L138*100))</f>
        <v>98</v>
      </c>
      <c r="H138" s="1">
        <f>INT(IF(Table1[[#This Row],[r_pkts_lost]] / Table1[[#This Row],[r_pkts_recv]] &gt; 1, 100, Table1[[#This Row],[r_pkts_lost]] / Table1[[#This Row],[r_pkts_recv]] * 100))</f>
        <v>99</v>
      </c>
      <c r="I138" s="1">
        <v>23.9</v>
      </c>
      <c r="J138" s="1">
        <v>23.1</v>
      </c>
      <c r="K138" s="1">
        <v>11767</v>
      </c>
      <c r="L138" s="1">
        <v>11905</v>
      </c>
      <c r="M138" s="1">
        <v>11928</v>
      </c>
      <c r="N138" s="1">
        <v>12002</v>
      </c>
      <c r="O138" s="1">
        <v>732.58199999999999</v>
      </c>
      <c r="P138" s="1">
        <v>15.110397000000001</v>
      </c>
      <c r="Q138" s="1">
        <v>797.495</v>
      </c>
      <c r="R138" s="1">
        <v>14.994823999999999</v>
      </c>
      <c r="S138" s="1">
        <v>477.78</v>
      </c>
      <c r="T138" s="1">
        <v>482.49</v>
      </c>
      <c r="U138" s="1">
        <v>254.888777</v>
      </c>
      <c r="V138" s="1">
        <v>324.03297199999997</v>
      </c>
      <c r="W138" s="1">
        <v>117.128316</v>
      </c>
      <c r="X138" s="1">
        <v>257.30255799999998</v>
      </c>
      <c r="Y138" s="1">
        <v>339.63392099999999</v>
      </c>
      <c r="Z138" s="1">
        <v>109.318996</v>
      </c>
    </row>
    <row r="139" spans="1:26" hidden="1" x14ac:dyDescent="0.2">
      <c r="A139" s="1">
        <v>93</v>
      </c>
      <c r="B139" s="1">
        <v>480</v>
      </c>
      <c r="C139" s="1">
        <v>360</v>
      </c>
      <c r="D139" s="1">
        <v>15</v>
      </c>
      <c r="E139" s="1">
        <v>500</v>
      </c>
      <c r="F139" s="1">
        <v>1000</v>
      </c>
      <c r="G139" s="1">
        <f>INT(IF($K139/$L139&gt;1,100,$K139/$L139*100))</f>
        <v>100</v>
      </c>
      <c r="H139" s="1">
        <f>INT(IF(Table1[[#This Row],[r_pkts_lost]] / Table1[[#This Row],[r_pkts_recv]] &gt; 1, 100, Table1[[#This Row],[r_pkts_lost]] / Table1[[#This Row],[r_pkts_recv]] * 100))</f>
        <v>100</v>
      </c>
      <c r="I139" s="1">
        <v>23.58</v>
      </c>
      <c r="J139" s="1">
        <v>23.14</v>
      </c>
      <c r="K139" s="1">
        <v>6670</v>
      </c>
      <c r="L139" s="1">
        <v>6128</v>
      </c>
      <c r="M139" s="1">
        <v>6635</v>
      </c>
      <c r="N139" s="1">
        <v>6203</v>
      </c>
      <c r="O139" s="1">
        <v>730.79899999999998</v>
      </c>
      <c r="P139" s="1">
        <v>29.359770000000001</v>
      </c>
      <c r="Q139" s="1">
        <v>792.78599999999994</v>
      </c>
      <c r="R139" s="1">
        <v>29.016051000000001</v>
      </c>
      <c r="S139" s="1">
        <v>487.97</v>
      </c>
      <c r="T139" s="1">
        <v>491.27</v>
      </c>
      <c r="U139" s="1">
        <v>263.05063000000001</v>
      </c>
      <c r="V139" s="1">
        <v>356.55881499999998</v>
      </c>
      <c r="W139" s="1">
        <v>89.358838000000006</v>
      </c>
      <c r="X139" s="1">
        <v>265.06919699999997</v>
      </c>
      <c r="Y139" s="1">
        <v>338.85633899999999</v>
      </c>
      <c r="Z139" s="1">
        <v>78.270982000000004</v>
      </c>
    </row>
    <row r="140" spans="1:26" hidden="1" x14ac:dyDescent="0.2">
      <c r="A140" s="1">
        <v>94</v>
      </c>
      <c r="B140" s="1">
        <v>480</v>
      </c>
      <c r="C140" s="1">
        <v>360</v>
      </c>
      <c r="D140" s="1">
        <v>15</v>
      </c>
      <c r="E140" s="1">
        <v>500</v>
      </c>
      <c r="F140" s="1">
        <v>1500</v>
      </c>
      <c r="G140" s="1">
        <f>INT(IF($K140/$L140&gt;1,100,$K140/$L140*100))</f>
        <v>96</v>
      </c>
      <c r="H140" s="1">
        <f>INT(IF(Table1[[#This Row],[r_pkts_lost]] / Table1[[#This Row],[r_pkts_recv]] &gt; 1, 100, Table1[[#This Row],[r_pkts_lost]] / Table1[[#This Row],[r_pkts_recv]] * 100))</f>
        <v>93</v>
      </c>
      <c r="I140" s="1">
        <v>22.76</v>
      </c>
      <c r="J140" s="1">
        <v>21.84</v>
      </c>
      <c r="K140" s="1">
        <v>4201</v>
      </c>
      <c r="L140" s="1">
        <v>4362</v>
      </c>
      <c r="M140" s="1">
        <v>4118</v>
      </c>
      <c r="N140" s="1">
        <v>4388</v>
      </c>
      <c r="O140" s="1">
        <v>759.19899999999996</v>
      </c>
      <c r="P140" s="1">
        <v>41.212117999999997</v>
      </c>
      <c r="Q140" s="1">
        <v>829.62900000000002</v>
      </c>
      <c r="R140" s="1">
        <v>41.013004000000002</v>
      </c>
      <c r="S140" s="1">
        <v>480.52</v>
      </c>
      <c r="T140" s="1">
        <v>481.82</v>
      </c>
      <c r="U140" s="1">
        <v>272.058652</v>
      </c>
      <c r="V140" s="1">
        <v>380.93828500000001</v>
      </c>
      <c r="W140" s="1">
        <v>85.233338000000003</v>
      </c>
      <c r="X140" s="1">
        <v>273.19340599999998</v>
      </c>
      <c r="Y140" s="1">
        <v>394.53944200000001</v>
      </c>
      <c r="Z140" s="1">
        <v>102.723788</v>
      </c>
    </row>
    <row r="141" spans="1:26" hidden="1" x14ac:dyDescent="0.2">
      <c r="A141" s="1">
        <v>95</v>
      </c>
      <c r="B141" s="1">
        <v>480</v>
      </c>
      <c r="C141" s="1">
        <v>360</v>
      </c>
      <c r="D141" s="1">
        <v>15</v>
      </c>
      <c r="E141" s="1">
        <v>500</v>
      </c>
      <c r="F141" s="1">
        <v>2000</v>
      </c>
      <c r="G141" s="1">
        <f>INT(IF($K141/$L141&gt;1,100,$K141/$L141*100))</f>
        <v>100</v>
      </c>
      <c r="H141" s="1">
        <f>INT(IF(Table1[[#This Row],[r_pkts_lost]] / Table1[[#This Row],[r_pkts_recv]] &gt; 1, 100, Table1[[#This Row],[r_pkts_lost]] / Table1[[#This Row],[r_pkts_recv]] * 100))</f>
        <v>100</v>
      </c>
      <c r="I141" s="1">
        <v>23.97</v>
      </c>
      <c r="J141" s="1">
        <v>23.3</v>
      </c>
      <c r="K141" s="1">
        <v>3393</v>
      </c>
      <c r="L141" s="1">
        <v>3179</v>
      </c>
      <c r="M141" s="1">
        <v>3578</v>
      </c>
      <c r="N141" s="1">
        <v>3216</v>
      </c>
      <c r="O141" s="1">
        <v>843.97299999999996</v>
      </c>
      <c r="P141" s="1">
        <v>56.580677999999999</v>
      </c>
      <c r="Q141" s="1">
        <v>906.51400000000001</v>
      </c>
      <c r="R141" s="1">
        <v>55.961987000000001</v>
      </c>
      <c r="S141" s="1">
        <v>470.69</v>
      </c>
      <c r="T141" s="1">
        <v>476.37</v>
      </c>
      <c r="U141" s="1">
        <v>257.01578000000001</v>
      </c>
      <c r="V141" s="1">
        <v>379.51541600000002</v>
      </c>
      <c r="W141" s="1">
        <v>31.808700000000002</v>
      </c>
      <c r="X141" s="1">
        <v>260.70595200000002</v>
      </c>
      <c r="Y141" s="1">
        <v>396.55312099999998</v>
      </c>
      <c r="Z141" s="1">
        <v>47.713287999999999</v>
      </c>
    </row>
    <row r="142" spans="1:26" hidden="1" x14ac:dyDescent="0.2">
      <c r="A142" s="1">
        <v>140</v>
      </c>
      <c r="B142" s="1">
        <v>640</v>
      </c>
      <c r="C142" s="1">
        <v>480</v>
      </c>
      <c r="D142" s="1">
        <v>15</v>
      </c>
      <c r="E142" s="1">
        <v>500</v>
      </c>
      <c r="F142" s="1">
        <v>500</v>
      </c>
      <c r="G142" s="1">
        <f>INT(IF($K142/$L142&gt;1,100,$K142/$L142*100))</f>
        <v>61</v>
      </c>
      <c r="H142" s="1">
        <f>INT(IF(Table1[[#This Row],[r_pkts_lost]] / Table1[[#This Row],[r_pkts_recv]] &gt; 1, 100, Table1[[#This Row],[r_pkts_lost]] / Table1[[#This Row],[r_pkts_recv]] * 100))</f>
        <v>58</v>
      </c>
      <c r="I142" s="1">
        <v>30.98</v>
      </c>
      <c r="J142" s="1">
        <v>30.52</v>
      </c>
      <c r="K142" s="1">
        <v>7457</v>
      </c>
      <c r="L142" s="1">
        <v>12149</v>
      </c>
      <c r="M142" s="1">
        <v>7132</v>
      </c>
      <c r="N142" s="1">
        <v>12111</v>
      </c>
      <c r="O142" s="1">
        <v>702.61699999999996</v>
      </c>
      <c r="P142" s="1">
        <v>14.806756</v>
      </c>
      <c r="Q142" s="1">
        <v>684.19399999999996</v>
      </c>
      <c r="R142" s="1">
        <v>14.860185</v>
      </c>
      <c r="S142" s="1">
        <v>481.77</v>
      </c>
      <c r="T142" s="1">
        <v>475.68</v>
      </c>
      <c r="U142" s="1">
        <v>259.67845399999999</v>
      </c>
      <c r="V142" s="1">
        <v>351.36105400000002</v>
      </c>
      <c r="W142" s="1">
        <v>121.363145</v>
      </c>
      <c r="X142" s="1">
        <v>258.40795800000001</v>
      </c>
      <c r="Y142" s="1">
        <v>330.927842</v>
      </c>
      <c r="Z142" s="1">
        <v>101.50379700000001</v>
      </c>
    </row>
    <row r="143" spans="1:26" hidden="1" x14ac:dyDescent="0.2">
      <c r="A143" s="1">
        <v>141</v>
      </c>
      <c r="B143" s="1">
        <v>640</v>
      </c>
      <c r="C143" s="1">
        <v>480</v>
      </c>
      <c r="D143" s="1">
        <v>15</v>
      </c>
      <c r="E143" s="1">
        <v>500</v>
      </c>
      <c r="F143" s="1">
        <v>1000</v>
      </c>
      <c r="G143" s="1">
        <f>INT(IF($K143/$L143&gt;1,100,$K143/$L143*100))</f>
        <v>49</v>
      </c>
      <c r="H143" s="1">
        <f>INT(IF(Table1[[#This Row],[r_pkts_lost]] / Table1[[#This Row],[r_pkts_recv]] &gt; 1, 100, Table1[[#This Row],[r_pkts_lost]] / Table1[[#This Row],[r_pkts_recv]] * 100))</f>
        <v>53</v>
      </c>
      <c r="I143" s="1">
        <v>30.07</v>
      </c>
      <c r="J143" s="1">
        <v>30.17</v>
      </c>
      <c r="K143" s="1">
        <v>3148</v>
      </c>
      <c r="L143" s="1">
        <v>6401</v>
      </c>
      <c r="M143" s="1">
        <v>3476</v>
      </c>
      <c r="N143" s="1">
        <v>6438</v>
      </c>
      <c r="O143" s="1">
        <v>799.30499999999995</v>
      </c>
      <c r="P143" s="1">
        <v>28.116933</v>
      </c>
      <c r="Q143" s="1">
        <v>863.89499999999998</v>
      </c>
      <c r="R143" s="1">
        <v>27.948138</v>
      </c>
      <c r="S143" s="1">
        <v>482.6</v>
      </c>
      <c r="T143" s="1">
        <v>483.55</v>
      </c>
      <c r="U143" s="1">
        <v>267.91316499999999</v>
      </c>
      <c r="V143" s="1">
        <v>368.8</v>
      </c>
      <c r="W143" s="1">
        <v>62.27281</v>
      </c>
      <c r="X143" s="1">
        <v>267.14219200000002</v>
      </c>
      <c r="Y143" s="1">
        <v>370.04817600000001</v>
      </c>
      <c r="Z143" s="1">
        <v>55.328220999999999</v>
      </c>
    </row>
    <row r="144" spans="1:26" hidden="1" x14ac:dyDescent="0.2">
      <c r="A144" s="1">
        <v>142</v>
      </c>
      <c r="B144" s="1">
        <v>640</v>
      </c>
      <c r="C144" s="1">
        <v>480</v>
      </c>
      <c r="D144" s="1">
        <v>15</v>
      </c>
      <c r="E144" s="1">
        <v>500</v>
      </c>
      <c r="F144" s="1">
        <v>1500</v>
      </c>
      <c r="G144" s="1">
        <f>INT(IF($K144/$L144&gt;1,100,$K144/$L144*100))</f>
        <v>58</v>
      </c>
      <c r="H144" s="1">
        <f>INT(IF(Table1[[#This Row],[r_pkts_lost]] / Table1[[#This Row],[r_pkts_recv]] &gt; 1, 100, Table1[[#This Row],[r_pkts_lost]] / Table1[[#This Row],[r_pkts_recv]] * 100))</f>
        <v>58</v>
      </c>
      <c r="I144" s="1">
        <v>30.13</v>
      </c>
      <c r="J144" s="1">
        <v>30.26</v>
      </c>
      <c r="K144" s="1">
        <v>2547</v>
      </c>
      <c r="L144" s="1">
        <v>4317</v>
      </c>
      <c r="M144" s="1">
        <v>2553</v>
      </c>
      <c r="N144" s="1">
        <v>4348</v>
      </c>
      <c r="O144" s="1">
        <v>884.3</v>
      </c>
      <c r="P144" s="1">
        <v>41.662700000000001</v>
      </c>
      <c r="Q144" s="1">
        <v>686.53700000000003</v>
      </c>
      <c r="R144" s="1">
        <v>41.371887999999998</v>
      </c>
      <c r="S144" s="1">
        <v>496.22</v>
      </c>
      <c r="T144" s="1">
        <v>491.52</v>
      </c>
      <c r="U144" s="1">
        <v>268.37947100000002</v>
      </c>
      <c r="V144" s="1">
        <v>372.265109</v>
      </c>
      <c r="W144" s="1">
        <v>83.324584000000002</v>
      </c>
      <c r="X144" s="1">
        <v>269.00693100000001</v>
      </c>
      <c r="Y144" s="1">
        <v>369.03359499999999</v>
      </c>
      <c r="Z144" s="1">
        <v>99.064098999999999</v>
      </c>
    </row>
    <row r="145" spans="1:26" hidden="1" x14ac:dyDescent="0.2">
      <c r="A145" s="1">
        <v>143</v>
      </c>
      <c r="B145" s="1">
        <v>640</v>
      </c>
      <c r="C145" s="1">
        <v>480</v>
      </c>
      <c r="D145" s="1">
        <v>15</v>
      </c>
      <c r="E145" s="1">
        <v>500</v>
      </c>
      <c r="F145" s="1">
        <v>2000</v>
      </c>
      <c r="G145" s="1">
        <f>INT(IF($K145/$L145&gt;1,100,$K145/$L145*100))</f>
        <v>85</v>
      </c>
      <c r="H145" s="1">
        <f>INT(IF(Table1[[#This Row],[r_pkts_lost]] / Table1[[#This Row],[r_pkts_recv]] &gt; 1, 100, Table1[[#This Row],[r_pkts_lost]] / Table1[[#This Row],[r_pkts_recv]] * 100))</f>
        <v>84</v>
      </c>
      <c r="I145" s="1">
        <v>30.2</v>
      </c>
      <c r="J145" s="1">
        <v>29.71</v>
      </c>
      <c r="K145" s="1">
        <v>2690</v>
      </c>
      <c r="L145" s="1">
        <v>3149</v>
      </c>
      <c r="M145" s="1">
        <v>2652</v>
      </c>
      <c r="N145" s="1">
        <v>3146</v>
      </c>
      <c r="O145" s="1">
        <v>957.73500000000001</v>
      </c>
      <c r="P145" s="1">
        <v>57.141955000000003</v>
      </c>
      <c r="Q145" s="1">
        <v>775.38199999999995</v>
      </c>
      <c r="R145" s="1">
        <v>57.164222000000002</v>
      </c>
      <c r="S145" s="1">
        <v>492.59</v>
      </c>
      <c r="T145" s="1">
        <v>498.02</v>
      </c>
      <c r="U145" s="1">
        <v>253.07301000000001</v>
      </c>
      <c r="V145" s="1">
        <v>367.93351899999999</v>
      </c>
      <c r="W145" s="1">
        <v>28.296679000000001</v>
      </c>
      <c r="X145" s="1">
        <v>254.06092100000001</v>
      </c>
      <c r="Y145" s="1">
        <v>394.770578</v>
      </c>
      <c r="Z145" s="1">
        <v>47.881999999999998</v>
      </c>
    </row>
  </sheetData>
  <pageMargins left="0.75" right="0.75" top="1" bottom="1" header="0.5" footer="0.5"/>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2018-05-18T10:42:58Z</dcterms:created>
  <dcterms:modified xsi:type="dcterms:W3CDTF">2018-05-18T12:59:57Z</dcterms:modified>
</cp:coreProperties>
</file>