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36DC08DE-940F-44E0-9CA6-EDE5B5DB567F}" xr6:coauthVersionLast="47" xr6:coauthVersionMax="47" xr10:uidLastSave="{00000000-0000-0000-0000-000000000000}"/>
  <bookViews>
    <workbookView xWindow="1330" yWindow="330" windowWidth="14680" windowHeight="15050" xr2:uid="{B5579A67-6C97-4C79-9122-CD688A8F325E}"/>
  </bookViews>
  <sheets>
    <sheet name="Question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2" i="1" l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1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AH5" i="1"/>
  <c r="AH6" i="1"/>
  <c r="AH7" i="1"/>
  <c r="AH8" i="1"/>
  <c r="AH9" i="1"/>
  <c r="AI9" i="1" s="1"/>
  <c r="AH10" i="1"/>
  <c r="AI10" i="1" s="1"/>
  <c r="AH11" i="1"/>
  <c r="AI11" i="1" s="1"/>
  <c r="AH12" i="1"/>
  <c r="AI12" i="1" s="1"/>
  <c r="AH13" i="1"/>
  <c r="AH14" i="1"/>
  <c r="AH15" i="1"/>
  <c r="AH16" i="1"/>
  <c r="AH17" i="1"/>
  <c r="AH18" i="1"/>
  <c r="AI18" i="1" s="1"/>
  <c r="AH19" i="1"/>
  <c r="AI19" i="1" s="1"/>
  <c r="AH20" i="1"/>
  <c r="AI20" i="1" s="1"/>
  <c r="AH21" i="1"/>
  <c r="AH22" i="1"/>
  <c r="AH23" i="1"/>
  <c r="AH24" i="1"/>
  <c r="AI24" i="1"/>
  <c r="X5" i="1"/>
  <c r="X6" i="1"/>
  <c r="X7" i="1"/>
  <c r="X8" i="1"/>
  <c r="X9" i="1"/>
  <c r="X10" i="1"/>
  <c r="Y10" i="1" s="1"/>
  <c r="X11" i="1"/>
  <c r="Y11" i="1" s="1"/>
  <c r="X12" i="1"/>
  <c r="Y12" i="1" s="1"/>
  <c r="X13" i="1"/>
  <c r="X14" i="1"/>
  <c r="X15" i="1"/>
  <c r="X16" i="1"/>
  <c r="X17" i="1"/>
  <c r="Y17" i="1" s="1"/>
  <c r="X18" i="1"/>
  <c r="Y18" i="1" s="1"/>
  <c r="X19" i="1"/>
  <c r="Y19" i="1" s="1"/>
  <c r="X20" i="1"/>
  <c r="Y20" i="1" s="1"/>
  <c r="X21" i="1"/>
  <c r="X22" i="1"/>
  <c r="X23" i="1"/>
  <c r="X24" i="1"/>
  <c r="X4" i="1"/>
  <c r="Y24" i="1"/>
  <c r="Y23" i="1"/>
  <c r="Y22" i="1"/>
  <c r="Y21" i="1"/>
  <c r="Y16" i="1"/>
  <c r="Y15" i="1"/>
  <c r="Y14" i="1"/>
  <c r="Y13" i="1"/>
  <c r="Y9" i="1"/>
  <c r="Y8" i="1"/>
  <c r="Y7" i="1"/>
  <c r="Y6" i="1"/>
  <c r="Y5" i="1"/>
  <c r="Y4" i="1"/>
  <c r="AI41" i="1"/>
  <c r="AH61" i="1"/>
  <c r="AI61" i="1" s="1"/>
  <c r="AH60" i="1"/>
  <c r="AI60" i="1" s="1"/>
  <c r="AH59" i="1"/>
  <c r="AI59" i="1" s="1"/>
  <c r="AH58" i="1"/>
  <c r="AI58" i="1" s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I45" i="1" s="1"/>
  <c r="AH44" i="1"/>
  <c r="AI44" i="1" s="1"/>
  <c r="AH43" i="1"/>
  <c r="AI43" i="1" s="1"/>
  <c r="AH42" i="1"/>
  <c r="AI42" i="1" s="1"/>
  <c r="AH41" i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J57" i="1"/>
  <c r="I61" i="1"/>
  <c r="J61" i="1" s="1"/>
  <c r="I60" i="1"/>
  <c r="J60" i="1" s="1"/>
  <c r="I59" i="1"/>
  <c r="J59" i="1" s="1"/>
  <c r="I58" i="1"/>
  <c r="J58" i="1" s="1"/>
  <c r="I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41" i="1"/>
  <c r="E41" i="1" s="1"/>
  <c r="AI5" i="1"/>
  <c r="AI6" i="1"/>
  <c r="AI7" i="1"/>
  <c r="AI8" i="1"/>
  <c r="AI13" i="1"/>
  <c r="AI14" i="1"/>
  <c r="AI16" i="1"/>
  <c r="AI17" i="1"/>
  <c r="AI21" i="1"/>
  <c r="AI22" i="1"/>
  <c r="AI23" i="1"/>
  <c r="AH4" i="1"/>
  <c r="AI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4" i="1"/>
  <c r="AD4" i="1" s="1"/>
  <c r="AI15" i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4" i="1"/>
  <c r="T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N4" i="1"/>
  <c r="O4" i="1" s="1"/>
  <c r="O2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4" i="1"/>
  <c r="J4" i="1" s="1"/>
  <c r="J2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4" i="1"/>
  <c r="E4" i="1" s="1"/>
</calcChain>
</file>

<file path=xl/sharedStrings.xml><?xml version="1.0" encoding="utf-8"?>
<sst xmlns="http://schemas.openxmlformats.org/spreadsheetml/2006/main" count="84" uniqueCount="22">
  <si>
    <t>f(x) =1/(1+ae^bx)</t>
  </si>
  <si>
    <t>x</t>
  </si>
  <si>
    <t>a&gt;0</t>
  </si>
  <si>
    <t>a</t>
  </si>
  <si>
    <t>b</t>
  </si>
  <si>
    <t>a change</t>
  </si>
  <si>
    <t>b change</t>
  </si>
  <si>
    <t>e^bx</t>
  </si>
  <si>
    <t>b=0</t>
  </si>
  <si>
    <t>a=2</t>
  </si>
  <si>
    <t>b=1</t>
  </si>
  <si>
    <t>b=2</t>
  </si>
  <si>
    <t>b=3</t>
  </si>
  <si>
    <t>a=1</t>
  </si>
  <si>
    <t>b=-3</t>
  </si>
  <si>
    <t>b=-2</t>
  </si>
  <si>
    <t>a=0</t>
  </si>
  <si>
    <t>a=-3</t>
  </si>
  <si>
    <t>a=--2</t>
  </si>
  <si>
    <t>a=--3</t>
  </si>
  <si>
    <t>b=-1</t>
  </si>
  <si>
    <t>a=-1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</si>
</sst>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=1/(1+ae^bx)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5'!$C$4:$C$24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5'!$E$4:$E$24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B-48F7-9385-16647CA18F08}"/>
            </c:ext>
          </c:extLst>
        </c:ser>
        <c:ser>
          <c:idx val="1"/>
          <c:order val="1"/>
          <c:tx>
            <c:v>b=1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5'!$H$4:$H$24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5'!$J$4:$J$24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B-48F7-9385-16647CA18F08}"/>
            </c:ext>
          </c:extLst>
        </c:ser>
        <c:ser>
          <c:idx val="2"/>
          <c:order val="2"/>
          <c:tx>
            <c:v>b=2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5'!$M$4:$M$24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5'!$O$4:$O$24</c:f>
              <c:numCache>
                <c:formatCode>General</c:formatCode>
                <c:ptCount val="21"/>
                <c:pt idx="0">
                  <c:v>2.0611536181902037E-9</c:v>
                </c:pt>
                <c:pt idx="1">
                  <c:v>1.5229979512760349E-8</c:v>
                </c:pt>
                <c:pt idx="2">
                  <c:v>1.1253516205509499E-7</c:v>
                </c:pt>
                <c:pt idx="3">
                  <c:v>8.3152802766413209E-7</c:v>
                </c:pt>
                <c:pt idx="4">
                  <c:v>6.1441746022147182E-6</c:v>
                </c:pt>
                <c:pt idx="5">
                  <c:v>4.5397868702434395E-5</c:v>
                </c:pt>
                <c:pt idx="6">
                  <c:v>3.3535013046647811E-4</c:v>
                </c:pt>
                <c:pt idx="7">
                  <c:v>2.4726231566347743E-3</c:v>
                </c:pt>
                <c:pt idx="8">
                  <c:v>1.7986209962091559E-2</c:v>
                </c:pt>
                <c:pt idx="9">
                  <c:v>0.11920292202211755</c:v>
                </c:pt>
                <c:pt idx="10">
                  <c:v>0.5</c:v>
                </c:pt>
                <c:pt idx="11">
                  <c:v>0.88079707797788231</c:v>
                </c:pt>
                <c:pt idx="12">
                  <c:v>0.98201379003790845</c:v>
                </c:pt>
                <c:pt idx="13">
                  <c:v>0.99752737684336534</c:v>
                </c:pt>
                <c:pt idx="14">
                  <c:v>0.99966464986953363</c:v>
                </c:pt>
                <c:pt idx="15">
                  <c:v>0.99995460213129761</c:v>
                </c:pt>
                <c:pt idx="16">
                  <c:v>0.99999385582539779</c:v>
                </c:pt>
                <c:pt idx="17">
                  <c:v>0.99999916847197223</c:v>
                </c:pt>
                <c:pt idx="18">
                  <c:v>0.99999988746483792</c:v>
                </c:pt>
                <c:pt idx="19">
                  <c:v>0.9999999847700205</c:v>
                </c:pt>
                <c:pt idx="20">
                  <c:v>0.99999999793884631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3B-48F7-9385-16647CA18F08}"/>
            </c:ext>
          </c:extLst>
        </c:ser>
        <c:ser>
          <c:idx val="3"/>
          <c:order val="3"/>
          <c:tx>
            <c:v>b=3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5'!$R$4:$R$24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5'!$T$4:$T$24</c:f>
              <c:numCache>
                <c:formatCode>General</c:formatCode>
                <c:ptCount val="21"/>
                <c:pt idx="0">
                  <c:v>9.3576229688392989E-14</c:v>
                </c:pt>
                <c:pt idx="1">
                  <c:v>1.8795288165355508E-12</c:v>
                </c:pt>
                <c:pt idx="2">
                  <c:v>3.7751345441365816E-11</c:v>
                </c:pt>
                <c:pt idx="3">
                  <c:v>7.5825604221623851E-10</c:v>
                </c:pt>
                <c:pt idx="4">
                  <c:v>1.5229979512760349E-8</c:v>
                </c:pt>
                <c:pt idx="5">
                  <c:v>3.0590222692562472E-7</c:v>
                </c:pt>
                <c:pt idx="6">
                  <c:v>6.1441746022147182E-6</c:v>
                </c:pt>
                <c:pt idx="7">
                  <c:v>1.2339457598623172E-4</c:v>
                </c:pt>
                <c:pt idx="8">
                  <c:v>2.4726231566347743E-3</c:v>
                </c:pt>
                <c:pt idx="9">
                  <c:v>4.7425873177566781E-2</c:v>
                </c:pt>
                <c:pt idx="10">
                  <c:v>0.5</c:v>
                </c:pt>
                <c:pt idx="11">
                  <c:v>0.95257412682243336</c:v>
                </c:pt>
                <c:pt idx="12">
                  <c:v>0.99752737684336534</c:v>
                </c:pt>
                <c:pt idx="13">
                  <c:v>0.99987660542401369</c:v>
                </c:pt>
                <c:pt idx="14">
                  <c:v>0.99999385582539779</c:v>
                </c:pt>
                <c:pt idx="15">
                  <c:v>0.99999969409777301</c:v>
                </c:pt>
                <c:pt idx="16">
                  <c:v>0.9999999847700205</c:v>
                </c:pt>
                <c:pt idx="17">
                  <c:v>0.99999999924174388</c:v>
                </c:pt>
                <c:pt idx="18">
                  <c:v>0.99999999996224864</c:v>
                </c:pt>
                <c:pt idx="19">
                  <c:v>0.99999999999812039</c:v>
                </c:pt>
                <c:pt idx="20">
                  <c:v>0.99999999999990652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3B-48F7-9385-16647CA18F08}"/>
            </c:ext>
          </c:extLst>
        </c:ser>
        <c:ser>
          <c:idx val="4"/>
          <c:order val="4"/>
          <c:tx>
            <c:v>b=-2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 5'!$AB$4:$AB$24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5'!$AD$4:$AD$24</c:f>
              <c:numCache>
                <c:formatCode>General</c:formatCode>
                <c:ptCount val="21"/>
                <c:pt idx="0">
                  <c:v>0.99999999793884631</c:v>
                </c:pt>
                <c:pt idx="1">
                  <c:v>0.9999999847700205</c:v>
                </c:pt>
                <c:pt idx="2">
                  <c:v>0.99999988746483792</c:v>
                </c:pt>
                <c:pt idx="3">
                  <c:v>0.99999916847197223</c:v>
                </c:pt>
                <c:pt idx="4">
                  <c:v>0.99999385582539779</c:v>
                </c:pt>
                <c:pt idx="5">
                  <c:v>0.99995460213129761</c:v>
                </c:pt>
                <c:pt idx="6">
                  <c:v>0.99966464986953363</c:v>
                </c:pt>
                <c:pt idx="7">
                  <c:v>0.99752737684336534</c:v>
                </c:pt>
                <c:pt idx="8">
                  <c:v>0.98201379003790845</c:v>
                </c:pt>
                <c:pt idx="9">
                  <c:v>0.88079707797788231</c:v>
                </c:pt>
                <c:pt idx="10">
                  <c:v>0.5</c:v>
                </c:pt>
                <c:pt idx="11">
                  <c:v>0.11920292202211755</c:v>
                </c:pt>
                <c:pt idx="12">
                  <c:v>1.7986209962091559E-2</c:v>
                </c:pt>
                <c:pt idx="13">
                  <c:v>2.4726231566347743E-3</c:v>
                </c:pt>
                <c:pt idx="14">
                  <c:v>3.3535013046647811E-4</c:v>
                </c:pt>
                <c:pt idx="15">
                  <c:v>4.5397868702434395E-5</c:v>
                </c:pt>
                <c:pt idx="16">
                  <c:v>6.1441746022147182E-6</c:v>
                </c:pt>
                <c:pt idx="17">
                  <c:v>8.3152802766413209E-7</c:v>
                </c:pt>
                <c:pt idx="18">
                  <c:v>1.1253516205509499E-7</c:v>
                </c:pt>
                <c:pt idx="19">
                  <c:v>1.5229979512760349E-8</c:v>
                </c:pt>
                <c:pt idx="20">
                  <c:v>2.0611536181902037E-9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3B-48F7-9385-16647CA18F08}"/>
            </c:ext>
          </c:extLst>
        </c:ser>
        <c:ser>
          <c:idx val="5"/>
          <c:order val="5"/>
          <c:tx>
            <c:v>b=-3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5'!$AG$4:$AG$24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5'!$AI$4:$AI$24</c:f>
              <c:numCache>
                <c:formatCode>General</c:formatCode>
                <c:ptCount val="21"/>
                <c:pt idx="0">
                  <c:v>0.99999999999990652</c:v>
                </c:pt>
                <c:pt idx="1">
                  <c:v>0.99999999999812039</c:v>
                </c:pt>
                <c:pt idx="2">
                  <c:v>0.99999999996224864</c:v>
                </c:pt>
                <c:pt idx="3">
                  <c:v>0.99999999924174388</c:v>
                </c:pt>
                <c:pt idx="4">
                  <c:v>0.9999999847700205</c:v>
                </c:pt>
                <c:pt idx="5">
                  <c:v>0.99999969409777301</c:v>
                </c:pt>
                <c:pt idx="6">
                  <c:v>0.99999385582539779</c:v>
                </c:pt>
                <c:pt idx="7">
                  <c:v>0.99987660542401369</c:v>
                </c:pt>
                <c:pt idx="8">
                  <c:v>0.99752737684336534</c:v>
                </c:pt>
                <c:pt idx="9">
                  <c:v>0.95257412682243336</c:v>
                </c:pt>
                <c:pt idx="10">
                  <c:v>0.5</c:v>
                </c:pt>
                <c:pt idx="11">
                  <c:v>4.7425873177566781E-2</c:v>
                </c:pt>
                <c:pt idx="12">
                  <c:v>2.4726231566347743E-3</c:v>
                </c:pt>
                <c:pt idx="13">
                  <c:v>1.2339457598623172E-4</c:v>
                </c:pt>
                <c:pt idx="14">
                  <c:v>6.1441746022147182E-6</c:v>
                </c:pt>
                <c:pt idx="15">
                  <c:v>3.0590222692562472E-7</c:v>
                </c:pt>
                <c:pt idx="16">
                  <c:v>1.5229979512760349E-8</c:v>
                </c:pt>
                <c:pt idx="17">
                  <c:v>7.5825604221623851E-10</c:v>
                </c:pt>
                <c:pt idx="18">
                  <c:v>3.7751345441365816E-11</c:v>
                </c:pt>
                <c:pt idx="19">
                  <c:v>1.8795288165355508E-12</c:v>
                </c:pt>
                <c:pt idx="20">
                  <c:v>9.3576229688392989E-14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3B-48F7-9385-16647CA18F08}"/>
            </c:ext>
          </c:extLst>
        </c:ser>
        <c:ser>
          <c:idx val="6"/>
          <c:order val="6"/>
          <c:tx>
            <c:v>b=-1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'Question 5'!$W$4:$W$24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5'!$Y$4:$Y$24</c:f>
              <c:numCache>
                <c:formatCode>General</c:formatCode>
                <c:ptCount val="21"/>
                <c:pt idx="0">
                  <c:v>0.99995460213129761</c:v>
                </c:pt>
                <c:pt idx="1">
                  <c:v>0.99987660542401369</c:v>
                </c:pt>
                <c:pt idx="2">
                  <c:v>0.99966464986953363</c:v>
                </c:pt>
                <c:pt idx="3">
                  <c:v>0.9990889488055994</c:v>
                </c:pt>
                <c:pt idx="4">
                  <c:v>0.99752737684336534</c:v>
                </c:pt>
                <c:pt idx="5">
                  <c:v>0.99330714907571527</c:v>
                </c:pt>
                <c:pt idx="6">
                  <c:v>0.98201379003790845</c:v>
                </c:pt>
                <c:pt idx="7">
                  <c:v>0.95257412682243336</c:v>
                </c:pt>
                <c:pt idx="8">
                  <c:v>0.88079707797788231</c:v>
                </c:pt>
                <c:pt idx="9">
                  <c:v>0.7310585786300049</c:v>
                </c:pt>
                <c:pt idx="10">
                  <c:v>0.5</c:v>
                </c:pt>
                <c:pt idx="11">
                  <c:v>0.2689414213699951</c:v>
                </c:pt>
                <c:pt idx="12">
                  <c:v>0.11920292202211755</c:v>
                </c:pt>
                <c:pt idx="13">
                  <c:v>4.7425873177566781E-2</c:v>
                </c:pt>
                <c:pt idx="14">
                  <c:v>1.7986209962091559E-2</c:v>
                </c:pt>
                <c:pt idx="15">
                  <c:v>6.6928509242848554E-3</c:v>
                </c:pt>
                <c:pt idx="16">
                  <c:v>2.4726231566347743E-3</c:v>
                </c:pt>
                <c:pt idx="17">
                  <c:v>9.1105119440064539E-4</c:v>
                </c:pt>
                <c:pt idx="18">
                  <c:v>3.3535013046647811E-4</c:v>
                </c:pt>
                <c:pt idx="19">
                  <c:v>1.2339457598623172E-4</c:v>
                </c:pt>
                <c:pt idx="20">
                  <c:v>4.5397868702434395E-5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1A3-B80C-BDA27E86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14624"/>
        <c:axId val="1860015584"/>
      </c:scatterChart>
      <c:valAx>
        <c:axId val="18600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15584"/>
        <c:crosses val="autoZero"/>
        <c:crossBetween val="midCat"/>
      </c:valAx>
      <c:valAx>
        <c:axId val="18600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1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5'!$C$41:$C$61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5'!$E$41:$E$61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A-486C-B678-5DF5FBE1E942}"/>
            </c:ext>
          </c:extLst>
        </c:ser>
        <c:ser>
          <c:idx val="1"/>
          <c:order val="1"/>
          <c:tx>
            <c:v>a=1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5'!$H$41:$H$61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5'!$J$41:$J$61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A-486C-B678-5DF5FBE1E942}"/>
            </c:ext>
          </c:extLst>
        </c:ser>
        <c:ser>
          <c:idx val="2"/>
          <c:order val="2"/>
          <c:tx>
            <c:v>a=2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5'!$M$41:$M$61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5'!$O$41:$O$61</c:f>
              <c:numCache>
                <c:formatCode>General</c:formatCode>
                <c:ptCount val="21"/>
                <c:pt idx="0">
                  <c:v>2.2699449604533576E-5</c:v>
                </c:pt>
                <c:pt idx="1">
                  <c:v>6.1701094783330203E-5</c:v>
                </c:pt>
                <c:pt idx="2">
                  <c:v>1.6770318487570291E-4</c:v>
                </c:pt>
                <c:pt idx="3">
                  <c:v>4.5573319533629228E-4</c:v>
                </c:pt>
                <c:pt idx="4">
                  <c:v>1.2378419366357769E-3</c:v>
                </c:pt>
                <c:pt idx="5">
                  <c:v>3.3576616265026146E-3</c:v>
                </c:pt>
                <c:pt idx="6">
                  <c:v>9.0747148443137467E-3</c:v>
                </c:pt>
                <c:pt idx="7">
                  <c:v>2.4288897679263205E-2</c:v>
                </c:pt>
                <c:pt idx="8">
                  <c:v>6.3378938333037621E-2</c:v>
                </c:pt>
                <c:pt idx="9">
                  <c:v>0.15536240349696362</c:v>
                </c:pt>
                <c:pt idx="10">
                  <c:v>0.33333333333333331</c:v>
                </c:pt>
                <c:pt idx="11">
                  <c:v>0.57611688476582912</c:v>
                </c:pt>
                <c:pt idx="12">
                  <c:v>0.78698604216159851</c:v>
                </c:pt>
                <c:pt idx="13">
                  <c:v>0.90944299851274191</c:v>
                </c:pt>
                <c:pt idx="14">
                  <c:v>0.96466315597190377</c:v>
                </c:pt>
                <c:pt idx="15">
                  <c:v>0.98670329104226795</c:v>
                </c:pt>
                <c:pt idx="16">
                  <c:v>0.9950669512572845</c:v>
                </c:pt>
                <c:pt idx="17">
                  <c:v>0.99817955612876208</c:v>
                </c:pt>
                <c:pt idx="18">
                  <c:v>0.99932952458308555</c:v>
                </c:pt>
                <c:pt idx="19">
                  <c:v>0.99975324129671317</c:v>
                </c:pt>
                <c:pt idx="20">
                  <c:v>0.99990920838434094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5A-486C-B678-5DF5FBE1E942}"/>
            </c:ext>
          </c:extLst>
        </c:ser>
        <c:ser>
          <c:idx val="3"/>
          <c:order val="3"/>
          <c:tx>
            <c:v>a=3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5'!$R$41:$R$61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5'!$T$41:$T$61</c:f>
              <c:numCache>
                <c:formatCode>General</c:formatCode>
                <c:ptCount val="21"/>
                <c:pt idx="0">
                  <c:v>1.5133080907224856E-5</c:v>
                </c:pt>
                <c:pt idx="1">
                  <c:v>4.1134909211864193E-5</c:v>
                </c:pt>
                <c:pt idx="2">
                  <c:v>1.1180837345724347E-4</c:v>
                </c:pt>
                <c:pt idx="3">
                  <c:v>3.0386829117996181E-4</c:v>
                </c:pt>
                <c:pt idx="4">
                  <c:v>8.2556859890161466E-4</c:v>
                </c:pt>
                <c:pt idx="5">
                  <c:v>2.2409492007144701E-3</c:v>
                </c:pt>
                <c:pt idx="6">
                  <c:v>6.068165520116884E-3</c:v>
                </c:pt>
                <c:pt idx="7">
                  <c:v>1.6324768664754088E-2</c:v>
                </c:pt>
                <c:pt idx="8">
                  <c:v>4.3164532979996263E-2</c:v>
                </c:pt>
                <c:pt idx="9">
                  <c:v>0.10923177257303593</c:v>
                </c:pt>
                <c:pt idx="10">
                  <c:v>0.25</c:v>
                </c:pt>
                <c:pt idx="11">
                  <c:v>0.4753668864186717</c:v>
                </c:pt>
                <c:pt idx="12">
                  <c:v>0.71123459422759394</c:v>
                </c:pt>
                <c:pt idx="13">
                  <c:v>0.87004850656140786</c:v>
                </c:pt>
                <c:pt idx="14">
                  <c:v>0.94791499382751565</c:v>
                </c:pt>
                <c:pt idx="15">
                  <c:v>0.98018666265349097</c:v>
                </c:pt>
                <c:pt idx="16">
                  <c:v>0.9926186332070156</c:v>
                </c:pt>
                <c:pt idx="17">
                  <c:v>0.99727181744474902</c:v>
                </c:pt>
                <c:pt idx="18">
                  <c:v>0.99899462391460347</c:v>
                </c:pt>
                <c:pt idx="19">
                  <c:v>0.99962990760682913</c:v>
                </c:pt>
                <c:pt idx="20">
                  <c:v>0.99986381875856889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5A-486C-B678-5DF5FBE1E942}"/>
            </c:ext>
          </c:extLst>
        </c:ser>
        <c:ser>
          <c:idx val="4"/>
          <c:order val="4"/>
          <c:tx>
            <c:v>a=-2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'Question 5'!$AB$41:$AB$61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5'!$AD$41:$AD$61</c:f>
              <c:numCache>
                <c:formatCode>General</c:formatCode>
                <c:ptCount val="21"/>
                <c:pt idx="0">
                  <c:v>-2.2700480181345328E-5</c:v>
                </c:pt>
                <c:pt idx="1">
                  <c:v>-6.1708709773231548E-5</c:v>
                </c:pt>
                <c:pt idx="2">
                  <c:v>-1.6775945246464555E-4</c:v>
                </c:pt>
                <c:pt idx="3">
                  <c:v>-4.5614895978227408E-4</c:v>
                </c:pt>
                <c:pt idx="4">
                  <c:v>-1.2409140475313663E-3</c:v>
                </c:pt>
                <c:pt idx="5">
                  <c:v>-3.3803618490309841E-3</c:v>
                </c:pt>
                <c:pt idx="6">
                  <c:v>-9.2424602263416721E-3</c:v>
                </c:pt>
                <c:pt idx="7">
                  <c:v>-2.5529042270372535E-2</c:v>
                </c:pt>
                <c:pt idx="8">
                  <c:v>-7.2578883495753824E-2</c:v>
                </c:pt>
                <c:pt idx="9">
                  <c:v>-0.22539967356056409</c:v>
                </c:pt>
                <c:pt idx="10">
                  <c:v>-1</c:v>
                </c:pt>
                <c:pt idx="11">
                  <c:v>3.7844223823546659</c:v>
                </c:pt>
                <c:pt idx="12">
                  <c:v>1.3711225051817255</c:v>
                </c:pt>
                <c:pt idx="13">
                  <c:v>1.1105856026555549</c:v>
                </c:pt>
                <c:pt idx="14">
                  <c:v>1.0380241510155721</c:v>
                </c:pt>
                <c:pt idx="15">
                  <c:v>1.0136599743647277</c:v>
                </c:pt>
                <c:pt idx="16">
                  <c:v>1.004982203649615</c:v>
                </c:pt>
                <c:pt idx="17">
                  <c:v>1.001827096123117</c:v>
                </c:pt>
                <c:pt idx="18">
                  <c:v>1.0006713756987173</c:v>
                </c:pt>
                <c:pt idx="19">
                  <c:v>1.0002468805431324</c:v>
                </c:pt>
                <c:pt idx="20">
                  <c:v>1.000090808104888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5A-486C-B678-5DF5FBE1E942}"/>
            </c:ext>
          </c:extLst>
        </c:ser>
        <c:ser>
          <c:idx val="5"/>
          <c:order val="5"/>
          <c:tx>
            <c:v>a=-3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'Question 5'!$AG$41:$AG$61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5'!$AI$41:$AI$61</c:f>
              <c:numCache>
                <c:formatCode>General</c:formatCode>
                <c:ptCount val="21"/>
                <c:pt idx="0">
                  <c:v>-1.5133538941363282E-5</c:v>
                </c:pt>
                <c:pt idx="1">
                  <c:v>-4.1138293651813191E-5</c:v>
                </c:pt>
                <c:pt idx="2">
                  <c:v>-1.1183338127416044E-4</c:v>
                </c:pt>
                <c:pt idx="3">
                  <c:v>-3.0405307535683518E-4</c:v>
                </c:pt>
                <c:pt idx="4">
                  <c:v>-8.2693398035670908E-4</c:v>
                </c:pt>
                <c:pt idx="5">
                  <c:v>-2.251038124887961E-3</c:v>
                </c:pt>
                <c:pt idx="6">
                  <c:v>-6.1427155495117503E-3</c:v>
                </c:pt>
                <c:pt idx="7">
                  <c:v>-1.6875754232532774E-2</c:v>
                </c:pt>
                <c:pt idx="8">
                  <c:v>-4.7242974874043865E-2</c:v>
                </c:pt>
                <c:pt idx="9">
                  <c:v>-0.13976542219447938</c:v>
                </c:pt>
                <c:pt idx="10">
                  <c:v>-0.5</c:v>
                </c:pt>
                <c:pt idx="11">
                  <c:v>-9.648940334911531</c:v>
                </c:pt>
                <c:pt idx="12">
                  <c:v>1.6835182627834082</c:v>
                </c:pt>
                <c:pt idx="13">
                  <c:v>1.1755871070067774</c:v>
                </c:pt>
                <c:pt idx="14">
                  <c:v>1.0581416193811781</c:v>
                </c:pt>
                <c:pt idx="15">
                  <c:v>1.0206308701256106</c:v>
                </c:pt>
                <c:pt idx="16">
                  <c:v>1.0074919687314006</c:v>
                </c:pt>
                <c:pt idx="17">
                  <c:v>1.0027431501842088</c:v>
                </c:pt>
                <c:pt idx="18">
                  <c:v>1.0010074017205932</c:v>
                </c:pt>
                <c:pt idx="19">
                  <c:v>1.0003703665328438</c:v>
                </c:pt>
                <c:pt idx="20">
                  <c:v>1.0001362183421969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5A-486C-B678-5DF5FBE1E942}"/>
            </c:ext>
          </c:extLst>
        </c:ser>
        <c:ser>
          <c:idx val="6"/>
          <c:order val="6"/>
          <c:tx>
            <c:v>a=-1+'Question 5'!$M$53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04A-4568-B468-63044730E6EF}"/>
              </c:ext>
            </c:extLst>
          </c:dPt>
          <c:xVal>
            <c:numRef>
              <c:f>'Question 5'!$W$41:$W$61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5'!$Y$41:$Y$61</c:f>
              <c:numCache>
                <c:formatCode>General</c:formatCode>
                <c:ptCount val="21"/>
                <c:pt idx="0">
                  <c:v>-4.5401991009687765E-5</c:v>
                </c:pt>
                <c:pt idx="1">
                  <c:v>-1.2342503594618505E-4</c:v>
                </c:pt>
                <c:pt idx="2">
                  <c:v>-3.3557520084124496E-4</c:v>
                </c:pt>
                <c:pt idx="3">
                  <c:v>-9.1271425322173375E-4</c:v>
                </c:pt>
                <c:pt idx="4">
                  <c:v>-2.4849116568445855E-3</c:v>
                </c:pt>
                <c:pt idx="5">
                  <c:v>-6.7836549063042314E-3</c:v>
                </c:pt>
                <c:pt idx="6">
                  <c:v>-1.865736036377405E-2</c:v>
                </c:pt>
                <c:pt idx="7">
                  <c:v>-5.2395696491255951E-2</c:v>
                </c:pt>
                <c:pt idx="8">
                  <c:v>-0.15651764274966565</c:v>
                </c:pt>
                <c:pt idx="9">
                  <c:v>-0.58197670686932645</c:v>
                </c:pt>
                <c:pt idx="10">
                  <c:v>0</c:v>
                </c:pt>
                <c:pt idx="11">
                  <c:v>1.5819767068693265</c:v>
                </c:pt>
                <c:pt idx="12">
                  <c:v>1.1565176427496657</c:v>
                </c:pt>
                <c:pt idx="13">
                  <c:v>1.052395696491256</c:v>
                </c:pt>
                <c:pt idx="14">
                  <c:v>1.0186573603637741</c:v>
                </c:pt>
                <c:pt idx="15">
                  <c:v>1.0067836549063043</c:v>
                </c:pt>
                <c:pt idx="16">
                  <c:v>1.0024849116568446</c:v>
                </c:pt>
                <c:pt idx="17">
                  <c:v>1.0009127142532217</c:v>
                </c:pt>
                <c:pt idx="18">
                  <c:v>1.0003355752008412</c:v>
                </c:pt>
                <c:pt idx="19">
                  <c:v>1.0001234250359461</c:v>
                </c:pt>
                <c:pt idx="20">
                  <c:v>1.0000454019910097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A-4568-B468-63044730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48720"/>
        <c:axId val="1680350640"/>
      </c:scatterChart>
      <c:valAx>
        <c:axId val="1680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0640"/>
        <c:crosses val="autoZero"/>
        <c:crossBetween val="midCat"/>
      </c:valAx>
      <c:valAx>
        <c:axId val="1680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5'!$H$41:$H$61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5'!$J$41:$J$61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90-4D17-9870-BEA8B94B1675}"/>
            </c:ext>
          </c:extLst>
        </c:ser>
        <c:ser>
          <c:idx val="2"/>
          <c:order val="2"/>
          <c:tx>
            <c:v>a=2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5'!$M$41:$M$61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5'!$O$41:$O$61</c:f>
              <c:numCache>
                <c:formatCode>General</c:formatCode>
                <c:ptCount val="21"/>
                <c:pt idx="0">
                  <c:v>2.2699449604533576E-5</c:v>
                </c:pt>
                <c:pt idx="1">
                  <c:v>6.1701094783330203E-5</c:v>
                </c:pt>
                <c:pt idx="2">
                  <c:v>1.6770318487570291E-4</c:v>
                </c:pt>
                <c:pt idx="3">
                  <c:v>4.5573319533629228E-4</c:v>
                </c:pt>
                <c:pt idx="4">
                  <c:v>1.2378419366357769E-3</c:v>
                </c:pt>
                <c:pt idx="5">
                  <c:v>3.3576616265026146E-3</c:v>
                </c:pt>
                <c:pt idx="6">
                  <c:v>9.0747148443137467E-3</c:v>
                </c:pt>
                <c:pt idx="7">
                  <c:v>2.4288897679263205E-2</c:v>
                </c:pt>
                <c:pt idx="8">
                  <c:v>6.3378938333037621E-2</c:v>
                </c:pt>
                <c:pt idx="9">
                  <c:v>0.15536240349696362</c:v>
                </c:pt>
                <c:pt idx="10">
                  <c:v>0.33333333333333331</c:v>
                </c:pt>
                <c:pt idx="11">
                  <c:v>0.57611688476582912</c:v>
                </c:pt>
                <c:pt idx="12">
                  <c:v>0.78698604216159851</c:v>
                </c:pt>
                <c:pt idx="13">
                  <c:v>0.90944299851274191</c:v>
                </c:pt>
                <c:pt idx="14">
                  <c:v>0.96466315597190377</c:v>
                </c:pt>
                <c:pt idx="15">
                  <c:v>0.98670329104226795</c:v>
                </c:pt>
                <c:pt idx="16">
                  <c:v>0.9950669512572845</c:v>
                </c:pt>
                <c:pt idx="17">
                  <c:v>0.99817955612876208</c:v>
                </c:pt>
                <c:pt idx="18">
                  <c:v>0.99932952458308555</c:v>
                </c:pt>
                <c:pt idx="19">
                  <c:v>0.99975324129671317</c:v>
                </c:pt>
                <c:pt idx="20">
                  <c:v>0.99990920838434094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90-4D17-9870-BEA8B94B1675}"/>
            </c:ext>
          </c:extLst>
        </c:ser>
        <c:ser>
          <c:idx val="3"/>
          <c:order val="3"/>
          <c:tx>
            <c:v>a=3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'Question 5'!$R$41:$R$61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'Question 5'!$T$41:$T$61</c:f>
              <c:numCache>
                <c:formatCode>General</c:formatCode>
                <c:ptCount val="21"/>
                <c:pt idx="0">
                  <c:v>1.5133080907224856E-5</c:v>
                </c:pt>
                <c:pt idx="1">
                  <c:v>4.1134909211864193E-5</c:v>
                </c:pt>
                <c:pt idx="2">
                  <c:v>1.1180837345724347E-4</c:v>
                </c:pt>
                <c:pt idx="3">
                  <c:v>3.0386829117996181E-4</c:v>
                </c:pt>
                <c:pt idx="4">
                  <c:v>8.2556859890161466E-4</c:v>
                </c:pt>
                <c:pt idx="5">
                  <c:v>2.2409492007144701E-3</c:v>
                </c:pt>
                <c:pt idx="6">
                  <c:v>6.068165520116884E-3</c:v>
                </c:pt>
                <c:pt idx="7">
                  <c:v>1.6324768664754088E-2</c:v>
                </c:pt>
                <c:pt idx="8">
                  <c:v>4.3164532979996263E-2</c:v>
                </c:pt>
                <c:pt idx="9">
                  <c:v>0.10923177257303593</c:v>
                </c:pt>
                <c:pt idx="10">
                  <c:v>0.25</c:v>
                </c:pt>
                <c:pt idx="11">
                  <c:v>0.4753668864186717</c:v>
                </c:pt>
                <c:pt idx="12">
                  <c:v>0.71123459422759394</c:v>
                </c:pt>
                <c:pt idx="13">
                  <c:v>0.87004850656140786</c:v>
                </c:pt>
                <c:pt idx="14">
                  <c:v>0.94791499382751565</c:v>
                </c:pt>
                <c:pt idx="15">
                  <c:v>0.98018666265349097</c:v>
                </c:pt>
                <c:pt idx="16">
                  <c:v>0.9926186332070156</c:v>
                </c:pt>
                <c:pt idx="17">
                  <c:v>0.99727181744474902</c:v>
                </c:pt>
                <c:pt idx="18">
                  <c:v>0.99899462391460347</c:v>
                </c:pt>
                <c:pt idx="19">
                  <c:v>0.99962990760682913</c:v>
                </c:pt>
                <c:pt idx="20">
                  <c:v>0.99986381875856889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90-4D17-9870-BEA8B94B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48720"/>
        <c:axId val="1680350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a=0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'Question 5'!$C$41:$C$61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-2</c:v>
                      </c:pt>
                      <c:pt idx="13">
                        <c:v>-3</c:v>
                      </c:pt>
                      <c:pt idx="14">
                        <c:v>-4</c:v>
                      </c:pt>
                      <c:pt idx="15">
                        <c:v>-5</c:v>
                      </c:pt>
                      <c:pt idx="16">
                        <c:v>-6</c:v>
                      </c:pt>
                      <c:pt idx="17">
                        <c:v>-7</c:v>
                      </c:pt>
                      <c:pt idx="18">
                        <c:v>-8</c:v>
                      </c:pt>
                      <c:pt idx="19">
                        <c:v>-9</c:v>
                      </c:pt>
                      <c:pt idx="20">
                        <c:v>-10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'Question 5'!$E$41:$E$61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590-4D17-9870-BEA8B94B16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a=-2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5'!$AB$41:$AB$61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-2</c:v>
                      </c:pt>
                      <c:pt idx="13">
                        <c:v>-3</c:v>
                      </c:pt>
                      <c:pt idx="14">
                        <c:v>-4</c:v>
                      </c:pt>
                      <c:pt idx="15">
                        <c:v>-5</c:v>
                      </c:pt>
                      <c:pt idx="16">
                        <c:v>-6</c:v>
                      </c:pt>
                      <c:pt idx="17">
                        <c:v>-7</c:v>
                      </c:pt>
                      <c:pt idx="18">
                        <c:v>-8</c:v>
                      </c:pt>
                      <c:pt idx="19">
                        <c:v>-9</c:v>
                      </c:pt>
                      <c:pt idx="20">
                        <c:v>-10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5'!$AD$41:$AD$61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-2.2700480181345328E-5</c:v>
                      </c:pt>
                      <c:pt idx="1">
                        <c:v>-6.1708709773231548E-5</c:v>
                      </c:pt>
                      <c:pt idx="2">
                        <c:v>-1.6775945246464555E-4</c:v>
                      </c:pt>
                      <c:pt idx="3">
                        <c:v>-4.5614895978227408E-4</c:v>
                      </c:pt>
                      <c:pt idx="4">
                        <c:v>-1.2409140475313663E-3</c:v>
                      </c:pt>
                      <c:pt idx="5">
                        <c:v>-3.3803618490309841E-3</c:v>
                      </c:pt>
                      <c:pt idx="6">
                        <c:v>-9.2424602263416721E-3</c:v>
                      </c:pt>
                      <c:pt idx="7">
                        <c:v>-2.5529042270372535E-2</c:v>
                      </c:pt>
                      <c:pt idx="8">
                        <c:v>-7.2578883495753824E-2</c:v>
                      </c:pt>
                      <c:pt idx="9">
                        <c:v>-0.22539967356056409</c:v>
                      </c:pt>
                      <c:pt idx="10">
                        <c:v>-1</c:v>
                      </c:pt>
                      <c:pt idx="11">
                        <c:v>3.7844223823546659</c:v>
                      </c:pt>
                      <c:pt idx="12">
                        <c:v>1.3711225051817255</c:v>
                      </c:pt>
                      <c:pt idx="13">
                        <c:v>1.1105856026555549</c:v>
                      </c:pt>
                      <c:pt idx="14">
                        <c:v>1.0380241510155721</c:v>
                      </c:pt>
                      <c:pt idx="15">
                        <c:v>1.0136599743647277</c:v>
                      </c:pt>
                      <c:pt idx="16">
                        <c:v>1.004982203649615</c:v>
                      </c:pt>
                      <c:pt idx="17">
                        <c:v>1.001827096123117</c:v>
                      </c:pt>
                      <c:pt idx="18">
                        <c:v>1.0006713756987173</c:v>
                      </c:pt>
                      <c:pt idx="19">
                        <c:v>1.0002468805431324</c:v>
                      </c:pt>
                      <c:pt idx="20">
                        <c:v>1.000090808104888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590-4D17-9870-BEA8B94B16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a=-3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5'!$AG$41:$AG$61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-2</c:v>
                      </c:pt>
                      <c:pt idx="13">
                        <c:v>-3</c:v>
                      </c:pt>
                      <c:pt idx="14">
                        <c:v>-4</c:v>
                      </c:pt>
                      <c:pt idx="15">
                        <c:v>-5</c:v>
                      </c:pt>
                      <c:pt idx="16">
                        <c:v>-6</c:v>
                      </c:pt>
                      <c:pt idx="17">
                        <c:v>-7</c:v>
                      </c:pt>
                      <c:pt idx="18">
                        <c:v>-8</c:v>
                      </c:pt>
                      <c:pt idx="19">
                        <c:v>-9</c:v>
                      </c:pt>
                      <c:pt idx="20">
                        <c:v>-10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5'!$AI$41:$AI$61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-1.5133538941363282E-5</c:v>
                      </c:pt>
                      <c:pt idx="1">
                        <c:v>-4.1138293651813191E-5</c:v>
                      </c:pt>
                      <c:pt idx="2">
                        <c:v>-1.1183338127416044E-4</c:v>
                      </c:pt>
                      <c:pt idx="3">
                        <c:v>-3.0405307535683518E-4</c:v>
                      </c:pt>
                      <c:pt idx="4">
                        <c:v>-8.2693398035670908E-4</c:v>
                      </c:pt>
                      <c:pt idx="5">
                        <c:v>-2.251038124887961E-3</c:v>
                      </c:pt>
                      <c:pt idx="6">
                        <c:v>-6.1427155495117503E-3</c:v>
                      </c:pt>
                      <c:pt idx="7">
                        <c:v>-1.6875754232532774E-2</c:v>
                      </c:pt>
                      <c:pt idx="8">
                        <c:v>-4.7242974874043865E-2</c:v>
                      </c:pt>
                      <c:pt idx="9">
                        <c:v>-0.13976542219447938</c:v>
                      </c:pt>
                      <c:pt idx="10">
                        <c:v>-0.5</c:v>
                      </c:pt>
                      <c:pt idx="11">
                        <c:v>-9.648940334911531</c:v>
                      </c:pt>
                      <c:pt idx="12">
                        <c:v>1.6835182627834082</c:v>
                      </c:pt>
                      <c:pt idx="13">
                        <c:v>1.1755871070067774</c:v>
                      </c:pt>
                      <c:pt idx="14">
                        <c:v>1.0581416193811781</c:v>
                      </c:pt>
                      <c:pt idx="15">
                        <c:v>1.0206308701256106</c:v>
                      </c:pt>
                      <c:pt idx="16">
                        <c:v>1.0074919687314006</c:v>
                      </c:pt>
                      <c:pt idx="17">
                        <c:v>1.0027431501842088</c:v>
                      </c:pt>
                      <c:pt idx="18">
                        <c:v>1.0010074017205932</c:v>
                      </c:pt>
                      <c:pt idx="19">
                        <c:v>1.0003703665328438</c:v>
                      </c:pt>
                      <c:pt idx="20">
                        <c:v>1.0001362183421969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590-4D17-9870-BEA8B94B1675}"/>
                  </c:ext>
                </c:extLst>
              </c15:ser>
            </c15:filteredScatterSeries>
          </c:ext>
        </c:extLst>
      </c:scatterChart>
      <c:valAx>
        <c:axId val="1680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0640"/>
        <c:crosses val="autoZero"/>
        <c:crossBetween val="midCat"/>
      </c:valAx>
      <c:valAx>
        <c:axId val="16803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24</xdr:row>
      <xdr:rowOff>166077</xdr:rowOff>
    </xdr:from>
    <xdr:to>
      <xdr:col>11</xdr:col>
      <xdr:colOff>19538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F659C-9AC0-D37F-27EA-7AB0C0B2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873124</xdr:colOff>
      <xdr:row>62</xdr:row>
      <xdr:rowOff>69850</xdr:rowOff>
    </xdr:from>
    <xdr:to>
      <xdr:col>11</xdr:col>
      <xdr:colOff>647700</xdr:colOff>
      <xdr:row>80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62408-C820-0469-B28F-F2B68C22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937846</xdr:colOff>
      <xdr:row>62</xdr:row>
      <xdr:rowOff>68385</xdr:rowOff>
    </xdr:from>
    <xdr:to>
      <xdr:col>26</xdr:col>
      <xdr:colOff>497498</xdr:colOff>
      <xdr:row>80</xdr:row>
      <xdr:rowOff>157285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343E86-07A0-4B20-9FF3-7535E726F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082B-928D-4D37-9819-9B1B0AFB80FD}">
  <dimension ref="A1:AI61"/>
  <sheetViews>
    <sheetView tabSelected="1" topLeftCell="E33" zoomScale="65" workbookViewId="0">
      <selection activeCell="M65" sqref="M65"/>
    </sheetView>
  </sheetViews>
  <sheetFormatPr defaultColWidth="13.54296875" defaultRowHeight="21.5" customHeight="1" x14ac:dyDescent="0.35"/>
  <cols>
    <col min="1" max="4" width="13.54296875" style="1"/>
    <col min="5" max="5" width="14.7265625" style="1" customWidth="1"/>
    <col min="6" max="6" width="8.08984375" style="1" customWidth="1"/>
    <col min="7" max="9" width="13.54296875" style="1"/>
    <col min="10" max="10" width="16.1796875" style="1" customWidth="1"/>
    <col min="11" max="14" width="13.54296875" style="1"/>
    <col min="15" max="15" width="14.90625" style="1" customWidth="1"/>
    <col min="16" max="34" width="13.54296875" style="1"/>
    <col min="35" max="35" width="17.7265625" style="1" customWidth="1"/>
    <col min="36" max="16384" width="13.54296875" style="1"/>
  </cols>
  <sheetData>
    <row r="1" spans="1:35" ht="21.5" customHeight="1" x14ac:dyDescent="0.35">
      <c r="A1" s="1" t="s">
        <v>6</v>
      </c>
      <c r="B1" s="1" t="s">
        <v>13</v>
      </c>
      <c r="C1" s="1" t="s">
        <v>8</v>
      </c>
      <c r="G1" s="1" t="s">
        <v>13</v>
      </c>
      <c r="H1" s="1" t="s">
        <v>10</v>
      </c>
      <c r="L1" s="1" t="s">
        <v>13</v>
      </c>
      <c r="M1" s="1" t="s">
        <v>11</v>
      </c>
      <c r="Q1" s="1" t="s">
        <v>13</v>
      </c>
      <c r="R1" s="1" t="s">
        <v>12</v>
      </c>
      <c r="V1" s="1" t="s">
        <v>20</v>
      </c>
      <c r="AA1" s="1" t="s">
        <v>15</v>
      </c>
      <c r="AG1" s="1" t="s">
        <v>14</v>
      </c>
    </row>
    <row r="2" spans="1:35" ht="21.5" customHeight="1" x14ac:dyDescent="0.35">
      <c r="A2" s="1" t="s">
        <v>2</v>
      </c>
    </row>
    <row r="3" spans="1:35" ht="21.5" customHeight="1" x14ac:dyDescent="0.35">
      <c r="B3" s="2" t="s">
        <v>3</v>
      </c>
      <c r="C3" s="2" t="s">
        <v>1</v>
      </c>
      <c r="D3" s="2" t="s">
        <v>7</v>
      </c>
      <c r="E3" s="2" t="s">
        <v>0</v>
      </c>
      <c r="G3" s="2" t="s">
        <v>3</v>
      </c>
      <c r="H3" s="2" t="s">
        <v>1</v>
      </c>
      <c r="I3" s="2" t="s">
        <v>7</v>
      </c>
      <c r="J3" s="2" t="s">
        <v>0</v>
      </c>
      <c r="L3" s="2" t="s">
        <v>3</v>
      </c>
      <c r="M3" s="2" t="s">
        <v>1</v>
      </c>
      <c r="N3" s="2" t="s">
        <v>7</v>
      </c>
      <c r="O3" s="2" t="s">
        <v>0</v>
      </c>
      <c r="Q3" s="2" t="s">
        <v>3</v>
      </c>
      <c r="R3" s="2" t="s">
        <v>1</v>
      </c>
      <c r="S3" s="2" t="s">
        <v>7</v>
      </c>
      <c r="T3" s="2" t="s">
        <v>0</v>
      </c>
      <c r="U3" s="3"/>
      <c r="V3" s="2" t="s">
        <v>3</v>
      </c>
      <c r="W3" s="2" t="s">
        <v>1</v>
      </c>
      <c r="X3" s="2" t="s">
        <v>7</v>
      </c>
      <c r="Y3" s="2" t="s">
        <v>0</v>
      </c>
      <c r="Z3" s="2"/>
      <c r="AA3" s="2" t="s">
        <v>3</v>
      </c>
      <c r="AB3" s="2" t="s">
        <v>1</v>
      </c>
      <c r="AC3" s="2" t="s">
        <v>7</v>
      </c>
      <c r="AD3" s="2" t="s">
        <v>0</v>
      </c>
      <c r="AF3" s="2" t="s">
        <v>3</v>
      </c>
      <c r="AG3" s="2" t="s">
        <v>1</v>
      </c>
      <c r="AH3" s="2" t="s">
        <v>7</v>
      </c>
      <c r="AI3" s="2" t="s">
        <v>0</v>
      </c>
    </row>
    <row r="4" spans="1:35" ht="21.5" customHeight="1" x14ac:dyDescent="0.35">
      <c r="B4" s="2">
        <v>1</v>
      </c>
      <c r="C4" s="2">
        <v>10</v>
      </c>
      <c r="D4" s="2">
        <f>EXP(0*C4)</f>
        <v>1</v>
      </c>
      <c r="E4" s="2">
        <f>1/(1+B4*D4)</f>
        <v>0.5</v>
      </c>
      <c r="G4" s="2">
        <v>1</v>
      </c>
      <c r="H4" s="2">
        <v>10</v>
      </c>
      <c r="I4" s="2">
        <f>EXP(1*H4)</f>
        <v>22026.465794806718</v>
      </c>
      <c r="J4" s="2">
        <f>1/(1+G4*I4)</f>
        <v>4.5397868702434395E-5</v>
      </c>
      <c r="L4" s="2">
        <v>1</v>
      </c>
      <c r="M4" s="2">
        <v>10</v>
      </c>
      <c r="N4" s="2">
        <f>EXP(2*M4)</f>
        <v>485165195.40979028</v>
      </c>
      <c r="O4" s="2">
        <f>1/(1+L4*N4)</f>
        <v>2.0611536181902037E-9</v>
      </c>
      <c r="Q4" s="2">
        <v>1</v>
      </c>
      <c r="R4" s="2">
        <v>10</v>
      </c>
      <c r="S4" s="2">
        <f>EXP(3*R4)</f>
        <v>10686474581524.463</v>
      </c>
      <c r="T4" s="2">
        <f>1/(1+Q4*S4)</f>
        <v>9.3576229688392989E-14</v>
      </c>
      <c r="U4" s="3"/>
      <c r="V4" s="2">
        <v>1</v>
      </c>
      <c r="W4" s="2">
        <v>10</v>
      </c>
      <c r="X4" s="2">
        <f>EXP(-1*W4)</f>
        <v>4.5399929762484854E-5</v>
      </c>
      <c r="Y4" s="2">
        <f>1/(1+V4*X4)</f>
        <v>0.99995460213129761</v>
      </c>
      <c r="Z4" s="2"/>
      <c r="AA4" s="2">
        <v>1</v>
      </c>
      <c r="AB4" s="2">
        <v>10</v>
      </c>
      <c r="AC4" s="2">
        <f>EXP(-2*AB4)</f>
        <v>2.0611536224385579E-9</v>
      </c>
      <c r="AD4" s="2">
        <f>1/(1+AA4*AC4)</f>
        <v>0.99999999793884631</v>
      </c>
      <c r="AF4" s="2">
        <v>1</v>
      </c>
      <c r="AG4" s="2">
        <v>10</v>
      </c>
      <c r="AH4" s="2">
        <f>EXP(-3*AG4)</f>
        <v>9.3576229688401748E-14</v>
      </c>
      <c r="AI4" s="2">
        <f>1/(1+AF4*AH4)</f>
        <v>0.99999999999990652</v>
      </c>
    </row>
    <row r="5" spans="1:35" ht="21.5" customHeight="1" x14ac:dyDescent="0.35">
      <c r="B5" s="2">
        <v>1</v>
      </c>
      <c r="C5" s="2">
        <v>9</v>
      </c>
      <c r="D5" s="2">
        <f t="shared" ref="D5:D24" si="0">EXP(0*C5)</f>
        <v>1</v>
      </c>
      <c r="E5" s="2">
        <f t="shared" ref="E5:E24" si="1">1/(1+B5*D5)</f>
        <v>0.5</v>
      </c>
      <c r="G5" s="2">
        <v>1</v>
      </c>
      <c r="H5" s="2">
        <v>9</v>
      </c>
      <c r="I5" s="2">
        <f t="shared" ref="I5:I24" si="2">EXP(1*H5)</f>
        <v>8103.0839275753842</v>
      </c>
      <c r="J5" s="2">
        <f t="shared" ref="J5:J24" si="3">1/(1+G5*I5)</f>
        <v>1.2339457598623172E-4</v>
      </c>
      <c r="L5" s="2">
        <v>1</v>
      </c>
      <c r="M5" s="2">
        <v>9</v>
      </c>
      <c r="N5" s="2">
        <f t="shared" ref="N5:N24" si="4">EXP(2*M5)</f>
        <v>65659969.13733051</v>
      </c>
      <c r="O5" s="2">
        <f t="shared" ref="O5:O24" si="5">1/(1+L5*N5)</f>
        <v>1.5229979512760349E-8</v>
      </c>
      <c r="Q5" s="2">
        <v>1</v>
      </c>
      <c r="R5" s="2">
        <v>9</v>
      </c>
      <c r="S5" s="2">
        <f t="shared" ref="S5:S24" si="6">EXP(3*R5)</f>
        <v>532048240601.79865</v>
      </c>
      <c r="T5" s="2">
        <f t="shared" ref="T5:T24" si="7">1/(1+Q5*S5)</f>
        <v>1.8795288165355508E-12</v>
      </c>
      <c r="U5" s="3"/>
      <c r="V5" s="2">
        <v>1</v>
      </c>
      <c r="W5" s="2">
        <v>9</v>
      </c>
      <c r="X5" s="2">
        <f t="shared" ref="X5:X24" si="8">EXP(-1*W5)</f>
        <v>1.2340980408667956E-4</v>
      </c>
      <c r="Y5" s="2">
        <f t="shared" ref="Y5:Y24" si="9">1/(1+V5*X5)</f>
        <v>0.99987660542401369</v>
      </c>
      <c r="Z5" s="2"/>
      <c r="AA5" s="2">
        <v>1</v>
      </c>
      <c r="AB5" s="2">
        <v>9</v>
      </c>
      <c r="AC5" s="2">
        <f t="shared" ref="AC5:AC24" si="10">EXP(-2*AB5)</f>
        <v>1.5229979744712629E-8</v>
      </c>
      <c r="AD5" s="2">
        <f t="shared" ref="AD5:AD24" si="11">1/(1+AA5*AC5)</f>
        <v>0.9999999847700205</v>
      </c>
      <c r="AF5" s="2">
        <v>1</v>
      </c>
      <c r="AG5" s="2">
        <v>9</v>
      </c>
      <c r="AH5" s="2">
        <f t="shared" ref="AH5:AH24" si="12">EXP(-3*AG5)</f>
        <v>1.8795288165390832E-12</v>
      </c>
      <c r="AI5" s="2">
        <f t="shared" ref="AI5:AI24" si="13">1/(1+AF5*AH5)</f>
        <v>0.99999999999812039</v>
      </c>
    </row>
    <row r="6" spans="1:35" ht="21.5" customHeight="1" x14ac:dyDescent="0.35">
      <c r="B6" s="2">
        <v>1</v>
      </c>
      <c r="C6" s="2">
        <v>8</v>
      </c>
      <c r="D6" s="2">
        <f t="shared" si="0"/>
        <v>1</v>
      </c>
      <c r="E6" s="2">
        <f t="shared" si="1"/>
        <v>0.5</v>
      </c>
      <c r="G6" s="2">
        <v>1</v>
      </c>
      <c r="H6" s="2">
        <v>8</v>
      </c>
      <c r="I6" s="2">
        <f t="shared" si="2"/>
        <v>2980.9579870417283</v>
      </c>
      <c r="J6" s="2">
        <f t="shared" si="3"/>
        <v>3.3535013046647811E-4</v>
      </c>
      <c r="L6" s="2">
        <v>1</v>
      </c>
      <c r="M6" s="2">
        <v>8</v>
      </c>
      <c r="N6" s="2">
        <f t="shared" si="4"/>
        <v>8886110.5205078721</v>
      </c>
      <c r="O6" s="2">
        <f t="shared" si="5"/>
        <v>1.1253516205509499E-7</v>
      </c>
      <c r="Q6" s="2">
        <v>1</v>
      </c>
      <c r="R6" s="2">
        <v>8</v>
      </c>
      <c r="S6" s="2">
        <f t="shared" si="6"/>
        <v>26489122129.843472</v>
      </c>
      <c r="T6" s="2">
        <f t="shared" si="7"/>
        <v>3.7751345441365816E-11</v>
      </c>
      <c r="U6" s="3"/>
      <c r="V6" s="2">
        <v>1</v>
      </c>
      <c r="W6" s="2">
        <v>8</v>
      </c>
      <c r="X6" s="2">
        <f t="shared" si="8"/>
        <v>3.3546262790251185E-4</v>
      </c>
      <c r="Y6" s="2">
        <f t="shared" si="9"/>
        <v>0.99966464986953363</v>
      </c>
      <c r="Z6" s="2"/>
      <c r="AA6" s="2">
        <v>1</v>
      </c>
      <c r="AB6" s="2">
        <v>8</v>
      </c>
      <c r="AC6" s="2">
        <f t="shared" si="10"/>
        <v>1.1253517471925912E-7</v>
      </c>
      <c r="AD6" s="2">
        <f t="shared" si="11"/>
        <v>0.99999988746483792</v>
      </c>
      <c r="AF6" s="2">
        <v>1</v>
      </c>
      <c r="AG6" s="2">
        <v>8</v>
      </c>
      <c r="AH6" s="2">
        <f t="shared" si="12"/>
        <v>3.7751345442790977E-11</v>
      </c>
      <c r="AI6" s="2">
        <f t="shared" si="13"/>
        <v>0.99999999996224864</v>
      </c>
    </row>
    <row r="7" spans="1:35" ht="21.5" customHeight="1" x14ac:dyDescent="0.35">
      <c r="B7" s="2">
        <v>1</v>
      </c>
      <c r="C7" s="2">
        <v>7</v>
      </c>
      <c r="D7" s="2">
        <f t="shared" si="0"/>
        <v>1</v>
      </c>
      <c r="E7" s="2">
        <f t="shared" si="1"/>
        <v>0.5</v>
      </c>
      <c r="G7" s="2">
        <v>1</v>
      </c>
      <c r="H7" s="2">
        <v>7</v>
      </c>
      <c r="I7" s="2">
        <f t="shared" si="2"/>
        <v>1096.6331584284585</v>
      </c>
      <c r="J7" s="2">
        <f t="shared" si="3"/>
        <v>9.1105119440064539E-4</v>
      </c>
      <c r="L7" s="2">
        <v>1</v>
      </c>
      <c r="M7" s="2">
        <v>7</v>
      </c>
      <c r="N7" s="2">
        <f t="shared" si="4"/>
        <v>1202604.2841647768</v>
      </c>
      <c r="O7" s="2">
        <f t="shared" si="5"/>
        <v>8.3152802766413209E-7</v>
      </c>
      <c r="Q7" s="2">
        <v>1</v>
      </c>
      <c r="R7" s="2">
        <v>7</v>
      </c>
      <c r="S7" s="2">
        <f t="shared" si="6"/>
        <v>1318815734.4832146</v>
      </c>
      <c r="T7" s="2">
        <f t="shared" si="7"/>
        <v>7.5825604221623851E-10</v>
      </c>
      <c r="U7" s="3"/>
      <c r="V7" s="2">
        <v>1</v>
      </c>
      <c r="W7" s="2">
        <v>7</v>
      </c>
      <c r="X7" s="2">
        <f t="shared" si="8"/>
        <v>9.1188196555451624E-4</v>
      </c>
      <c r="Y7" s="2">
        <f t="shared" si="9"/>
        <v>0.9990889488055994</v>
      </c>
      <c r="Z7" s="2"/>
      <c r="AA7" s="2">
        <v>1</v>
      </c>
      <c r="AB7" s="2">
        <v>7</v>
      </c>
      <c r="AC7" s="2">
        <f t="shared" si="10"/>
        <v>8.3152871910356788E-7</v>
      </c>
      <c r="AD7" s="2">
        <f t="shared" si="11"/>
        <v>0.99999916847197223</v>
      </c>
      <c r="AF7" s="2">
        <v>1</v>
      </c>
      <c r="AG7" s="2">
        <v>7</v>
      </c>
      <c r="AH7" s="2">
        <f t="shared" si="12"/>
        <v>7.5825604279119066E-10</v>
      </c>
      <c r="AI7" s="2">
        <f t="shared" si="13"/>
        <v>0.99999999924174388</v>
      </c>
    </row>
    <row r="8" spans="1:35" ht="21.5" customHeight="1" x14ac:dyDescent="0.35">
      <c r="B8" s="2">
        <v>1</v>
      </c>
      <c r="C8" s="2">
        <v>6</v>
      </c>
      <c r="D8" s="2">
        <f t="shared" si="0"/>
        <v>1</v>
      </c>
      <c r="E8" s="2">
        <f t="shared" si="1"/>
        <v>0.5</v>
      </c>
      <c r="G8" s="2">
        <v>1</v>
      </c>
      <c r="H8" s="2">
        <v>6</v>
      </c>
      <c r="I8" s="2">
        <f t="shared" si="2"/>
        <v>403.42879349273511</v>
      </c>
      <c r="J8" s="2">
        <f t="shared" si="3"/>
        <v>2.4726231566347743E-3</v>
      </c>
      <c r="L8" s="2">
        <v>1</v>
      </c>
      <c r="M8" s="2">
        <v>6</v>
      </c>
      <c r="N8" s="2">
        <f t="shared" si="4"/>
        <v>162754.79141900392</v>
      </c>
      <c r="O8" s="2">
        <f t="shared" si="5"/>
        <v>6.1441746022147182E-6</v>
      </c>
      <c r="Q8" s="2">
        <v>1</v>
      </c>
      <c r="R8" s="2">
        <v>6</v>
      </c>
      <c r="S8" s="2">
        <f t="shared" si="6"/>
        <v>65659969.13733051</v>
      </c>
      <c r="T8" s="2">
        <f t="shared" si="7"/>
        <v>1.5229979512760349E-8</v>
      </c>
      <c r="U8" s="3"/>
      <c r="V8" s="2">
        <v>1</v>
      </c>
      <c r="W8" s="2">
        <v>6</v>
      </c>
      <c r="X8" s="2">
        <f t="shared" si="8"/>
        <v>2.4787521766663585E-3</v>
      </c>
      <c r="Y8" s="2">
        <f t="shared" si="9"/>
        <v>0.99752737684336534</v>
      </c>
      <c r="Z8" s="2"/>
      <c r="AA8" s="2">
        <v>1</v>
      </c>
      <c r="AB8" s="2">
        <v>6</v>
      </c>
      <c r="AC8" s="2">
        <f t="shared" si="10"/>
        <v>6.1442123533282098E-6</v>
      </c>
      <c r="AD8" s="2">
        <f t="shared" si="11"/>
        <v>0.99999385582539779</v>
      </c>
      <c r="AF8" s="2">
        <v>1</v>
      </c>
      <c r="AG8" s="2">
        <v>6</v>
      </c>
      <c r="AH8" s="2">
        <f t="shared" si="12"/>
        <v>1.5229979744712629E-8</v>
      </c>
      <c r="AI8" s="2">
        <f t="shared" si="13"/>
        <v>0.9999999847700205</v>
      </c>
    </row>
    <row r="9" spans="1:35" ht="21.5" customHeight="1" x14ac:dyDescent="0.35">
      <c r="B9" s="2">
        <v>1</v>
      </c>
      <c r="C9" s="2">
        <v>5</v>
      </c>
      <c r="D9" s="2">
        <f t="shared" si="0"/>
        <v>1</v>
      </c>
      <c r="E9" s="2">
        <f t="shared" si="1"/>
        <v>0.5</v>
      </c>
      <c r="G9" s="2">
        <v>1</v>
      </c>
      <c r="H9" s="2">
        <v>5</v>
      </c>
      <c r="I9" s="2">
        <f t="shared" si="2"/>
        <v>148.4131591025766</v>
      </c>
      <c r="J9" s="2">
        <f t="shared" si="3"/>
        <v>6.6928509242848554E-3</v>
      </c>
      <c r="L9" s="2">
        <v>1</v>
      </c>
      <c r="M9" s="2">
        <v>5</v>
      </c>
      <c r="N9" s="2">
        <f t="shared" si="4"/>
        <v>22026.465794806718</v>
      </c>
      <c r="O9" s="2">
        <f t="shared" si="5"/>
        <v>4.5397868702434395E-5</v>
      </c>
      <c r="Q9" s="2">
        <v>1</v>
      </c>
      <c r="R9" s="2">
        <v>5</v>
      </c>
      <c r="S9" s="2">
        <f t="shared" si="6"/>
        <v>3269017.3724721107</v>
      </c>
      <c r="T9" s="2">
        <f t="shared" si="7"/>
        <v>3.0590222692562472E-7</v>
      </c>
      <c r="U9" s="3"/>
      <c r="V9" s="2">
        <v>1</v>
      </c>
      <c r="W9" s="2">
        <v>5</v>
      </c>
      <c r="X9" s="2">
        <f t="shared" si="8"/>
        <v>6.737946999085467E-3</v>
      </c>
      <c r="Y9" s="2">
        <f t="shared" si="9"/>
        <v>0.99330714907571527</v>
      </c>
      <c r="Z9" s="2"/>
      <c r="AA9" s="2">
        <v>1</v>
      </c>
      <c r="AB9" s="2">
        <v>5</v>
      </c>
      <c r="AC9" s="2">
        <f t="shared" si="10"/>
        <v>4.5399929762484854E-5</v>
      </c>
      <c r="AD9" s="2">
        <f t="shared" si="11"/>
        <v>0.99995460213129761</v>
      </c>
      <c r="AF9" s="2">
        <v>1</v>
      </c>
      <c r="AG9" s="2">
        <v>5</v>
      </c>
      <c r="AH9" s="2">
        <f t="shared" si="12"/>
        <v>3.0590232050182579E-7</v>
      </c>
      <c r="AI9" s="2">
        <f t="shared" si="13"/>
        <v>0.99999969409777301</v>
      </c>
    </row>
    <row r="10" spans="1:35" ht="21.5" customHeight="1" x14ac:dyDescent="0.35">
      <c r="B10" s="2">
        <v>1</v>
      </c>
      <c r="C10" s="2">
        <v>4</v>
      </c>
      <c r="D10" s="2">
        <f t="shared" si="0"/>
        <v>1</v>
      </c>
      <c r="E10" s="2">
        <f t="shared" si="1"/>
        <v>0.5</v>
      </c>
      <c r="G10" s="2">
        <v>1</v>
      </c>
      <c r="H10" s="2">
        <v>4</v>
      </c>
      <c r="I10" s="2">
        <f t="shared" si="2"/>
        <v>54.598150033144236</v>
      </c>
      <c r="J10" s="2">
        <f t="shared" si="3"/>
        <v>1.7986209962091559E-2</v>
      </c>
      <c r="L10" s="2">
        <v>1</v>
      </c>
      <c r="M10" s="2">
        <v>4</v>
      </c>
      <c r="N10" s="2">
        <f t="shared" si="4"/>
        <v>2980.9579870417283</v>
      </c>
      <c r="O10" s="2">
        <f t="shared" si="5"/>
        <v>3.3535013046647811E-4</v>
      </c>
      <c r="Q10" s="2">
        <v>1</v>
      </c>
      <c r="R10" s="2">
        <v>4</v>
      </c>
      <c r="S10" s="2">
        <f t="shared" si="6"/>
        <v>162754.79141900392</v>
      </c>
      <c r="T10" s="2">
        <f t="shared" si="7"/>
        <v>6.1441746022147182E-6</v>
      </c>
      <c r="U10" s="3"/>
      <c r="V10" s="2">
        <v>1</v>
      </c>
      <c r="W10" s="2">
        <v>4</v>
      </c>
      <c r="X10" s="2">
        <f t="shared" si="8"/>
        <v>1.8315638888734179E-2</v>
      </c>
      <c r="Y10" s="2">
        <f t="shared" si="9"/>
        <v>0.98201379003790845</v>
      </c>
      <c r="Z10" s="2"/>
      <c r="AA10" s="2">
        <v>1</v>
      </c>
      <c r="AB10" s="2">
        <v>4</v>
      </c>
      <c r="AC10" s="2">
        <f t="shared" si="10"/>
        <v>3.3546262790251185E-4</v>
      </c>
      <c r="AD10" s="2">
        <f t="shared" si="11"/>
        <v>0.99966464986953363</v>
      </c>
      <c r="AF10" s="2">
        <v>1</v>
      </c>
      <c r="AG10" s="2">
        <v>4</v>
      </c>
      <c r="AH10" s="2">
        <f t="shared" si="12"/>
        <v>6.1442123533282098E-6</v>
      </c>
      <c r="AI10" s="2">
        <f t="shared" si="13"/>
        <v>0.99999385582539779</v>
      </c>
    </row>
    <row r="11" spans="1:35" ht="21.5" customHeight="1" x14ac:dyDescent="0.35">
      <c r="B11" s="2">
        <v>1</v>
      </c>
      <c r="C11" s="2">
        <v>3</v>
      </c>
      <c r="D11" s="2">
        <f t="shared" si="0"/>
        <v>1</v>
      </c>
      <c r="E11" s="2">
        <f t="shared" si="1"/>
        <v>0.5</v>
      </c>
      <c r="G11" s="2">
        <v>1</v>
      </c>
      <c r="H11" s="2">
        <v>3</v>
      </c>
      <c r="I11" s="2">
        <f t="shared" si="2"/>
        <v>20.085536923187668</v>
      </c>
      <c r="J11" s="2">
        <f t="shared" si="3"/>
        <v>4.7425873177566781E-2</v>
      </c>
      <c r="L11" s="2">
        <v>1</v>
      </c>
      <c r="M11" s="2">
        <v>3</v>
      </c>
      <c r="N11" s="2">
        <f t="shared" si="4"/>
        <v>403.42879349273511</v>
      </c>
      <c r="O11" s="2">
        <f t="shared" si="5"/>
        <v>2.4726231566347743E-3</v>
      </c>
      <c r="Q11" s="2">
        <v>1</v>
      </c>
      <c r="R11" s="2">
        <v>3</v>
      </c>
      <c r="S11" s="2">
        <f t="shared" si="6"/>
        <v>8103.0839275753842</v>
      </c>
      <c r="T11" s="2">
        <f t="shared" si="7"/>
        <v>1.2339457598623172E-4</v>
      </c>
      <c r="U11" s="3"/>
      <c r="V11" s="2">
        <v>1</v>
      </c>
      <c r="W11" s="2">
        <v>3</v>
      </c>
      <c r="X11" s="2">
        <f t="shared" si="8"/>
        <v>4.9787068367863944E-2</v>
      </c>
      <c r="Y11" s="2">
        <f t="shared" si="9"/>
        <v>0.95257412682243336</v>
      </c>
      <c r="Z11" s="2"/>
      <c r="AA11" s="2">
        <v>1</v>
      </c>
      <c r="AB11" s="2">
        <v>3</v>
      </c>
      <c r="AC11" s="2">
        <f t="shared" si="10"/>
        <v>2.4787521766663585E-3</v>
      </c>
      <c r="AD11" s="2">
        <f t="shared" si="11"/>
        <v>0.99752737684336534</v>
      </c>
      <c r="AF11" s="2">
        <v>1</v>
      </c>
      <c r="AG11" s="2">
        <v>3</v>
      </c>
      <c r="AH11" s="2">
        <f t="shared" si="12"/>
        <v>1.2340980408667956E-4</v>
      </c>
      <c r="AI11" s="2">
        <f t="shared" si="13"/>
        <v>0.99987660542401369</v>
      </c>
    </row>
    <row r="12" spans="1:35" ht="21.5" customHeight="1" x14ac:dyDescent="0.35">
      <c r="B12" s="2">
        <v>1</v>
      </c>
      <c r="C12" s="2">
        <v>2</v>
      </c>
      <c r="D12" s="2">
        <f t="shared" si="0"/>
        <v>1</v>
      </c>
      <c r="E12" s="2">
        <f t="shared" si="1"/>
        <v>0.5</v>
      </c>
      <c r="G12" s="2">
        <v>1</v>
      </c>
      <c r="H12" s="2">
        <v>2</v>
      </c>
      <c r="I12" s="2">
        <f t="shared" si="2"/>
        <v>7.3890560989306504</v>
      </c>
      <c r="J12" s="2">
        <f t="shared" si="3"/>
        <v>0.11920292202211755</v>
      </c>
      <c r="L12" s="2">
        <v>1</v>
      </c>
      <c r="M12" s="2">
        <v>2</v>
      </c>
      <c r="N12" s="2">
        <f t="shared" si="4"/>
        <v>54.598150033144236</v>
      </c>
      <c r="O12" s="2">
        <f t="shared" si="5"/>
        <v>1.7986209962091559E-2</v>
      </c>
      <c r="Q12" s="2">
        <v>1</v>
      </c>
      <c r="R12" s="2">
        <v>2</v>
      </c>
      <c r="S12" s="2">
        <f t="shared" si="6"/>
        <v>403.42879349273511</v>
      </c>
      <c r="T12" s="2">
        <f t="shared" si="7"/>
        <v>2.4726231566347743E-3</v>
      </c>
      <c r="U12" s="3"/>
      <c r="V12" s="2">
        <v>1</v>
      </c>
      <c r="W12" s="2">
        <v>2</v>
      </c>
      <c r="X12" s="2">
        <f t="shared" si="8"/>
        <v>0.1353352832366127</v>
      </c>
      <c r="Y12" s="2">
        <f t="shared" si="9"/>
        <v>0.88079707797788231</v>
      </c>
      <c r="Z12" s="2"/>
      <c r="AA12" s="2">
        <v>1</v>
      </c>
      <c r="AB12" s="2">
        <v>2</v>
      </c>
      <c r="AC12" s="2">
        <f t="shared" si="10"/>
        <v>1.8315638888734179E-2</v>
      </c>
      <c r="AD12" s="2">
        <f t="shared" si="11"/>
        <v>0.98201379003790845</v>
      </c>
      <c r="AF12" s="2">
        <v>1</v>
      </c>
      <c r="AG12" s="2">
        <v>2</v>
      </c>
      <c r="AH12" s="2">
        <f t="shared" si="12"/>
        <v>2.4787521766663585E-3</v>
      </c>
      <c r="AI12" s="2">
        <f t="shared" si="13"/>
        <v>0.99752737684336534</v>
      </c>
    </row>
    <row r="13" spans="1:35" ht="21.5" customHeight="1" x14ac:dyDescent="0.35">
      <c r="B13" s="2">
        <v>1</v>
      </c>
      <c r="C13" s="2">
        <v>1</v>
      </c>
      <c r="D13" s="2">
        <f t="shared" si="0"/>
        <v>1</v>
      </c>
      <c r="E13" s="2">
        <f t="shared" si="1"/>
        <v>0.5</v>
      </c>
      <c r="G13" s="2">
        <v>1</v>
      </c>
      <c r="H13" s="2">
        <v>1</v>
      </c>
      <c r="I13" s="2">
        <f t="shared" si="2"/>
        <v>2.7182818284590451</v>
      </c>
      <c r="J13" s="2">
        <f t="shared" si="3"/>
        <v>0.2689414213699951</v>
      </c>
      <c r="L13" s="2">
        <v>1</v>
      </c>
      <c r="M13" s="2">
        <v>1</v>
      </c>
      <c r="N13" s="2">
        <f t="shared" si="4"/>
        <v>7.3890560989306504</v>
      </c>
      <c r="O13" s="2">
        <f t="shared" si="5"/>
        <v>0.11920292202211755</v>
      </c>
      <c r="Q13" s="2">
        <v>1</v>
      </c>
      <c r="R13" s="2">
        <v>1</v>
      </c>
      <c r="S13" s="2">
        <f t="shared" si="6"/>
        <v>20.085536923187668</v>
      </c>
      <c r="T13" s="2">
        <f t="shared" si="7"/>
        <v>4.7425873177566781E-2</v>
      </c>
      <c r="U13" s="3"/>
      <c r="V13" s="2">
        <v>1</v>
      </c>
      <c r="W13" s="2">
        <v>1</v>
      </c>
      <c r="X13" s="2">
        <f t="shared" si="8"/>
        <v>0.36787944117144233</v>
      </c>
      <c r="Y13" s="2">
        <f t="shared" si="9"/>
        <v>0.7310585786300049</v>
      </c>
      <c r="Z13" s="2"/>
      <c r="AA13" s="2">
        <v>1</v>
      </c>
      <c r="AB13" s="2">
        <v>1</v>
      </c>
      <c r="AC13" s="2">
        <f t="shared" si="10"/>
        <v>0.1353352832366127</v>
      </c>
      <c r="AD13" s="2">
        <f t="shared" si="11"/>
        <v>0.88079707797788231</v>
      </c>
      <c r="AF13" s="2">
        <v>1</v>
      </c>
      <c r="AG13" s="2">
        <v>1</v>
      </c>
      <c r="AH13" s="2">
        <f t="shared" si="12"/>
        <v>4.9787068367863944E-2</v>
      </c>
      <c r="AI13" s="2">
        <f t="shared" si="13"/>
        <v>0.95257412682243336</v>
      </c>
    </row>
    <row r="14" spans="1:35" ht="21.5" customHeight="1" x14ac:dyDescent="0.35">
      <c r="B14" s="2">
        <v>1</v>
      </c>
      <c r="C14" s="2">
        <v>0</v>
      </c>
      <c r="D14" s="2">
        <f t="shared" si="0"/>
        <v>1</v>
      </c>
      <c r="E14" s="2">
        <f t="shared" si="1"/>
        <v>0.5</v>
      </c>
      <c r="G14" s="2">
        <v>1</v>
      </c>
      <c r="H14" s="2">
        <v>0</v>
      </c>
      <c r="I14" s="2">
        <f t="shared" si="2"/>
        <v>1</v>
      </c>
      <c r="J14" s="2">
        <f t="shared" si="3"/>
        <v>0.5</v>
      </c>
      <c r="L14" s="2">
        <v>1</v>
      </c>
      <c r="M14" s="2">
        <v>0</v>
      </c>
      <c r="N14" s="2">
        <f t="shared" si="4"/>
        <v>1</v>
      </c>
      <c r="O14" s="2">
        <f t="shared" si="5"/>
        <v>0.5</v>
      </c>
      <c r="Q14" s="2">
        <v>1</v>
      </c>
      <c r="R14" s="2">
        <v>0</v>
      </c>
      <c r="S14" s="2">
        <f t="shared" si="6"/>
        <v>1</v>
      </c>
      <c r="T14" s="2">
        <f t="shared" si="7"/>
        <v>0.5</v>
      </c>
      <c r="U14" s="3"/>
      <c r="V14" s="2">
        <v>1</v>
      </c>
      <c r="W14" s="2">
        <v>0</v>
      </c>
      <c r="X14" s="2">
        <f t="shared" si="8"/>
        <v>1</v>
      </c>
      <c r="Y14" s="2">
        <f t="shared" si="9"/>
        <v>0.5</v>
      </c>
      <c r="Z14" s="2"/>
      <c r="AA14" s="2">
        <v>1</v>
      </c>
      <c r="AB14" s="2">
        <v>0</v>
      </c>
      <c r="AC14" s="2">
        <f t="shared" si="10"/>
        <v>1</v>
      </c>
      <c r="AD14" s="2">
        <f t="shared" si="11"/>
        <v>0.5</v>
      </c>
      <c r="AF14" s="2">
        <v>1</v>
      </c>
      <c r="AG14" s="2">
        <v>0</v>
      </c>
      <c r="AH14" s="2">
        <f t="shared" si="12"/>
        <v>1</v>
      </c>
      <c r="AI14" s="2">
        <f t="shared" si="13"/>
        <v>0.5</v>
      </c>
    </row>
    <row r="15" spans="1:35" ht="21.5" customHeight="1" x14ac:dyDescent="0.35">
      <c r="B15" s="2">
        <v>1</v>
      </c>
      <c r="C15" s="2">
        <v>-1</v>
      </c>
      <c r="D15" s="2">
        <f t="shared" si="0"/>
        <v>1</v>
      </c>
      <c r="E15" s="2">
        <f t="shared" si="1"/>
        <v>0.5</v>
      </c>
      <c r="G15" s="2">
        <v>1</v>
      </c>
      <c r="H15" s="2">
        <v>-1</v>
      </c>
      <c r="I15" s="2">
        <f t="shared" si="2"/>
        <v>0.36787944117144233</v>
      </c>
      <c r="J15" s="2">
        <f t="shared" si="3"/>
        <v>0.7310585786300049</v>
      </c>
      <c r="L15" s="2">
        <v>1</v>
      </c>
      <c r="M15" s="2">
        <v>-1</v>
      </c>
      <c r="N15" s="2">
        <f t="shared" si="4"/>
        <v>0.1353352832366127</v>
      </c>
      <c r="O15" s="2">
        <f t="shared" si="5"/>
        <v>0.88079707797788231</v>
      </c>
      <c r="Q15" s="2">
        <v>1</v>
      </c>
      <c r="R15" s="2">
        <v>-1</v>
      </c>
      <c r="S15" s="2">
        <f t="shared" si="6"/>
        <v>4.9787068367863944E-2</v>
      </c>
      <c r="T15" s="2">
        <f t="shared" si="7"/>
        <v>0.95257412682243336</v>
      </c>
      <c r="U15" s="3"/>
      <c r="V15" s="2">
        <v>1</v>
      </c>
      <c r="W15" s="2">
        <v>-1</v>
      </c>
      <c r="X15" s="2">
        <f t="shared" si="8"/>
        <v>2.7182818284590451</v>
      </c>
      <c r="Y15" s="2">
        <f t="shared" si="9"/>
        <v>0.2689414213699951</v>
      </c>
      <c r="Z15" s="2"/>
      <c r="AA15" s="2">
        <v>1</v>
      </c>
      <c r="AB15" s="2">
        <v>-1</v>
      </c>
      <c r="AC15" s="2">
        <f t="shared" si="10"/>
        <v>7.3890560989306504</v>
      </c>
      <c r="AD15" s="2">
        <f t="shared" si="11"/>
        <v>0.11920292202211755</v>
      </c>
      <c r="AF15" s="2">
        <v>1</v>
      </c>
      <c r="AG15" s="2">
        <v>-1</v>
      </c>
      <c r="AH15" s="2">
        <f t="shared" si="12"/>
        <v>20.085536923187668</v>
      </c>
      <c r="AI15" s="2">
        <f t="shared" si="13"/>
        <v>4.7425873177566781E-2</v>
      </c>
    </row>
    <row r="16" spans="1:35" ht="21.5" customHeight="1" x14ac:dyDescent="0.35">
      <c r="B16" s="2">
        <v>1</v>
      </c>
      <c r="C16" s="2">
        <v>-2</v>
      </c>
      <c r="D16" s="2">
        <f t="shared" si="0"/>
        <v>1</v>
      </c>
      <c r="E16" s="2">
        <f t="shared" si="1"/>
        <v>0.5</v>
      </c>
      <c r="G16" s="2">
        <v>1</v>
      </c>
      <c r="H16" s="2">
        <v>-2</v>
      </c>
      <c r="I16" s="2">
        <f t="shared" si="2"/>
        <v>0.1353352832366127</v>
      </c>
      <c r="J16" s="2">
        <f t="shared" si="3"/>
        <v>0.88079707797788231</v>
      </c>
      <c r="L16" s="2">
        <v>1</v>
      </c>
      <c r="M16" s="2">
        <v>-2</v>
      </c>
      <c r="N16" s="2">
        <f t="shared" si="4"/>
        <v>1.8315638888734179E-2</v>
      </c>
      <c r="O16" s="2">
        <f t="shared" si="5"/>
        <v>0.98201379003790845</v>
      </c>
      <c r="Q16" s="2">
        <v>1</v>
      </c>
      <c r="R16" s="2">
        <v>-2</v>
      </c>
      <c r="S16" s="2">
        <f t="shared" si="6"/>
        <v>2.4787521766663585E-3</v>
      </c>
      <c r="T16" s="2">
        <f t="shared" si="7"/>
        <v>0.99752737684336534</v>
      </c>
      <c r="U16" s="3"/>
      <c r="V16" s="2">
        <v>1</v>
      </c>
      <c r="W16" s="2">
        <v>-2</v>
      </c>
      <c r="X16" s="2">
        <f t="shared" si="8"/>
        <v>7.3890560989306504</v>
      </c>
      <c r="Y16" s="2">
        <f t="shared" si="9"/>
        <v>0.11920292202211755</v>
      </c>
      <c r="Z16" s="2"/>
      <c r="AA16" s="2">
        <v>1</v>
      </c>
      <c r="AB16" s="2">
        <v>-2</v>
      </c>
      <c r="AC16" s="2">
        <f t="shared" si="10"/>
        <v>54.598150033144236</v>
      </c>
      <c r="AD16" s="2">
        <f t="shared" si="11"/>
        <v>1.7986209962091559E-2</v>
      </c>
      <c r="AF16" s="2">
        <v>1</v>
      </c>
      <c r="AG16" s="2">
        <v>-2</v>
      </c>
      <c r="AH16" s="2">
        <f t="shared" si="12"/>
        <v>403.42879349273511</v>
      </c>
      <c r="AI16" s="2">
        <f t="shared" si="13"/>
        <v>2.4726231566347743E-3</v>
      </c>
    </row>
    <row r="17" spans="2:35" ht="21.5" customHeight="1" x14ac:dyDescent="0.35">
      <c r="B17" s="2">
        <v>1</v>
      </c>
      <c r="C17" s="2">
        <v>-3</v>
      </c>
      <c r="D17" s="2">
        <f t="shared" si="0"/>
        <v>1</v>
      </c>
      <c r="E17" s="2">
        <f t="shared" si="1"/>
        <v>0.5</v>
      </c>
      <c r="G17" s="2">
        <v>1</v>
      </c>
      <c r="H17" s="2">
        <v>-3</v>
      </c>
      <c r="I17" s="2">
        <f t="shared" si="2"/>
        <v>4.9787068367863944E-2</v>
      </c>
      <c r="J17" s="2">
        <f t="shared" si="3"/>
        <v>0.95257412682243336</v>
      </c>
      <c r="L17" s="2">
        <v>1</v>
      </c>
      <c r="M17" s="2">
        <v>-3</v>
      </c>
      <c r="N17" s="2">
        <f t="shared" si="4"/>
        <v>2.4787521766663585E-3</v>
      </c>
      <c r="O17" s="2">
        <f t="shared" si="5"/>
        <v>0.99752737684336534</v>
      </c>
      <c r="Q17" s="2">
        <v>1</v>
      </c>
      <c r="R17" s="2">
        <v>-3</v>
      </c>
      <c r="S17" s="2">
        <f t="shared" si="6"/>
        <v>1.2340980408667956E-4</v>
      </c>
      <c r="T17" s="2">
        <f t="shared" si="7"/>
        <v>0.99987660542401369</v>
      </c>
      <c r="U17" s="3"/>
      <c r="V17" s="2">
        <v>1</v>
      </c>
      <c r="W17" s="2">
        <v>-3</v>
      </c>
      <c r="X17" s="2">
        <f t="shared" si="8"/>
        <v>20.085536923187668</v>
      </c>
      <c r="Y17" s="2">
        <f t="shared" si="9"/>
        <v>4.7425873177566781E-2</v>
      </c>
      <c r="Z17" s="2"/>
      <c r="AA17" s="2">
        <v>1</v>
      </c>
      <c r="AB17" s="2">
        <v>-3</v>
      </c>
      <c r="AC17" s="2">
        <f t="shared" si="10"/>
        <v>403.42879349273511</v>
      </c>
      <c r="AD17" s="2">
        <f t="shared" si="11"/>
        <v>2.4726231566347743E-3</v>
      </c>
      <c r="AF17" s="2">
        <v>1</v>
      </c>
      <c r="AG17" s="2">
        <v>-3</v>
      </c>
      <c r="AH17" s="2">
        <f t="shared" si="12"/>
        <v>8103.0839275753842</v>
      </c>
      <c r="AI17" s="2">
        <f t="shared" si="13"/>
        <v>1.2339457598623172E-4</v>
      </c>
    </row>
    <row r="18" spans="2:35" ht="21.5" customHeight="1" x14ac:dyDescent="0.35">
      <c r="B18" s="2">
        <v>1</v>
      </c>
      <c r="C18" s="2">
        <v>-4</v>
      </c>
      <c r="D18" s="2">
        <f t="shared" si="0"/>
        <v>1</v>
      </c>
      <c r="E18" s="2">
        <f t="shared" si="1"/>
        <v>0.5</v>
      </c>
      <c r="G18" s="2">
        <v>1</v>
      </c>
      <c r="H18" s="2">
        <v>-4</v>
      </c>
      <c r="I18" s="2">
        <f t="shared" si="2"/>
        <v>1.8315638888734179E-2</v>
      </c>
      <c r="J18" s="2">
        <f t="shared" si="3"/>
        <v>0.98201379003790845</v>
      </c>
      <c r="L18" s="2">
        <v>1</v>
      </c>
      <c r="M18" s="2">
        <v>-4</v>
      </c>
      <c r="N18" s="2">
        <f t="shared" si="4"/>
        <v>3.3546262790251185E-4</v>
      </c>
      <c r="O18" s="2">
        <f t="shared" si="5"/>
        <v>0.99966464986953363</v>
      </c>
      <c r="Q18" s="2">
        <v>1</v>
      </c>
      <c r="R18" s="2">
        <v>-4</v>
      </c>
      <c r="S18" s="2">
        <f t="shared" si="6"/>
        <v>6.1442123533282098E-6</v>
      </c>
      <c r="T18" s="2">
        <f t="shared" si="7"/>
        <v>0.99999385582539779</v>
      </c>
      <c r="U18" s="3"/>
      <c r="V18" s="2">
        <v>1</v>
      </c>
      <c r="W18" s="2">
        <v>-4</v>
      </c>
      <c r="X18" s="2">
        <f t="shared" si="8"/>
        <v>54.598150033144236</v>
      </c>
      <c r="Y18" s="2">
        <f t="shared" si="9"/>
        <v>1.7986209962091559E-2</v>
      </c>
      <c r="Z18" s="2"/>
      <c r="AA18" s="2">
        <v>1</v>
      </c>
      <c r="AB18" s="2">
        <v>-4</v>
      </c>
      <c r="AC18" s="2">
        <f t="shared" si="10"/>
        <v>2980.9579870417283</v>
      </c>
      <c r="AD18" s="2">
        <f t="shared" si="11"/>
        <v>3.3535013046647811E-4</v>
      </c>
      <c r="AF18" s="2">
        <v>1</v>
      </c>
      <c r="AG18" s="2">
        <v>-4</v>
      </c>
      <c r="AH18" s="2">
        <f t="shared" si="12"/>
        <v>162754.79141900392</v>
      </c>
      <c r="AI18" s="2">
        <f t="shared" si="13"/>
        <v>6.1441746022147182E-6</v>
      </c>
    </row>
    <row r="19" spans="2:35" ht="21.5" customHeight="1" x14ac:dyDescent="0.35">
      <c r="B19" s="2">
        <v>1</v>
      </c>
      <c r="C19" s="2">
        <v>-5</v>
      </c>
      <c r="D19" s="2">
        <f t="shared" si="0"/>
        <v>1</v>
      </c>
      <c r="E19" s="2">
        <f t="shared" si="1"/>
        <v>0.5</v>
      </c>
      <c r="G19" s="2">
        <v>1</v>
      </c>
      <c r="H19" s="2">
        <v>-5</v>
      </c>
      <c r="I19" s="2">
        <f t="shared" si="2"/>
        <v>6.737946999085467E-3</v>
      </c>
      <c r="J19" s="2">
        <f t="shared" si="3"/>
        <v>0.99330714907571527</v>
      </c>
      <c r="L19" s="2">
        <v>1</v>
      </c>
      <c r="M19" s="2">
        <v>-5</v>
      </c>
      <c r="N19" s="2">
        <f t="shared" si="4"/>
        <v>4.5399929762484854E-5</v>
      </c>
      <c r="O19" s="2">
        <f t="shared" si="5"/>
        <v>0.99995460213129761</v>
      </c>
      <c r="Q19" s="2">
        <v>1</v>
      </c>
      <c r="R19" s="2">
        <v>-5</v>
      </c>
      <c r="S19" s="2">
        <f t="shared" si="6"/>
        <v>3.0590232050182579E-7</v>
      </c>
      <c r="T19" s="2">
        <f t="shared" si="7"/>
        <v>0.99999969409777301</v>
      </c>
      <c r="U19" s="3"/>
      <c r="V19" s="2">
        <v>1</v>
      </c>
      <c r="W19" s="2">
        <v>-5</v>
      </c>
      <c r="X19" s="2">
        <f t="shared" si="8"/>
        <v>148.4131591025766</v>
      </c>
      <c r="Y19" s="2">
        <f t="shared" si="9"/>
        <v>6.6928509242848554E-3</v>
      </c>
      <c r="Z19" s="2"/>
      <c r="AA19" s="2">
        <v>1</v>
      </c>
      <c r="AB19" s="2">
        <v>-5</v>
      </c>
      <c r="AC19" s="2">
        <f t="shared" si="10"/>
        <v>22026.465794806718</v>
      </c>
      <c r="AD19" s="2">
        <f t="shared" si="11"/>
        <v>4.5397868702434395E-5</v>
      </c>
      <c r="AF19" s="2">
        <v>1</v>
      </c>
      <c r="AG19" s="2">
        <v>-5</v>
      </c>
      <c r="AH19" s="2">
        <f t="shared" si="12"/>
        <v>3269017.3724721107</v>
      </c>
      <c r="AI19" s="2">
        <f t="shared" si="13"/>
        <v>3.0590222692562472E-7</v>
      </c>
    </row>
    <row r="20" spans="2:35" ht="21.5" customHeight="1" x14ac:dyDescent="0.35">
      <c r="B20" s="2">
        <v>1</v>
      </c>
      <c r="C20" s="2">
        <v>-6</v>
      </c>
      <c r="D20" s="2">
        <f t="shared" si="0"/>
        <v>1</v>
      </c>
      <c r="E20" s="2">
        <f t="shared" si="1"/>
        <v>0.5</v>
      </c>
      <c r="G20" s="2">
        <v>1</v>
      </c>
      <c r="H20" s="2">
        <v>-6</v>
      </c>
      <c r="I20" s="2">
        <f t="shared" si="2"/>
        <v>2.4787521766663585E-3</v>
      </c>
      <c r="J20" s="2">
        <f t="shared" si="3"/>
        <v>0.99752737684336534</v>
      </c>
      <c r="L20" s="2">
        <v>1</v>
      </c>
      <c r="M20" s="2">
        <v>-6</v>
      </c>
      <c r="N20" s="2">
        <f t="shared" si="4"/>
        <v>6.1442123533282098E-6</v>
      </c>
      <c r="O20" s="2">
        <f t="shared" si="5"/>
        <v>0.99999385582539779</v>
      </c>
      <c r="Q20" s="2">
        <v>1</v>
      </c>
      <c r="R20" s="2">
        <v>-6</v>
      </c>
      <c r="S20" s="2">
        <f t="shared" si="6"/>
        <v>1.5229979744712629E-8</v>
      </c>
      <c r="T20" s="2">
        <f t="shared" si="7"/>
        <v>0.9999999847700205</v>
      </c>
      <c r="U20" s="3"/>
      <c r="V20" s="2">
        <v>1</v>
      </c>
      <c r="W20" s="2">
        <v>-6</v>
      </c>
      <c r="X20" s="2">
        <f t="shared" si="8"/>
        <v>403.42879349273511</v>
      </c>
      <c r="Y20" s="2">
        <f t="shared" si="9"/>
        <v>2.4726231566347743E-3</v>
      </c>
      <c r="Z20" s="2"/>
      <c r="AA20" s="2">
        <v>1</v>
      </c>
      <c r="AB20" s="2">
        <v>-6</v>
      </c>
      <c r="AC20" s="2">
        <f t="shared" si="10"/>
        <v>162754.79141900392</v>
      </c>
      <c r="AD20" s="2">
        <f t="shared" si="11"/>
        <v>6.1441746022147182E-6</v>
      </c>
      <c r="AF20" s="2">
        <v>1</v>
      </c>
      <c r="AG20" s="2">
        <v>-6</v>
      </c>
      <c r="AH20" s="2">
        <f t="shared" si="12"/>
        <v>65659969.13733051</v>
      </c>
      <c r="AI20" s="2">
        <f t="shared" si="13"/>
        <v>1.5229979512760349E-8</v>
      </c>
    </row>
    <row r="21" spans="2:35" ht="21.5" customHeight="1" x14ac:dyDescent="0.35">
      <c r="B21" s="2">
        <v>1</v>
      </c>
      <c r="C21" s="2">
        <v>-7</v>
      </c>
      <c r="D21" s="2">
        <f t="shared" si="0"/>
        <v>1</v>
      </c>
      <c r="E21" s="2">
        <f t="shared" si="1"/>
        <v>0.5</v>
      </c>
      <c r="G21" s="2">
        <v>1</v>
      </c>
      <c r="H21" s="2">
        <v>-7</v>
      </c>
      <c r="I21" s="2">
        <f t="shared" si="2"/>
        <v>9.1188196555451624E-4</v>
      </c>
      <c r="J21" s="2">
        <f t="shared" si="3"/>
        <v>0.9990889488055994</v>
      </c>
      <c r="L21" s="2">
        <v>1</v>
      </c>
      <c r="M21" s="2">
        <v>-7</v>
      </c>
      <c r="N21" s="2">
        <f t="shared" si="4"/>
        <v>8.3152871910356788E-7</v>
      </c>
      <c r="O21" s="2">
        <f t="shared" si="5"/>
        <v>0.99999916847197223</v>
      </c>
      <c r="Q21" s="2">
        <v>1</v>
      </c>
      <c r="R21" s="2">
        <v>-7</v>
      </c>
      <c r="S21" s="2">
        <f t="shared" si="6"/>
        <v>7.5825604279119066E-10</v>
      </c>
      <c r="T21" s="2">
        <f t="shared" si="7"/>
        <v>0.99999999924174388</v>
      </c>
      <c r="U21" s="3"/>
      <c r="V21" s="2">
        <v>1</v>
      </c>
      <c r="W21" s="2">
        <v>-7</v>
      </c>
      <c r="X21" s="2">
        <f t="shared" si="8"/>
        <v>1096.6331584284585</v>
      </c>
      <c r="Y21" s="2">
        <f t="shared" si="9"/>
        <v>9.1105119440064539E-4</v>
      </c>
      <c r="Z21" s="2"/>
      <c r="AA21" s="2">
        <v>1</v>
      </c>
      <c r="AB21" s="2">
        <v>-7</v>
      </c>
      <c r="AC21" s="2">
        <f t="shared" si="10"/>
        <v>1202604.2841647768</v>
      </c>
      <c r="AD21" s="2">
        <f t="shared" si="11"/>
        <v>8.3152802766413209E-7</v>
      </c>
      <c r="AF21" s="2">
        <v>1</v>
      </c>
      <c r="AG21" s="2">
        <v>-7</v>
      </c>
      <c r="AH21" s="2">
        <f t="shared" si="12"/>
        <v>1318815734.4832146</v>
      </c>
      <c r="AI21" s="2">
        <f t="shared" si="13"/>
        <v>7.5825604221623851E-10</v>
      </c>
    </row>
    <row r="22" spans="2:35" ht="21.5" customHeight="1" x14ac:dyDescent="0.35">
      <c r="B22" s="2">
        <v>1</v>
      </c>
      <c r="C22" s="2">
        <v>-8</v>
      </c>
      <c r="D22" s="2">
        <f t="shared" si="0"/>
        <v>1</v>
      </c>
      <c r="E22" s="2">
        <f t="shared" si="1"/>
        <v>0.5</v>
      </c>
      <c r="G22" s="2">
        <v>1</v>
      </c>
      <c r="H22" s="2">
        <v>-8</v>
      </c>
      <c r="I22" s="2">
        <f t="shared" si="2"/>
        <v>3.3546262790251185E-4</v>
      </c>
      <c r="J22" s="2">
        <f t="shared" si="3"/>
        <v>0.99966464986953363</v>
      </c>
      <c r="L22" s="2">
        <v>1</v>
      </c>
      <c r="M22" s="2">
        <v>-8</v>
      </c>
      <c r="N22" s="2">
        <f t="shared" si="4"/>
        <v>1.1253517471925912E-7</v>
      </c>
      <c r="O22" s="2">
        <f t="shared" si="5"/>
        <v>0.99999988746483792</v>
      </c>
      <c r="Q22" s="2">
        <v>1</v>
      </c>
      <c r="R22" s="2">
        <v>-8</v>
      </c>
      <c r="S22" s="2">
        <f t="shared" si="6"/>
        <v>3.7751345442790977E-11</v>
      </c>
      <c r="T22" s="2">
        <f t="shared" si="7"/>
        <v>0.99999999996224864</v>
      </c>
      <c r="U22" s="3"/>
      <c r="V22" s="2">
        <v>1</v>
      </c>
      <c r="W22" s="2">
        <v>-8</v>
      </c>
      <c r="X22" s="2">
        <f t="shared" si="8"/>
        <v>2980.9579870417283</v>
      </c>
      <c r="Y22" s="2">
        <f t="shared" si="9"/>
        <v>3.3535013046647811E-4</v>
      </c>
      <c r="Z22" s="2"/>
      <c r="AA22" s="2">
        <v>1</v>
      </c>
      <c r="AB22" s="2">
        <v>-8</v>
      </c>
      <c r="AC22" s="2">
        <f t="shared" si="10"/>
        <v>8886110.5205078721</v>
      </c>
      <c r="AD22" s="2">
        <f t="shared" si="11"/>
        <v>1.1253516205509499E-7</v>
      </c>
      <c r="AF22" s="2">
        <v>1</v>
      </c>
      <c r="AG22" s="2">
        <v>-8</v>
      </c>
      <c r="AH22" s="2">
        <f t="shared" si="12"/>
        <v>26489122129.843472</v>
      </c>
      <c r="AI22" s="2">
        <f t="shared" si="13"/>
        <v>3.7751345441365816E-11</v>
      </c>
    </row>
    <row r="23" spans="2:35" ht="21.5" customHeight="1" x14ac:dyDescent="0.35">
      <c r="B23" s="2">
        <v>1</v>
      </c>
      <c r="C23" s="2">
        <v>-9</v>
      </c>
      <c r="D23" s="2">
        <f t="shared" si="0"/>
        <v>1</v>
      </c>
      <c r="E23" s="2">
        <f t="shared" si="1"/>
        <v>0.5</v>
      </c>
      <c r="G23" s="2">
        <v>1</v>
      </c>
      <c r="H23" s="2">
        <v>-9</v>
      </c>
      <c r="I23" s="2">
        <f t="shared" si="2"/>
        <v>1.2340980408667956E-4</v>
      </c>
      <c r="J23" s="2">
        <f t="shared" si="3"/>
        <v>0.99987660542401369</v>
      </c>
      <c r="L23" s="2">
        <v>1</v>
      </c>
      <c r="M23" s="2">
        <v>-9</v>
      </c>
      <c r="N23" s="2">
        <f t="shared" si="4"/>
        <v>1.5229979744712629E-8</v>
      </c>
      <c r="O23" s="2">
        <f t="shared" si="5"/>
        <v>0.9999999847700205</v>
      </c>
      <c r="Q23" s="2">
        <v>1</v>
      </c>
      <c r="R23" s="2">
        <v>-9</v>
      </c>
      <c r="S23" s="2">
        <f t="shared" si="6"/>
        <v>1.8795288165390832E-12</v>
      </c>
      <c r="T23" s="2">
        <f t="shared" si="7"/>
        <v>0.99999999999812039</v>
      </c>
      <c r="U23" s="3"/>
      <c r="V23" s="2">
        <v>1</v>
      </c>
      <c r="W23" s="2">
        <v>-9</v>
      </c>
      <c r="X23" s="2">
        <f t="shared" si="8"/>
        <v>8103.0839275753842</v>
      </c>
      <c r="Y23" s="2">
        <f t="shared" si="9"/>
        <v>1.2339457598623172E-4</v>
      </c>
      <c r="Z23" s="2"/>
      <c r="AA23" s="2">
        <v>1</v>
      </c>
      <c r="AB23" s="2">
        <v>-9</v>
      </c>
      <c r="AC23" s="2">
        <f t="shared" si="10"/>
        <v>65659969.13733051</v>
      </c>
      <c r="AD23" s="2">
        <f t="shared" si="11"/>
        <v>1.5229979512760349E-8</v>
      </c>
      <c r="AF23" s="2">
        <v>1</v>
      </c>
      <c r="AG23" s="2">
        <v>-9</v>
      </c>
      <c r="AH23" s="2">
        <f t="shared" si="12"/>
        <v>532048240601.79865</v>
      </c>
      <c r="AI23" s="2">
        <f t="shared" si="13"/>
        <v>1.8795288165355508E-12</v>
      </c>
    </row>
    <row r="24" spans="2:35" ht="21.5" customHeight="1" x14ac:dyDescent="0.35">
      <c r="B24" s="2">
        <v>1</v>
      </c>
      <c r="C24" s="2">
        <v>-10</v>
      </c>
      <c r="D24" s="2">
        <f t="shared" si="0"/>
        <v>1</v>
      </c>
      <c r="E24" s="2">
        <f t="shared" si="1"/>
        <v>0.5</v>
      </c>
      <c r="G24" s="2">
        <v>1</v>
      </c>
      <c r="H24" s="2">
        <v>-10</v>
      </c>
      <c r="I24" s="2">
        <f t="shared" si="2"/>
        <v>4.5399929762484854E-5</v>
      </c>
      <c r="J24" s="2">
        <f t="shared" si="3"/>
        <v>0.99995460213129761</v>
      </c>
      <c r="L24" s="2">
        <v>1</v>
      </c>
      <c r="M24" s="2">
        <v>-10</v>
      </c>
      <c r="N24" s="2">
        <f t="shared" si="4"/>
        <v>2.0611536224385579E-9</v>
      </c>
      <c r="O24" s="2">
        <f t="shared" si="5"/>
        <v>0.99999999793884631</v>
      </c>
      <c r="Q24" s="2">
        <v>1</v>
      </c>
      <c r="R24" s="2">
        <v>-10</v>
      </c>
      <c r="S24" s="2">
        <f t="shared" si="6"/>
        <v>9.3576229688401748E-14</v>
      </c>
      <c r="T24" s="2">
        <f t="shared" si="7"/>
        <v>0.99999999999990652</v>
      </c>
      <c r="U24" s="3"/>
      <c r="V24" s="2">
        <v>1</v>
      </c>
      <c r="W24" s="2">
        <v>-10</v>
      </c>
      <c r="X24" s="2">
        <f t="shared" si="8"/>
        <v>22026.465794806718</v>
      </c>
      <c r="Y24" s="2">
        <f t="shared" si="9"/>
        <v>4.5397868702434395E-5</v>
      </c>
      <c r="Z24" s="2"/>
      <c r="AA24" s="2">
        <v>1</v>
      </c>
      <c r="AB24" s="2">
        <v>-10</v>
      </c>
      <c r="AC24" s="2">
        <f t="shared" si="10"/>
        <v>485165195.40979028</v>
      </c>
      <c r="AD24" s="2">
        <f t="shared" si="11"/>
        <v>2.0611536181902037E-9</v>
      </c>
      <c r="AF24" s="2">
        <v>1</v>
      </c>
      <c r="AG24" s="2">
        <v>-10</v>
      </c>
      <c r="AH24" s="2">
        <f t="shared" si="12"/>
        <v>10686474581524.463</v>
      </c>
      <c r="AI24" s="2">
        <f t="shared" si="13"/>
        <v>9.3576229688392989E-14</v>
      </c>
    </row>
    <row r="38" spans="1:35" ht="21.5" customHeight="1" x14ac:dyDescent="0.35">
      <c r="A38" s="1" t="s">
        <v>5</v>
      </c>
      <c r="B38" s="1" t="s">
        <v>10</v>
      </c>
      <c r="C38" s="1" t="s">
        <v>16</v>
      </c>
      <c r="G38" s="1" t="s">
        <v>10</v>
      </c>
      <c r="H38" s="1" t="s">
        <v>13</v>
      </c>
      <c r="L38" s="1" t="s">
        <v>10</v>
      </c>
      <c r="M38" s="1" t="s">
        <v>9</v>
      </c>
      <c r="Q38" s="1" t="s">
        <v>10</v>
      </c>
      <c r="R38" s="1" t="s">
        <v>17</v>
      </c>
      <c r="V38" s="1" t="s">
        <v>10</v>
      </c>
      <c r="W38" s="1" t="s">
        <v>21</v>
      </c>
      <c r="AA38" s="1" t="s">
        <v>10</v>
      </c>
      <c r="AB38" s="1" t="s">
        <v>18</v>
      </c>
      <c r="AF38" s="1" t="s">
        <v>10</v>
      </c>
      <c r="AG38" s="1" t="s">
        <v>19</v>
      </c>
    </row>
    <row r="40" spans="1:35" ht="21.5" customHeight="1" x14ac:dyDescent="0.35">
      <c r="B40" s="2" t="s">
        <v>4</v>
      </c>
      <c r="C40" s="2" t="s">
        <v>1</v>
      </c>
      <c r="D40" s="2" t="s">
        <v>7</v>
      </c>
      <c r="E40" s="2" t="s">
        <v>0</v>
      </c>
      <c r="G40" s="2" t="s">
        <v>4</v>
      </c>
      <c r="H40" s="2" t="s">
        <v>1</v>
      </c>
      <c r="I40" s="2" t="s">
        <v>7</v>
      </c>
      <c r="J40" s="2" t="s">
        <v>0</v>
      </c>
      <c r="L40" s="2" t="s">
        <v>4</v>
      </c>
      <c r="M40" s="2" t="s">
        <v>1</v>
      </c>
      <c r="N40" s="2" t="s">
        <v>7</v>
      </c>
      <c r="O40" s="2" t="s">
        <v>0</v>
      </c>
      <c r="Q40" s="2" t="s">
        <v>4</v>
      </c>
      <c r="R40" s="2" t="s">
        <v>1</v>
      </c>
      <c r="S40" s="2" t="s">
        <v>7</v>
      </c>
      <c r="T40" s="2" t="s">
        <v>0</v>
      </c>
      <c r="U40" s="3"/>
      <c r="V40" s="2" t="s">
        <v>4</v>
      </c>
      <c r="W40" s="2" t="s">
        <v>1</v>
      </c>
      <c r="X40" s="2" t="s">
        <v>7</v>
      </c>
      <c r="Y40" s="2" t="s">
        <v>0</v>
      </c>
      <c r="AA40" s="2" t="s">
        <v>4</v>
      </c>
      <c r="AB40" s="2" t="s">
        <v>1</v>
      </c>
      <c r="AC40" s="2" t="s">
        <v>7</v>
      </c>
      <c r="AD40" s="2" t="s">
        <v>0</v>
      </c>
      <c r="AF40" s="2" t="s">
        <v>4</v>
      </c>
      <c r="AG40" s="2" t="s">
        <v>1</v>
      </c>
      <c r="AH40" s="2" t="s">
        <v>7</v>
      </c>
      <c r="AI40" s="2" t="s">
        <v>0</v>
      </c>
    </row>
    <row r="41" spans="1:35" ht="21.5" customHeight="1" x14ac:dyDescent="0.35">
      <c r="B41" s="2">
        <v>1</v>
      </c>
      <c r="C41" s="2">
        <v>10</v>
      </c>
      <c r="D41" s="2">
        <f>EXP(B41*C41)</f>
        <v>22026.465794806718</v>
      </c>
      <c r="E41" s="2">
        <f>1/(1+0*D41)</f>
        <v>1</v>
      </c>
      <c r="G41" s="2">
        <v>1</v>
      </c>
      <c r="H41" s="2">
        <v>10</v>
      </c>
      <c r="I41" s="2">
        <f>EXP(G41*H41)</f>
        <v>22026.465794806718</v>
      </c>
      <c r="J41" s="2">
        <f>1/(1+1*I41)</f>
        <v>4.5397868702434395E-5</v>
      </c>
      <c r="L41" s="2">
        <v>1</v>
      </c>
      <c r="M41" s="2">
        <v>10</v>
      </c>
      <c r="N41" s="2">
        <f>EXP(L41*M41)</f>
        <v>22026.465794806718</v>
      </c>
      <c r="O41" s="2">
        <f>1/(1+2*N41)</f>
        <v>2.2699449604533576E-5</v>
      </c>
      <c r="Q41" s="2">
        <v>1</v>
      </c>
      <c r="R41" s="2">
        <v>10</v>
      </c>
      <c r="S41" s="2">
        <f>EXP(Q41*R41)</f>
        <v>22026.465794806718</v>
      </c>
      <c r="T41" s="2">
        <f>1/(1+3*S41)</f>
        <v>1.5133080907224856E-5</v>
      </c>
      <c r="U41" s="3"/>
      <c r="V41" s="2">
        <v>1</v>
      </c>
      <c r="W41" s="2">
        <v>10</v>
      </c>
      <c r="X41" s="2">
        <f>EXP(V41*W41)</f>
        <v>22026.465794806718</v>
      </c>
      <c r="Y41" s="2">
        <f>1/(1+(-1*X41))</f>
        <v>-4.5401991009687765E-5</v>
      </c>
      <c r="AA41" s="2">
        <v>1</v>
      </c>
      <c r="AB41" s="2">
        <v>10</v>
      </c>
      <c r="AC41" s="2">
        <f>EXP(AA41*AB41)</f>
        <v>22026.465794806718</v>
      </c>
      <c r="AD41" s="2">
        <f>1/(1+(-2*AC41))</f>
        <v>-2.2700480181345328E-5</v>
      </c>
      <c r="AF41" s="2">
        <v>1</v>
      </c>
      <c r="AG41" s="2">
        <v>10</v>
      </c>
      <c r="AH41" s="2">
        <f>EXP(AF41*AG41)</f>
        <v>22026.465794806718</v>
      </c>
      <c r="AI41" s="2">
        <f>1/(1+(-3*AH41))</f>
        <v>-1.5133538941363282E-5</v>
      </c>
    </row>
    <row r="42" spans="1:35" ht="21.5" customHeight="1" x14ac:dyDescent="0.35">
      <c r="B42" s="2">
        <v>1</v>
      </c>
      <c r="C42" s="2">
        <v>9</v>
      </c>
      <c r="D42" s="2">
        <f t="shared" ref="D42:D61" si="14">EXP(B42*C42)</f>
        <v>8103.0839275753842</v>
      </c>
      <c r="E42" s="2">
        <f t="shared" ref="E42:E61" si="15">1/(1+0*D42)</f>
        <v>1</v>
      </c>
      <c r="G42" s="2">
        <v>1</v>
      </c>
      <c r="H42" s="2">
        <v>9</v>
      </c>
      <c r="I42" s="2">
        <f t="shared" ref="I42:I61" si="16">EXP(G42*H42)</f>
        <v>8103.0839275753842</v>
      </c>
      <c r="J42" s="2">
        <f t="shared" ref="J42:J61" si="17">1/(1+1*I42)</f>
        <v>1.2339457598623172E-4</v>
      </c>
      <c r="L42" s="2">
        <v>1</v>
      </c>
      <c r="M42" s="2">
        <v>9</v>
      </c>
      <c r="N42" s="2">
        <f t="shared" ref="N42:N61" si="18">EXP(L42*M42)</f>
        <v>8103.0839275753842</v>
      </c>
      <c r="O42" s="2">
        <f t="shared" ref="O42:O61" si="19">1/(1+2*N42)</f>
        <v>6.1701094783330203E-5</v>
      </c>
      <c r="Q42" s="2">
        <v>1</v>
      </c>
      <c r="R42" s="2">
        <v>9</v>
      </c>
      <c r="S42" s="2">
        <f t="shared" ref="S42:S61" si="20">EXP(Q42*R42)</f>
        <v>8103.0839275753842</v>
      </c>
      <c r="T42" s="2">
        <f t="shared" ref="T42:T61" si="21">1/(1+3*S42)</f>
        <v>4.1134909211864193E-5</v>
      </c>
      <c r="U42" s="3"/>
      <c r="V42" s="2">
        <v>1</v>
      </c>
      <c r="W42" s="2">
        <v>9</v>
      </c>
      <c r="X42" s="2">
        <f t="shared" ref="X42:X61" si="22">EXP(V42*W42)</f>
        <v>8103.0839275753842</v>
      </c>
      <c r="Y42" s="2">
        <f t="shared" ref="Y42:Y61" si="23">1/(1+(-1*X42))</f>
        <v>-1.2342503594618505E-4</v>
      </c>
      <c r="AA42" s="2">
        <v>1</v>
      </c>
      <c r="AB42" s="2">
        <v>9</v>
      </c>
      <c r="AC42" s="2">
        <f t="shared" ref="AC42:AC61" si="24">EXP(AA42*AB42)</f>
        <v>8103.0839275753842</v>
      </c>
      <c r="AD42" s="2">
        <f t="shared" ref="AD42:AD61" si="25">1/(1+(-2*AC42))</f>
        <v>-6.1708709773231548E-5</v>
      </c>
      <c r="AF42" s="2">
        <v>1</v>
      </c>
      <c r="AG42" s="2">
        <v>9</v>
      </c>
      <c r="AH42" s="2">
        <f t="shared" ref="AH42:AH61" si="26">EXP(AF42*AG42)</f>
        <v>8103.0839275753842</v>
      </c>
      <c r="AI42" s="2">
        <f t="shared" ref="AI42:AI61" si="27">1/(1+(-3*AH42))</f>
        <v>-4.1138293651813191E-5</v>
      </c>
    </row>
    <row r="43" spans="1:35" ht="21.5" customHeight="1" x14ac:dyDescent="0.35">
      <c r="B43" s="2">
        <v>1</v>
      </c>
      <c r="C43" s="2">
        <v>8</v>
      </c>
      <c r="D43" s="2">
        <f t="shared" si="14"/>
        <v>2980.9579870417283</v>
      </c>
      <c r="E43" s="2">
        <f t="shared" si="15"/>
        <v>1</v>
      </c>
      <c r="G43" s="2">
        <v>1</v>
      </c>
      <c r="H43" s="2">
        <v>8</v>
      </c>
      <c r="I43" s="2">
        <f t="shared" si="16"/>
        <v>2980.9579870417283</v>
      </c>
      <c r="J43" s="2">
        <f t="shared" si="17"/>
        <v>3.3535013046647811E-4</v>
      </c>
      <c r="L43" s="2">
        <v>1</v>
      </c>
      <c r="M43" s="2">
        <v>8</v>
      </c>
      <c r="N43" s="2">
        <f t="shared" si="18"/>
        <v>2980.9579870417283</v>
      </c>
      <c r="O43" s="2">
        <f t="shared" si="19"/>
        <v>1.6770318487570291E-4</v>
      </c>
      <c r="Q43" s="2">
        <v>1</v>
      </c>
      <c r="R43" s="2">
        <v>8</v>
      </c>
      <c r="S43" s="2">
        <f t="shared" si="20"/>
        <v>2980.9579870417283</v>
      </c>
      <c r="T43" s="2">
        <f t="shared" si="21"/>
        <v>1.1180837345724347E-4</v>
      </c>
      <c r="U43" s="3"/>
      <c r="V43" s="2">
        <v>1</v>
      </c>
      <c r="W43" s="2">
        <v>8</v>
      </c>
      <c r="X43" s="2">
        <f t="shared" si="22"/>
        <v>2980.9579870417283</v>
      </c>
      <c r="Y43" s="2">
        <f t="shared" si="23"/>
        <v>-3.3557520084124496E-4</v>
      </c>
      <c r="AA43" s="2">
        <v>1</v>
      </c>
      <c r="AB43" s="2">
        <v>8</v>
      </c>
      <c r="AC43" s="2">
        <f t="shared" si="24"/>
        <v>2980.9579870417283</v>
      </c>
      <c r="AD43" s="2">
        <f t="shared" si="25"/>
        <v>-1.6775945246464555E-4</v>
      </c>
      <c r="AF43" s="2">
        <v>1</v>
      </c>
      <c r="AG43" s="2">
        <v>8</v>
      </c>
      <c r="AH43" s="2">
        <f t="shared" si="26"/>
        <v>2980.9579870417283</v>
      </c>
      <c r="AI43" s="2">
        <f t="shared" si="27"/>
        <v>-1.1183338127416044E-4</v>
      </c>
    </row>
    <row r="44" spans="1:35" ht="21.5" customHeight="1" x14ac:dyDescent="0.35">
      <c r="B44" s="2">
        <v>1</v>
      </c>
      <c r="C44" s="2">
        <v>7</v>
      </c>
      <c r="D44" s="2">
        <f t="shared" si="14"/>
        <v>1096.6331584284585</v>
      </c>
      <c r="E44" s="2">
        <f t="shared" si="15"/>
        <v>1</v>
      </c>
      <c r="G44" s="2">
        <v>1</v>
      </c>
      <c r="H44" s="2">
        <v>7</v>
      </c>
      <c r="I44" s="2">
        <f t="shared" si="16"/>
        <v>1096.6331584284585</v>
      </c>
      <c r="J44" s="2">
        <f t="shared" si="17"/>
        <v>9.1105119440064539E-4</v>
      </c>
      <c r="L44" s="2">
        <v>1</v>
      </c>
      <c r="M44" s="2">
        <v>7</v>
      </c>
      <c r="N44" s="2">
        <f t="shared" si="18"/>
        <v>1096.6331584284585</v>
      </c>
      <c r="O44" s="2">
        <f t="shared" si="19"/>
        <v>4.5573319533629228E-4</v>
      </c>
      <c r="Q44" s="2">
        <v>1</v>
      </c>
      <c r="R44" s="2">
        <v>7</v>
      </c>
      <c r="S44" s="2">
        <f t="shared" si="20"/>
        <v>1096.6331584284585</v>
      </c>
      <c r="T44" s="2">
        <f t="shared" si="21"/>
        <v>3.0386829117996181E-4</v>
      </c>
      <c r="U44" s="3"/>
      <c r="V44" s="2">
        <v>1</v>
      </c>
      <c r="W44" s="2">
        <v>7</v>
      </c>
      <c r="X44" s="2">
        <f t="shared" si="22"/>
        <v>1096.6331584284585</v>
      </c>
      <c r="Y44" s="2">
        <f t="shared" si="23"/>
        <v>-9.1271425322173375E-4</v>
      </c>
      <c r="AA44" s="2">
        <v>1</v>
      </c>
      <c r="AB44" s="2">
        <v>7</v>
      </c>
      <c r="AC44" s="2">
        <f t="shared" si="24"/>
        <v>1096.6331584284585</v>
      </c>
      <c r="AD44" s="2">
        <f t="shared" si="25"/>
        <v>-4.5614895978227408E-4</v>
      </c>
      <c r="AF44" s="2">
        <v>1</v>
      </c>
      <c r="AG44" s="2">
        <v>7</v>
      </c>
      <c r="AH44" s="2">
        <f t="shared" si="26"/>
        <v>1096.6331584284585</v>
      </c>
      <c r="AI44" s="2">
        <f t="shared" si="27"/>
        <v>-3.0405307535683518E-4</v>
      </c>
    </row>
    <row r="45" spans="1:35" ht="21.5" customHeight="1" x14ac:dyDescent="0.35">
      <c r="B45" s="2">
        <v>1</v>
      </c>
      <c r="C45" s="2">
        <v>6</v>
      </c>
      <c r="D45" s="2">
        <f t="shared" si="14"/>
        <v>403.42879349273511</v>
      </c>
      <c r="E45" s="2">
        <f t="shared" si="15"/>
        <v>1</v>
      </c>
      <c r="G45" s="2">
        <v>1</v>
      </c>
      <c r="H45" s="2">
        <v>6</v>
      </c>
      <c r="I45" s="2">
        <f t="shared" si="16"/>
        <v>403.42879349273511</v>
      </c>
      <c r="J45" s="2">
        <f t="shared" si="17"/>
        <v>2.4726231566347743E-3</v>
      </c>
      <c r="L45" s="2">
        <v>1</v>
      </c>
      <c r="M45" s="2">
        <v>6</v>
      </c>
      <c r="N45" s="2">
        <f t="shared" si="18"/>
        <v>403.42879349273511</v>
      </c>
      <c r="O45" s="2">
        <f t="shared" si="19"/>
        <v>1.2378419366357769E-3</v>
      </c>
      <c r="Q45" s="2">
        <v>1</v>
      </c>
      <c r="R45" s="2">
        <v>6</v>
      </c>
      <c r="S45" s="2">
        <f t="shared" si="20"/>
        <v>403.42879349273511</v>
      </c>
      <c r="T45" s="2">
        <f t="shared" si="21"/>
        <v>8.2556859890161466E-4</v>
      </c>
      <c r="U45" s="3"/>
      <c r="V45" s="2">
        <v>1</v>
      </c>
      <c r="W45" s="2">
        <v>6</v>
      </c>
      <c r="X45" s="2">
        <f t="shared" si="22"/>
        <v>403.42879349273511</v>
      </c>
      <c r="Y45" s="2">
        <f t="shared" si="23"/>
        <v>-2.4849116568445855E-3</v>
      </c>
      <c r="AA45" s="2">
        <v>1</v>
      </c>
      <c r="AB45" s="2">
        <v>6</v>
      </c>
      <c r="AC45" s="2">
        <f t="shared" si="24"/>
        <v>403.42879349273511</v>
      </c>
      <c r="AD45" s="2">
        <f t="shared" si="25"/>
        <v>-1.2409140475313663E-3</v>
      </c>
      <c r="AF45" s="2">
        <v>1</v>
      </c>
      <c r="AG45" s="2">
        <v>6</v>
      </c>
      <c r="AH45" s="2">
        <f t="shared" si="26"/>
        <v>403.42879349273511</v>
      </c>
      <c r="AI45" s="2">
        <f t="shared" si="27"/>
        <v>-8.2693398035670908E-4</v>
      </c>
    </row>
    <row r="46" spans="1:35" ht="21.5" customHeight="1" x14ac:dyDescent="0.35">
      <c r="B46" s="2">
        <v>1</v>
      </c>
      <c r="C46" s="2">
        <v>5</v>
      </c>
      <c r="D46" s="2">
        <f t="shared" si="14"/>
        <v>148.4131591025766</v>
      </c>
      <c r="E46" s="2">
        <f t="shared" si="15"/>
        <v>1</v>
      </c>
      <c r="G46" s="2">
        <v>1</v>
      </c>
      <c r="H46" s="2">
        <v>5</v>
      </c>
      <c r="I46" s="2">
        <f t="shared" si="16"/>
        <v>148.4131591025766</v>
      </c>
      <c r="J46" s="2">
        <f t="shared" si="17"/>
        <v>6.6928509242848554E-3</v>
      </c>
      <c r="L46" s="2">
        <v>1</v>
      </c>
      <c r="M46" s="2">
        <v>5</v>
      </c>
      <c r="N46" s="2">
        <f t="shared" si="18"/>
        <v>148.4131591025766</v>
      </c>
      <c r="O46" s="2">
        <f t="shared" si="19"/>
        <v>3.3576616265026146E-3</v>
      </c>
      <c r="Q46" s="2">
        <v>1</v>
      </c>
      <c r="R46" s="2">
        <v>5</v>
      </c>
      <c r="S46" s="2">
        <f t="shared" si="20"/>
        <v>148.4131591025766</v>
      </c>
      <c r="T46" s="2">
        <f t="shared" si="21"/>
        <v>2.2409492007144701E-3</v>
      </c>
      <c r="U46" s="3"/>
      <c r="V46" s="2">
        <v>1</v>
      </c>
      <c r="W46" s="2">
        <v>5</v>
      </c>
      <c r="X46" s="2">
        <f t="shared" si="22"/>
        <v>148.4131591025766</v>
      </c>
      <c r="Y46" s="2">
        <f t="shared" si="23"/>
        <v>-6.7836549063042314E-3</v>
      </c>
      <c r="AA46" s="2">
        <v>1</v>
      </c>
      <c r="AB46" s="2">
        <v>5</v>
      </c>
      <c r="AC46" s="2">
        <f t="shared" si="24"/>
        <v>148.4131591025766</v>
      </c>
      <c r="AD46" s="2">
        <f t="shared" si="25"/>
        <v>-3.3803618490309841E-3</v>
      </c>
      <c r="AF46" s="2">
        <v>1</v>
      </c>
      <c r="AG46" s="2">
        <v>5</v>
      </c>
      <c r="AH46" s="2">
        <f t="shared" si="26"/>
        <v>148.4131591025766</v>
      </c>
      <c r="AI46" s="2">
        <f t="shared" si="27"/>
        <v>-2.251038124887961E-3</v>
      </c>
    </row>
    <row r="47" spans="1:35" ht="21.5" customHeight="1" x14ac:dyDescent="0.35">
      <c r="B47" s="2">
        <v>1</v>
      </c>
      <c r="C47" s="2">
        <v>4</v>
      </c>
      <c r="D47" s="2">
        <f t="shared" si="14"/>
        <v>54.598150033144236</v>
      </c>
      <c r="E47" s="2">
        <f t="shared" si="15"/>
        <v>1</v>
      </c>
      <c r="G47" s="2">
        <v>1</v>
      </c>
      <c r="H47" s="2">
        <v>4</v>
      </c>
      <c r="I47" s="2">
        <f t="shared" si="16"/>
        <v>54.598150033144236</v>
      </c>
      <c r="J47" s="2">
        <f t="shared" si="17"/>
        <v>1.7986209962091559E-2</v>
      </c>
      <c r="L47" s="2">
        <v>1</v>
      </c>
      <c r="M47" s="2">
        <v>4</v>
      </c>
      <c r="N47" s="2">
        <f t="shared" si="18"/>
        <v>54.598150033144236</v>
      </c>
      <c r="O47" s="2">
        <f t="shared" si="19"/>
        <v>9.0747148443137467E-3</v>
      </c>
      <c r="Q47" s="2">
        <v>1</v>
      </c>
      <c r="R47" s="2">
        <v>4</v>
      </c>
      <c r="S47" s="2">
        <f t="shared" si="20"/>
        <v>54.598150033144236</v>
      </c>
      <c r="T47" s="2">
        <f t="shared" si="21"/>
        <v>6.068165520116884E-3</v>
      </c>
      <c r="U47" s="3"/>
      <c r="V47" s="2">
        <v>1</v>
      </c>
      <c r="W47" s="2">
        <v>4</v>
      </c>
      <c r="X47" s="2">
        <f t="shared" si="22"/>
        <v>54.598150033144236</v>
      </c>
      <c r="Y47" s="2">
        <f t="shared" si="23"/>
        <v>-1.865736036377405E-2</v>
      </c>
      <c r="AA47" s="2">
        <v>1</v>
      </c>
      <c r="AB47" s="2">
        <v>4</v>
      </c>
      <c r="AC47" s="2">
        <f t="shared" si="24"/>
        <v>54.598150033144236</v>
      </c>
      <c r="AD47" s="2">
        <f t="shared" si="25"/>
        <v>-9.2424602263416721E-3</v>
      </c>
      <c r="AF47" s="2">
        <v>1</v>
      </c>
      <c r="AG47" s="2">
        <v>4</v>
      </c>
      <c r="AH47" s="2">
        <f t="shared" si="26"/>
        <v>54.598150033144236</v>
      </c>
      <c r="AI47" s="2">
        <f t="shared" si="27"/>
        <v>-6.1427155495117503E-3</v>
      </c>
    </row>
    <row r="48" spans="1:35" ht="21.5" customHeight="1" x14ac:dyDescent="0.35">
      <c r="B48" s="2">
        <v>1</v>
      </c>
      <c r="C48" s="2">
        <v>3</v>
      </c>
      <c r="D48" s="2">
        <f t="shared" si="14"/>
        <v>20.085536923187668</v>
      </c>
      <c r="E48" s="2">
        <f t="shared" si="15"/>
        <v>1</v>
      </c>
      <c r="G48" s="2">
        <v>1</v>
      </c>
      <c r="H48" s="2">
        <v>3</v>
      </c>
      <c r="I48" s="2">
        <f t="shared" si="16"/>
        <v>20.085536923187668</v>
      </c>
      <c r="J48" s="2">
        <f t="shared" si="17"/>
        <v>4.7425873177566781E-2</v>
      </c>
      <c r="L48" s="2">
        <v>1</v>
      </c>
      <c r="M48" s="2">
        <v>3</v>
      </c>
      <c r="N48" s="2">
        <f t="shared" si="18"/>
        <v>20.085536923187668</v>
      </c>
      <c r="O48" s="2">
        <f t="shared" si="19"/>
        <v>2.4288897679263205E-2</v>
      </c>
      <c r="Q48" s="2">
        <v>1</v>
      </c>
      <c r="R48" s="2">
        <v>3</v>
      </c>
      <c r="S48" s="2">
        <f t="shared" si="20"/>
        <v>20.085536923187668</v>
      </c>
      <c r="T48" s="2">
        <f t="shared" si="21"/>
        <v>1.6324768664754088E-2</v>
      </c>
      <c r="U48" s="3"/>
      <c r="V48" s="2">
        <v>1</v>
      </c>
      <c r="W48" s="2">
        <v>3</v>
      </c>
      <c r="X48" s="2">
        <f t="shared" si="22"/>
        <v>20.085536923187668</v>
      </c>
      <c r="Y48" s="2">
        <f t="shared" si="23"/>
        <v>-5.2395696491255951E-2</v>
      </c>
      <c r="AA48" s="2">
        <v>1</v>
      </c>
      <c r="AB48" s="2">
        <v>3</v>
      </c>
      <c r="AC48" s="2">
        <f t="shared" si="24"/>
        <v>20.085536923187668</v>
      </c>
      <c r="AD48" s="2">
        <f t="shared" si="25"/>
        <v>-2.5529042270372535E-2</v>
      </c>
      <c r="AF48" s="2">
        <v>1</v>
      </c>
      <c r="AG48" s="2">
        <v>3</v>
      </c>
      <c r="AH48" s="2">
        <f t="shared" si="26"/>
        <v>20.085536923187668</v>
      </c>
      <c r="AI48" s="2">
        <f t="shared" si="27"/>
        <v>-1.6875754232532774E-2</v>
      </c>
    </row>
    <row r="49" spans="2:35" ht="21.5" customHeight="1" x14ac:dyDescent="0.35">
      <c r="B49" s="2">
        <v>1</v>
      </c>
      <c r="C49" s="2">
        <v>2</v>
      </c>
      <c r="D49" s="2">
        <f t="shared" si="14"/>
        <v>7.3890560989306504</v>
      </c>
      <c r="E49" s="2">
        <f t="shared" si="15"/>
        <v>1</v>
      </c>
      <c r="G49" s="2">
        <v>1</v>
      </c>
      <c r="H49" s="2">
        <v>2</v>
      </c>
      <c r="I49" s="2">
        <f t="shared" si="16"/>
        <v>7.3890560989306504</v>
      </c>
      <c r="J49" s="2">
        <f t="shared" si="17"/>
        <v>0.11920292202211755</v>
      </c>
      <c r="L49" s="2">
        <v>1</v>
      </c>
      <c r="M49" s="2">
        <v>2</v>
      </c>
      <c r="N49" s="2">
        <f t="shared" si="18"/>
        <v>7.3890560989306504</v>
      </c>
      <c r="O49" s="2">
        <f t="shared" si="19"/>
        <v>6.3378938333037621E-2</v>
      </c>
      <c r="Q49" s="2">
        <v>1</v>
      </c>
      <c r="R49" s="2">
        <v>2</v>
      </c>
      <c r="S49" s="2">
        <f t="shared" si="20"/>
        <v>7.3890560989306504</v>
      </c>
      <c r="T49" s="2">
        <f t="shared" si="21"/>
        <v>4.3164532979996263E-2</v>
      </c>
      <c r="U49" s="3"/>
      <c r="V49" s="2">
        <v>1</v>
      </c>
      <c r="W49" s="2">
        <v>2</v>
      </c>
      <c r="X49" s="2">
        <f t="shared" si="22"/>
        <v>7.3890560989306504</v>
      </c>
      <c r="Y49" s="2">
        <f t="shared" si="23"/>
        <v>-0.15651764274966565</v>
      </c>
      <c r="AA49" s="2">
        <v>1</v>
      </c>
      <c r="AB49" s="2">
        <v>2</v>
      </c>
      <c r="AC49" s="2">
        <f t="shared" si="24"/>
        <v>7.3890560989306504</v>
      </c>
      <c r="AD49" s="2">
        <f t="shared" si="25"/>
        <v>-7.2578883495753824E-2</v>
      </c>
      <c r="AF49" s="2">
        <v>1</v>
      </c>
      <c r="AG49" s="2">
        <v>2</v>
      </c>
      <c r="AH49" s="2">
        <f t="shared" si="26"/>
        <v>7.3890560989306504</v>
      </c>
      <c r="AI49" s="2">
        <f t="shared" si="27"/>
        <v>-4.7242974874043865E-2</v>
      </c>
    </row>
    <row r="50" spans="2:35" ht="21.5" customHeight="1" x14ac:dyDescent="0.35">
      <c r="B50" s="2">
        <v>1</v>
      </c>
      <c r="C50" s="2">
        <v>1</v>
      </c>
      <c r="D50" s="2">
        <f t="shared" si="14"/>
        <v>2.7182818284590451</v>
      </c>
      <c r="E50" s="2">
        <f t="shared" si="15"/>
        <v>1</v>
      </c>
      <c r="G50" s="2">
        <v>1</v>
      </c>
      <c r="H50" s="2">
        <v>1</v>
      </c>
      <c r="I50" s="2">
        <f t="shared" si="16"/>
        <v>2.7182818284590451</v>
      </c>
      <c r="J50" s="2">
        <f t="shared" si="17"/>
        <v>0.2689414213699951</v>
      </c>
      <c r="L50" s="2">
        <v>1</v>
      </c>
      <c r="M50" s="2">
        <v>1</v>
      </c>
      <c r="N50" s="2">
        <f t="shared" si="18"/>
        <v>2.7182818284590451</v>
      </c>
      <c r="O50" s="2">
        <f t="shared" si="19"/>
        <v>0.15536240349696362</v>
      </c>
      <c r="Q50" s="2">
        <v>1</v>
      </c>
      <c r="R50" s="2">
        <v>1</v>
      </c>
      <c r="S50" s="2">
        <f t="shared" si="20"/>
        <v>2.7182818284590451</v>
      </c>
      <c r="T50" s="2">
        <f t="shared" si="21"/>
        <v>0.10923177257303593</v>
      </c>
      <c r="U50" s="3"/>
      <c r="V50" s="2">
        <v>1</v>
      </c>
      <c r="W50" s="2">
        <v>1</v>
      </c>
      <c r="X50" s="2">
        <f t="shared" si="22"/>
        <v>2.7182818284590451</v>
      </c>
      <c r="Y50" s="2">
        <f t="shared" si="23"/>
        <v>-0.58197670686932645</v>
      </c>
      <c r="AA50" s="2">
        <v>1</v>
      </c>
      <c r="AB50" s="2">
        <v>1</v>
      </c>
      <c r="AC50" s="2">
        <f t="shared" si="24"/>
        <v>2.7182818284590451</v>
      </c>
      <c r="AD50" s="2">
        <f t="shared" si="25"/>
        <v>-0.22539967356056409</v>
      </c>
      <c r="AF50" s="2">
        <v>1</v>
      </c>
      <c r="AG50" s="2">
        <v>1</v>
      </c>
      <c r="AH50" s="2">
        <f t="shared" si="26"/>
        <v>2.7182818284590451</v>
      </c>
      <c r="AI50" s="2">
        <f t="shared" si="27"/>
        <v>-0.13976542219447938</v>
      </c>
    </row>
    <row r="51" spans="2:35" ht="21.5" customHeight="1" x14ac:dyDescent="0.35">
      <c r="B51" s="2">
        <v>1</v>
      </c>
      <c r="C51" s="2">
        <v>0</v>
      </c>
      <c r="D51" s="2">
        <f t="shared" si="14"/>
        <v>1</v>
      </c>
      <c r="E51" s="2">
        <f t="shared" si="15"/>
        <v>1</v>
      </c>
      <c r="G51" s="2">
        <v>1</v>
      </c>
      <c r="H51" s="2">
        <v>0</v>
      </c>
      <c r="I51" s="2">
        <f t="shared" si="16"/>
        <v>1</v>
      </c>
      <c r="J51" s="2">
        <f t="shared" si="17"/>
        <v>0.5</v>
      </c>
      <c r="L51" s="2">
        <v>1</v>
      </c>
      <c r="M51" s="2">
        <v>0</v>
      </c>
      <c r="N51" s="2">
        <f t="shared" si="18"/>
        <v>1</v>
      </c>
      <c r="O51" s="2">
        <f t="shared" si="19"/>
        <v>0.33333333333333331</v>
      </c>
      <c r="Q51" s="2">
        <v>1</v>
      </c>
      <c r="R51" s="2">
        <v>0</v>
      </c>
      <c r="S51" s="2">
        <f t="shared" si="20"/>
        <v>1</v>
      </c>
      <c r="T51" s="2">
        <f t="shared" si="21"/>
        <v>0.25</v>
      </c>
      <c r="U51" s="3"/>
      <c r="V51" s="2">
        <v>1</v>
      </c>
      <c r="W51" s="2">
        <v>0</v>
      </c>
      <c r="X51" s="2">
        <f t="shared" si="22"/>
        <v>1</v>
      </c>
      <c r="Y51" s="2" t="e">
        <f t="shared" si="23"/>
        <v>#DIV/0!</v>
      </c>
      <c r="AA51" s="2">
        <v>1</v>
      </c>
      <c r="AB51" s="2">
        <v>0</v>
      </c>
      <c r="AC51" s="2">
        <f t="shared" si="24"/>
        <v>1</v>
      </c>
      <c r="AD51" s="2">
        <f t="shared" si="25"/>
        <v>-1</v>
      </c>
      <c r="AF51" s="2">
        <v>1</v>
      </c>
      <c r="AG51" s="2">
        <v>0</v>
      </c>
      <c r="AH51" s="2">
        <f t="shared" si="26"/>
        <v>1</v>
      </c>
      <c r="AI51" s="2">
        <f t="shared" si="27"/>
        <v>-0.5</v>
      </c>
    </row>
    <row r="52" spans="2:35" ht="21.5" customHeight="1" x14ac:dyDescent="0.35">
      <c r="B52" s="2">
        <v>1</v>
      </c>
      <c r="C52" s="2">
        <v>-1</v>
      </c>
      <c r="D52" s="2">
        <f t="shared" si="14"/>
        <v>0.36787944117144233</v>
      </c>
      <c r="E52" s="2">
        <f t="shared" si="15"/>
        <v>1</v>
      </c>
      <c r="G52" s="2">
        <v>1</v>
      </c>
      <c r="H52" s="2">
        <v>-1</v>
      </c>
      <c r="I52" s="2">
        <f t="shared" si="16"/>
        <v>0.36787944117144233</v>
      </c>
      <c r="J52" s="2">
        <f t="shared" si="17"/>
        <v>0.7310585786300049</v>
      </c>
      <c r="L52" s="2">
        <v>1</v>
      </c>
      <c r="M52" s="2">
        <v>-1</v>
      </c>
      <c r="N52" s="2">
        <f t="shared" si="18"/>
        <v>0.36787944117144233</v>
      </c>
      <c r="O52" s="2">
        <f t="shared" si="19"/>
        <v>0.57611688476582912</v>
      </c>
      <c r="Q52" s="2">
        <v>1</v>
      </c>
      <c r="R52" s="2">
        <v>-1</v>
      </c>
      <c r="S52" s="2">
        <f t="shared" si="20"/>
        <v>0.36787944117144233</v>
      </c>
      <c r="T52" s="2">
        <f t="shared" si="21"/>
        <v>0.4753668864186717</v>
      </c>
      <c r="U52" s="3"/>
      <c r="V52" s="2">
        <v>1</v>
      </c>
      <c r="W52" s="2">
        <v>-1</v>
      </c>
      <c r="X52" s="2">
        <f t="shared" si="22"/>
        <v>0.36787944117144233</v>
      </c>
      <c r="Y52" s="2">
        <f t="shared" si="23"/>
        <v>1.5819767068693265</v>
      </c>
      <c r="AA52" s="2">
        <v>1</v>
      </c>
      <c r="AB52" s="2">
        <v>-1</v>
      </c>
      <c r="AC52" s="2">
        <f t="shared" si="24"/>
        <v>0.36787944117144233</v>
      </c>
      <c r="AD52" s="2">
        <f t="shared" si="25"/>
        <v>3.7844223823546659</v>
      </c>
      <c r="AF52" s="2">
        <v>1</v>
      </c>
      <c r="AG52" s="2">
        <v>-1</v>
      </c>
      <c r="AH52" s="2">
        <f t="shared" si="26"/>
        <v>0.36787944117144233</v>
      </c>
      <c r="AI52" s="2">
        <f t="shared" si="27"/>
        <v>-9.648940334911531</v>
      </c>
    </row>
    <row r="53" spans="2:35" ht="21.5" customHeight="1" x14ac:dyDescent="0.35">
      <c r="B53" s="2">
        <v>1</v>
      </c>
      <c r="C53" s="2">
        <v>-2</v>
      </c>
      <c r="D53" s="2">
        <f t="shared" si="14"/>
        <v>0.1353352832366127</v>
      </c>
      <c r="E53" s="2">
        <f t="shared" si="15"/>
        <v>1</v>
      </c>
      <c r="G53" s="2">
        <v>1</v>
      </c>
      <c r="H53" s="2">
        <v>-2</v>
      </c>
      <c r="I53" s="2">
        <f t="shared" si="16"/>
        <v>0.1353352832366127</v>
      </c>
      <c r="J53" s="2">
        <f t="shared" si="17"/>
        <v>0.88079707797788231</v>
      </c>
      <c r="L53" s="2">
        <v>1</v>
      </c>
      <c r="M53" s="2">
        <v>-2</v>
      </c>
      <c r="N53" s="2">
        <f t="shared" si="18"/>
        <v>0.1353352832366127</v>
      </c>
      <c r="O53" s="2">
        <f t="shared" si="19"/>
        <v>0.78698604216159851</v>
      </c>
      <c r="Q53" s="2">
        <v>1</v>
      </c>
      <c r="R53" s="2">
        <v>-2</v>
      </c>
      <c r="S53" s="2">
        <f t="shared" si="20"/>
        <v>0.1353352832366127</v>
      </c>
      <c r="T53" s="2">
        <f t="shared" si="21"/>
        <v>0.71123459422759394</v>
      </c>
      <c r="U53" s="3"/>
      <c r="V53" s="2">
        <v>1</v>
      </c>
      <c r="W53" s="2">
        <v>-2</v>
      </c>
      <c r="X53" s="2">
        <f t="shared" si="22"/>
        <v>0.1353352832366127</v>
      </c>
      <c r="Y53" s="2">
        <f t="shared" si="23"/>
        <v>1.1565176427496657</v>
      </c>
      <c r="AA53" s="2">
        <v>1</v>
      </c>
      <c r="AB53" s="2">
        <v>-2</v>
      </c>
      <c r="AC53" s="2">
        <f t="shared" si="24"/>
        <v>0.1353352832366127</v>
      </c>
      <c r="AD53" s="2">
        <f t="shared" si="25"/>
        <v>1.3711225051817255</v>
      </c>
      <c r="AF53" s="2">
        <v>1</v>
      </c>
      <c r="AG53" s="2">
        <v>-2</v>
      </c>
      <c r="AH53" s="2">
        <f t="shared" si="26"/>
        <v>0.1353352832366127</v>
      </c>
      <c r="AI53" s="2">
        <f t="shared" si="27"/>
        <v>1.6835182627834082</v>
      </c>
    </row>
    <row r="54" spans="2:35" ht="21.5" customHeight="1" x14ac:dyDescent="0.35">
      <c r="B54" s="2">
        <v>1</v>
      </c>
      <c r="C54" s="2">
        <v>-3</v>
      </c>
      <c r="D54" s="2">
        <f t="shared" si="14"/>
        <v>4.9787068367863944E-2</v>
      </c>
      <c r="E54" s="2">
        <f t="shared" si="15"/>
        <v>1</v>
      </c>
      <c r="G54" s="2">
        <v>1</v>
      </c>
      <c r="H54" s="2">
        <v>-3</v>
      </c>
      <c r="I54" s="2">
        <f t="shared" si="16"/>
        <v>4.9787068367863944E-2</v>
      </c>
      <c r="J54" s="2">
        <f t="shared" si="17"/>
        <v>0.95257412682243336</v>
      </c>
      <c r="L54" s="2">
        <v>1</v>
      </c>
      <c r="M54" s="2">
        <v>-3</v>
      </c>
      <c r="N54" s="2">
        <f t="shared" si="18"/>
        <v>4.9787068367863944E-2</v>
      </c>
      <c r="O54" s="2">
        <f t="shared" si="19"/>
        <v>0.90944299851274191</v>
      </c>
      <c r="Q54" s="2">
        <v>1</v>
      </c>
      <c r="R54" s="2">
        <v>-3</v>
      </c>
      <c r="S54" s="2">
        <f t="shared" si="20"/>
        <v>4.9787068367863944E-2</v>
      </c>
      <c r="T54" s="2">
        <f t="shared" si="21"/>
        <v>0.87004850656140786</v>
      </c>
      <c r="U54" s="3"/>
      <c r="V54" s="2">
        <v>1</v>
      </c>
      <c r="W54" s="2">
        <v>-3</v>
      </c>
      <c r="X54" s="2">
        <f t="shared" si="22"/>
        <v>4.9787068367863944E-2</v>
      </c>
      <c r="Y54" s="2">
        <f t="shared" si="23"/>
        <v>1.052395696491256</v>
      </c>
      <c r="AA54" s="2">
        <v>1</v>
      </c>
      <c r="AB54" s="2">
        <v>-3</v>
      </c>
      <c r="AC54" s="2">
        <f t="shared" si="24"/>
        <v>4.9787068367863944E-2</v>
      </c>
      <c r="AD54" s="2">
        <f t="shared" si="25"/>
        <v>1.1105856026555549</v>
      </c>
      <c r="AF54" s="2">
        <v>1</v>
      </c>
      <c r="AG54" s="2">
        <v>-3</v>
      </c>
      <c r="AH54" s="2">
        <f t="shared" si="26"/>
        <v>4.9787068367863944E-2</v>
      </c>
      <c r="AI54" s="2">
        <f t="shared" si="27"/>
        <v>1.1755871070067774</v>
      </c>
    </row>
    <row r="55" spans="2:35" ht="21.5" customHeight="1" x14ac:dyDescent="0.35">
      <c r="B55" s="2">
        <v>1</v>
      </c>
      <c r="C55" s="2">
        <v>-4</v>
      </c>
      <c r="D55" s="2">
        <f t="shared" si="14"/>
        <v>1.8315638888734179E-2</v>
      </c>
      <c r="E55" s="2">
        <f t="shared" si="15"/>
        <v>1</v>
      </c>
      <c r="G55" s="2">
        <v>1</v>
      </c>
      <c r="H55" s="2">
        <v>-4</v>
      </c>
      <c r="I55" s="2">
        <f t="shared" si="16"/>
        <v>1.8315638888734179E-2</v>
      </c>
      <c r="J55" s="2">
        <f t="shared" si="17"/>
        <v>0.98201379003790845</v>
      </c>
      <c r="L55" s="2">
        <v>1</v>
      </c>
      <c r="M55" s="2">
        <v>-4</v>
      </c>
      <c r="N55" s="2">
        <f t="shared" si="18"/>
        <v>1.8315638888734179E-2</v>
      </c>
      <c r="O55" s="2">
        <f t="shared" si="19"/>
        <v>0.96466315597190377</v>
      </c>
      <c r="Q55" s="2">
        <v>1</v>
      </c>
      <c r="R55" s="2">
        <v>-4</v>
      </c>
      <c r="S55" s="2">
        <f t="shared" si="20"/>
        <v>1.8315638888734179E-2</v>
      </c>
      <c r="T55" s="2">
        <f t="shared" si="21"/>
        <v>0.94791499382751565</v>
      </c>
      <c r="U55" s="3"/>
      <c r="V55" s="2">
        <v>1</v>
      </c>
      <c r="W55" s="2">
        <v>-4</v>
      </c>
      <c r="X55" s="2">
        <f t="shared" si="22"/>
        <v>1.8315638888734179E-2</v>
      </c>
      <c r="Y55" s="2">
        <f t="shared" si="23"/>
        <v>1.0186573603637741</v>
      </c>
      <c r="AA55" s="2">
        <v>1</v>
      </c>
      <c r="AB55" s="2">
        <v>-4</v>
      </c>
      <c r="AC55" s="2">
        <f t="shared" si="24"/>
        <v>1.8315638888734179E-2</v>
      </c>
      <c r="AD55" s="2">
        <f t="shared" si="25"/>
        <v>1.0380241510155721</v>
      </c>
      <c r="AF55" s="2">
        <v>1</v>
      </c>
      <c r="AG55" s="2">
        <v>-4</v>
      </c>
      <c r="AH55" s="2">
        <f t="shared" si="26"/>
        <v>1.8315638888734179E-2</v>
      </c>
      <c r="AI55" s="2">
        <f t="shared" si="27"/>
        <v>1.0581416193811781</v>
      </c>
    </row>
    <row r="56" spans="2:35" ht="21.5" customHeight="1" x14ac:dyDescent="0.35">
      <c r="B56" s="2">
        <v>1</v>
      </c>
      <c r="C56" s="2">
        <v>-5</v>
      </c>
      <c r="D56" s="2">
        <f t="shared" si="14"/>
        <v>6.737946999085467E-3</v>
      </c>
      <c r="E56" s="2">
        <f t="shared" si="15"/>
        <v>1</v>
      </c>
      <c r="G56" s="2">
        <v>1</v>
      </c>
      <c r="H56" s="2">
        <v>-5</v>
      </c>
      <c r="I56" s="2">
        <f t="shared" si="16"/>
        <v>6.737946999085467E-3</v>
      </c>
      <c r="J56" s="2">
        <f t="shared" si="17"/>
        <v>0.99330714907571527</v>
      </c>
      <c r="L56" s="2">
        <v>1</v>
      </c>
      <c r="M56" s="2">
        <v>-5</v>
      </c>
      <c r="N56" s="2">
        <f t="shared" si="18"/>
        <v>6.737946999085467E-3</v>
      </c>
      <c r="O56" s="2">
        <f t="shared" si="19"/>
        <v>0.98670329104226795</v>
      </c>
      <c r="Q56" s="2">
        <v>1</v>
      </c>
      <c r="R56" s="2">
        <v>-5</v>
      </c>
      <c r="S56" s="2">
        <f t="shared" si="20"/>
        <v>6.737946999085467E-3</v>
      </c>
      <c r="T56" s="2">
        <f t="shared" si="21"/>
        <v>0.98018666265349097</v>
      </c>
      <c r="U56" s="3"/>
      <c r="V56" s="2">
        <v>1</v>
      </c>
      <c r="W56" s="2">
        <v>-5</v>
      </c>
      <c r="X56" s="2">
        <f t="shared" si="22"/>
        <v>6.737946999085467E-3</v>
      </c>
      <c r="Y56" s="2">
        <f t="shared" si="23"/>
        <v>1.0067836549063043</v>
      </c>
      <c r="AA56" s="2">
        <v>1</v>
      </c>
      <c r="AB56" s="2">
        <v>-5</v>
      </c>
      <c r="AC56" s="2">
        <f t="shared" si="24"/>
        <v>6.737946999085467E-3</v>
      </c>
      <c r="AD56" s="2">
        <f t="shared" si="25"/>
        <v>1.0136599743647277</v>
      </c>
      <c r="AF56" s="2">
        <v>1</v>
      </c>
      <c r="AG56" s="2">
        <v>-5</v>
      </c>
      <c r="AH56" s="2">
        <f t="shared" si="26"/>
        <v>6.737946999085467E-3</v>
      </c>
      <c r="AI56" s="2">
        <f t="shared" si="27"/>
        <v>1.0206308701256106</v>
      </c>
    </row>
    <row r="57" spans="2:35" ht="21.5" customHeight="1" x14ac:dyDescent="0.35">
      <c r="B57" s="2">
        <v>1</v>
      </c>
      <c r="C57" s="2">
        <v>-6</v>
      </c>
      <c r="D57" s="2">
        <f t="shared" si="14"/>
        <v>2.4787521766663585E-3</v>
      </c>
      <c r="E57" s="2">
        <f t="shared" si="15"/>
        <v>1</v>
      </c>
      <c r="G57" s="2">
        <v>1</v>
      </c>
      <c r="H57" s="2">
        <v>-6</v>
      </c>
      <c r="I57" s="2">
        <f t="shared" si="16"/>
        <v>2.4787521766663585E-3</v>
      </c>
      <c r="J57" s="2">
        <f t="shared" si="17"/>
        <v>0.99752737684336534</v>
      </c>
      <c r="L57" s="2">
        <v>1</v>
      </c>
      <c r="M57" s="2">
        <v>-6</v>
      </c>
      <c r="N57" s="2">
        <f t="shared" si="18"/>
        <v>2.4787521766663585E-3</v>
      </c>
      <c r="O57" s="2">
        <f t="shared" si="19"/>
        <v>0.9950669512572845</v>
      </c>
      <c r="Q57" s="2">
        <v>1</v>
      </c>
      <c r="R57" s="2">
        <v>-6</v>
      </c>
      <c r="S57" s="2">
        <f t="shared" si="20"/>
        <v>2.4787521766663585E-3</v>
      </c>
      <c r="T57" s="2">
        <f t="shared" si="21"/>
        <v>0.9926186332070156</v>
      </c>
      <c r="U57" s="3"/>
      <c r="V57" s="2">
        <v>1</v>
      </c>
      <c r="W57" s="2">
        <v>-6</v>
      </c>
      <c r="X57" s="2">
        <f t="shared" si="22"/>
        <v>2.4787521766663585E-3</v>
      </c>
      <c r="Y57" s="2">
        <f t="shared" si="23"/>
        <v>1.0024849116568446</v>
      </c>
      <c r="AA57" s="2">
        <v>1</v>
      </c>
      <c r="AB57" s="2">
        <v>-6</v>
      </c>
      <c r="AC57" s="2">
        <f t="shared" si="24"/>
        <v>2.4787521766663585E-3</v>
      </c>
      <c r="AD57" s="2">
        <f t="shared" si="25"/>
        <v>1.004982203649615</v>
      </c>
      <c r="AF57" s="2">
        <v>1</v>
      </c>
      <c r="AG57" s="2">
        <v>-6</v>
      </c>
      <c r="AH57" s="2">
        <f t="shared" si="26"/>
        <v>2.4787521766663585E-3</v>
      </c>
      <c r="AI57" s="2">
        <f t="shared" si="27"/>
        <v>1.0074919687314006</v>
      </c>
    </row>
    <row r="58" spans="2:35" ht="21.5" customHeight="1" x14ac:dyDescent="0.35">
      <c r="B58" s="2">
        <v>1</v>
      </c>
      <c r="C58" s="2">
        <v>-7</v>
      </c>
      <c r="D58" s="2">
        <f t="shared" si="14"/>
        <v>9.1188196555451624E-4</v>
      </c>
      <c r="E58" s="2">
        <f t="shared" si="15"/>
        <v>1</v>
      </c>
      <c r="G58" s="2">
        <v>1</v>
      </c>
      <c r="H58" s="2">
        <v>-7</v>
      </c>
      <c r="I58" s="2">
        <f t="shared" si="16"/>
        <v>9.1188196555451624E-4</v>
      </c>
      <c r="J58" s="2">
        <f t="shared" si="17"/>
        <v>0.9990889488055994</v>
      </c>
      <c r="L58" s="2">
        <v>1</v>
      </c>
      <c r="M58" s="2">
        <v>-7</v>
      </c>
      <c r="N58" s="2">
        <f t="shared" si="18"/>
        <v>9.1188196555451624E-4</v>
      </c>
      <c r="O58" s="2">
        <f t="shared" si="19"/>
        <v>0.99817955612876208</v>
      </c>
      <c r="Q58" s="2">
        <v>1</v>
      </c>
      <c r="R58" s="2">
        <v>-7</v>
      </c>
      <c r="S58" s="2">
        <f t="shared" si="20"/>
        <v>9.1188196555451624E-4</v>
      </c>
      <c r="T58" s="2">
        <f t="shared" si="21"/>
        <v>0.99727181744474902</v>
      </c>
      <c r="U58" s="3"/>
      <c r="V58" s="2">
        <v>1</v>
      </c>
      <c r="W58" s="2">
        <v>-7</v>
      </c>
      <c r="X58" s="2">
        <f t="shared" si="22"/>
        <v>9.1188196555451624E-4</v>
      </c>
      <c r="Y58" s="2">
        <f t="shared" si="23"/>
        <v>1.0009127142532217</v>
      </c>
      <c r="AA58" s="2">
        <v>1</v>
      </c>
      <c r="AB58" s="2">
        <v>-7</v>
      </c>
      <c r="AC58" s="2">
        <f t="shared" si="24"/>
        <v>9.1188196555451624E-4</v>
      </c>
      <c r="AD58" s="2">
        <f t="shared" si="25"/>
        <v>1.001827096123117</v>
      </c>
      <c r="AF58" s="2">
        <v>1</v>
      </c>
      <c r="AG58" s="2">
        <v>-7</v>
      </c>
      <c r="AH58" s="2">
        <f t="shared" si="26"/>
        <v>9.1188196555451624E-4</v>
      </c>
      <c r="AI58" s="2">
        <f t="shared" si="27"/>
        <v>1.0027431501842088</v>
      </c>
    </row>
    <row r="59" spans="2:35" ht="21.5" customHeight="1" x14ac:dyDescent="0.35">
      <c r="B59" s="2">
        <v>1</v>
      </c>
      <c r="C59" s="2">
        <v>-8</v>
      </c>
      <c r="D59" s="2">
        <f t="shared" si="14"/>
        <v>3.3546262790251185E-4</v>
      </c>
      <c r="E59" s="2">
        <f t="shared" si="15"/>
        <v>1</v>
      </c>
      <c r="G59" s="2">
        <v>1</v>
      </c>
      <c r="H59" s="2">
        <v>-8</v>
      </c>
      <c r="I59" s="2">
        <f t="shared" si="16"/>
        <v>3.3546262790251185E-4</v>
      </c>
      <c r="J59" s="2">
        <f t="shared" si="17"/>
        <v>0.99966464986953363</v>
      </c>
      <c r="L59" s="2">
        <v>1</v>
      </c>
      <c r="M59" s="2">
        <v>-8</v>
      </c>
      <c r="N59" s="2">
        <f t="shared" si="18"/>
        <v>3.3546262790251185E-4</v>
      </c>
      <c r="O59" s="2">
        <f t="shared" si="19"/>
        <v>0.99932952458308555</v>
      </c>
      <c r="Q59" s="2">
        <v>1</v>
      </c>
      <c r="R59" s="2">
        <v>-8</v>
      </c>
      <c r="S59" s="2">
        <f t="shared" si="20"/>
        <v>3.3546262790251185E-4</v>
      </c>
      <c r="T59" s="2">
        <f t="shared" si="21"/>
        <v>0.99899462391460347</v>
      </c>
      <c r="U59" s="3"/>
      <c r="V59" s="2">
        <v>1</v>
      </c>
      <c r="W59" s="2">
        <v>-8</v>
      </c>
      <c r="X59" s="2">
        <f t="shared" si="22"/>
        <v>3.3546262790251185E-4</v>
      </c>
      <c r="Y59" s="2">
        <f t="shared" si="23"/>
        <v>1.0003355752008412</v>
      </c>
      <c r="AA59" s="2">
        <v>1</v>
      </c>
      <c r="AB59" s="2">
        <v>-8</v>
      </c>
      <c r="AC59" s="2">
        <f t="shared" si="24"/>
        <v>3.3546262790251185E-4</v>
      </c>
      <c r="AD59" s="2">
        <f t="shared" si="25"/>
        <v>1.0006713756987173</v>
      </c>
      <c r="AF59" s="2">
        <v>1</v>
      </c>
      <c r="AG59" s="2">
        <v>-8</v>
      </c>
      <c r="AH59" s="2">
        <f t="shared" si="26"/>
        <v>3.3546262790251185E-4</v>
      </c>
      <c r="AI59" s="2">
        <f t="shared" si="27"/>
        <v>1.0010074017205932</v>
      </c>
    </row>
    <row r="60" spans="2:35" ht="21.5" customHeight="1" x14ac:dyDescent="0.35">
      <c r="B60" s="2">
        <v>1</v>
      </c>
      <c r="C60" s="2">
        <v>-9</v>
      </c>
      <c r="D60" s="2">
        <f t="shared" si="14"/>
        <v>1.2340980408667956E-4</v>
      </c>
      <c r="E60" s="2">
        <f t="shared" si="15"/>
        <v>1</v>
      </c>
      <c r="G60" s="2">
        <v>1</v>
      </c>
      <c r="H60" s="2">
        <v>-9</v>
      </c>
      <c r="I60" s="2">
        <f t="shared" si="16"/>
        <v>1.2340980408667956E-4</v>
      </c>
      <c r="J60" s="2">
        <f t="shared" si="17"/>
        <v>0.99987660542401369</v>
      </c>
      <c r="L60" s="2">
        <v>1</v>
      </c>
      <c r="M60" s="2">
        <v>-9</v>
      </c>
      <c r="N60" s="2">
        <f t="shared" si="18"/>
        <v>1.2340980408667956E-4</v>
      </c>
      <c r="O60" s="2">
        <f t="shared" si="19"/>
        <v>0.99975324129671317</v>
      </c>
      <c r="Q60" s="2">
        <v>1</v>
      </c>
      <c r="R60" s="2">
        <v>-9</v>
      </c>
      <c r="S60" s="2">
        <f t="shared" si="20"/>
        <v>1.2340980408667956E-4</v>
      </c>
      <c r="T60" s="2">
        <f t="shared" si="21"/>
        <v>0.99962990760682913</v>
      </c>
      <c r="U60" s="3"/>
      <c r="V60" s="2">
        <v>1</v>
      </c>
      <c r="W60" s="2">
        <v>-9</v>
      </c>
      <c r="X60" s="2">
        <f t="shared" si="22"/>
        <v>1.2340980408667956E-4</v>
      </c>
      <c r="Y60" s="2">
        <f t="shared" si="23"/>
        <v>1.0001234250359461</v>
      </c>
      <c r="AA60" s="2">
        <v>1</v>
      </c>
      <c r="AB60" s="2">
        <v>-9</v>
      </c>
      <c r="AC60" s="2">
        <f t="shared" si="24"/>
        <v>1.2340980408667956E-4</v>
      </c>
      <c r="AD60" s="2">
        <f t="shared" si="25"/>
        <v>1.0002468805431324</v>
      </c>
      <c r="AF60" s="2">
        <v>1</v>
      </c>
      <c r="AG60" s="2">
        <v>-9</v>
      </c>
      <c r="AH60" s="2">
        <f t="shared" si="26"/>
        <v>1.2340980408667956E-4</v>
      </c>
      <c r="AI60" s="2">
        <f t="shared" si="27"/>
        <v>1.0003703665328438</v>
      </c>
    </row>
    <row r="61" spans="2:35" ht="21.5" customHeight="1" x14ac:dyDescent="0.35">
      <c r="B61" s="2">
        <v>1</v>
      </c>
      <c r="C61" s="2">
        <v>-10</v>
      </c>
      <c r="D61" s="2">
        <f t="shared" si="14"/>
        <v>4.5399929762484854E-5</v>
      </c>
      <c r="E61" s="2">
        <f t="shared" si="15"/>
        <v>1</v>
      </c>
      <c r="G61" s="2">
        <v>1</v>
      </c>
      <c r="H61" s="2">
        <v>-10</v>
      </c>
      <c r="I61" s="2">
        <f t="shared" si="16"/>
        <v>4.5399929762484854E-5</v>
      </c>
      <c r="J61" s="2">
        <f t="shared" si="17"/>
        <v>0.99995460213129761</v>
      </c>
      <c r="L61" s="2">
        <v>1</v>
      </c>
      <c r="M61" s="2">
        <v>-10</v>
      </c>
      <c r="N61" s="2">
        <f t="shared" si="18"/>
        <v>4.5399929762484854E-5</v>
      </c>
      <c r="O61" s="2">
        <f t="shared" si="19"/>
        <v>0.99990920838434094</v>
      </c>
      <c r="Q61" s="2">
        <v>1</v>
      </c>
      <c r="R61" s="2">
        <v>-10</v>
      </c>
      <c r="S61" s="2">
        <f t="shared" si="20"/>
        <v>4.5399929762484854E-5</v>
      </c>
      <c r="T61" s="2">
        <f t="shared" si="21"/>
        <v>0.99986381875856889</v>
      </c>
      <c r="U61" s="3"/>
      <c r="V61" s="2">
        <v>1</v>
      </c>
      <c r="W61" s="2">
        <v>-10</v>
      </c>
      <c r="X61" s="2">
        <f t="shared" si="22"/>
        <v>4.5399929762484854E-5</v>
      </c>
      <c r="Y61" s="2">
        <f t="shared" si="23"/>
        <v>1.0000454019910097</v>
      </c>
      <c r="AA61" s="2">
        <v>1</v>
      </c>
      <c r="AB61" s="2">
        <v>-10</v>
      </c>
      <c r="AC61" s="2">
        <f t="shared" si="24"/>
        <v>4.5399929762484854E-5</v>
      </c>
      <c r="AD61" s="2">
        <f t="shared" si="25"/>
        <v>1.000090808104888</v>
      </c>
      <c r="AF61" s="2">
        <v>1</v>
      </c>
      <c r="AG61" s="2">
        <v>-10</v>
      </c>
      <c r="AH61" s="2">
        <f t="shared" si="26"/>
        <v>4.5399929762484854E-5</v>
      </c>
      <c r="AI61" s="2">
        <f t="shared" si="27"/>
        <v>1.0001362183421969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2023-06-08T05:06:54Z</dcterms:created>
  <dcterms:modified xsi:type="dcterms:W3CDTF">2023-06-11T03:52:28Z</dcterms:modified>
</cp:coreProperties>
</file>