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115" windowHeight="8010" firstSheet="2" activeTab="5"/>
  </bookViews>
  <sheets>
    <sheet name="Operating Income" sheetId="1" r:id="rId1"/>
    <sheet name="Consolidated Balancesheet" sheetId="2" r:id="rId2"/>
    <sheet name="Current and Non current liabili" sheetId="3" r:id="rId3"/>
    <sheet name="Year ended 31" sheetId="4" r:id="rId4"/>
    <sheet name="Consolidated Statement of chang" sheetId="5" r:id="rId5"/>
    <sheet name="Cash Flow" sheetId="6" r:id="rId6"/>
  </sheets>
  <calcPr calcId="145621"/>
</workbook>
</file>

<file path=xl/calcChain.xml><?xml version="1.0" encoding="utf-8"?>
<calcChain xmlns="http://schemas.openxmlformats.org/spreadsheetml/2006/main">
  <c r="D38" i="6" l="1"/>
  <c r="B38" i="6"/>
  <c r="B14" i="4"/>
  <c r="D14" i="4"/>
  <c r="E18" i="4"/>
  <c r="B18" i="4"/>
  <c r="D14" i="2"/>
  <c r="D22" i="2"/>
  <c r="D21" i="2"/>
  <c r="C21" i="2"/>
  <c r="C22" i="2" s="1"/>
  <c r="C14" i="2"/>
</calcChain>
</file>

<file path=xl/sharedStrings.xml><?xml version="1.0" encoding="utf-8"?>
<sst xmlns="http://schemas.openxmlformats.org/spreadsheetml/2006/main" count="182" uniqueCount="167">
  <si>
    <r>
      <rPr>
        <b/>
        <sz val="10"/>
        <color rgb="FF171715"/>
        <rFont val="Times New Roman"/>
        <family val="1"/>
      </rPr>
      <t>Operating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 xml:space="preserve">Income
</t>
    </r>
    <r>
      <rPr>
        <b/>
        <sz val="10"/>
        <color rgb="FF171715"/>
        <rFont val="Times New Roman"/>
        <family val="1"/>
      </rPr>
      <t>Year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ended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December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31,</t>
    </r>
    <r>
      <rPr>
        <sz val="10"/>
        <color rgb="FF171715"/>
        <rFont val="Times New Roman"/>
        <family val="1"/>
      </rPr>
      <t xml:space="preserve">                   </t>
    </r>
    <r>
      <rPr>
        <b/>
        <sz val="10"/>
        <color rgb="FF171715"/>
        <rFont val="Times New Roman"/>
        <family val="1"/>
      </rPr>
      <t>Operating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Margin</t>
    </r>
  </si>
  <si>
    <r>
      <rPr>
        <b/>
        <sz val="10"/>
        <color rgb="FF171715"/>
        <rFont val="Times New Roman"/>
        <family val="1"/>
      </rPr>
      <t>Segments</t>
    </r>
    <r>
      <rPr>
        <b/>
        <vertAlign val="superscript"/>
        <sz val="10"/>
        <color rgb="FF171715"/>
        <rFont val="Times New Roman"/>
        <family val="1"/>
      </rPr>
      <t>(2)</t>
    </r>
  </si>
  <si>
    <r>
      <rPr>
        <b/>
        <sz val="10"/>
        <color rgb="FF171715"/>
        <rFont val="Times New Roman"/>
        <family val="1"/>
      </rPr>
      <t>2006</t>
    </r>
    <r>
      <rPr>
        <b/>
        <vertAlign val="superscript"/>
        <sz val="10"/>
        <color rgb="FF171715"/>
        <rFont val="Times New Roman"/>
        <family val="1"/>
      </rPr>
      <t xml:space="preserve">(1)
</t>
    </r>
    <r>
      <rPr>
        <b/>
        <sz val="10"/>
        <color rgb="FF171715"/>
        <rFont val="Times New Roman"/>
        <family val="1"/>
      </rPr>
      <t>(in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$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millions)</t>
    </r>
  </si>
  <si>
    <r>
      <rPr>
        <b/>
        <sz val="10"/>
        <color rgb="FF171715"/>
        <rFont val="Times New Roman"/>
        <family val="1"/>
      </rPr>
      <t xml:space="preserve">2007
</t>
    </r>
    <r>
      <rPr>
        <b/>
        <sz val="10"/>
        <color rgb="FF171715"/>
        <rFont val="Times New Roman"/>
        <family val="1"/>
      </rPr>
      <t>(in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$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millions)</t>
    </r>
  </si>
  <si>
    <r>
      <rPr>
        <b/>
        <sz val="10"/>
        <color rgb="FF171715"/>
        <rFont val="Times New Roman"/>
        <family val="1"/>
      </rPr>
      <t>2006</t>
    </r>
    <r>
      <rPr>
        <b/>
        <vertAlign val="superscript"/>
        <sz val="10"/>
        <color rgb="FF171715"/>
        <rFont val="Times New Roman"/>
        <family val="1"/>
      </rPr>
      <t xml:space="preserve">(1)
</t>
    </r>
    <r>
      <rPr>
        <b/>
        <sz val="10"/>
        <color rgb="FF171715"/>
        <rFont val="Times New Roman"/>
        <family val="1"/>
      </rPr>
      <t>(%)</t>
    </r>
  </si>
  <si>
    <r>
      <rPr>
        <b/>
        <sz val="10"/>
        <color rgb="FF171715"/>
        <rFont val="Times New Roman"/>
        <family val="1"/>
      </rPr>
      <t>2007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(%)</t>
    </r>
  </si>
  <si>
    <r>
      <rPr>
        <sz val="10"/>
        <color rgb="FF171715"/>
        <rFont val="Times New Roman"/>
        <family val="1"/>
      </rPr>
      <t>Flat Carbon Americas</t>
    </r>
  </si>
  <si>
    <r>
      <rPr>
        <sz val="10"/>
        <color rgb="FF171715"/>
        <rFont val="Times New Roman"/>
        <family val="1"/>
      </rPr>
      <t>Flat Carbon Europe</t>
    </r>
  </si>
  <si>
    <r>
      <rPr>
        <sz val="10"/>
        <color rgb="FF171715"/>
        <rFont val="Times New Roman"/>
        <family val="1"/>
      </rPr>
      <t>Long Carbon Americas and Europe</t>
    </r>
  </si>
  <si>
    <r>
      <rPr>
        <sz val="10"/>
        <color rgb="FF171715"/>
        <rFont val="Times New Roman"/>
        <family val="1"/>
      </rPr>
      <t>AACIS</t>
    </r>
  </si>
  <si>
    <r>
      <rPr>
        <sz val="10"/>
        <color rgb="FF171715"/>
        <rFont val="Times New Roman"/>
        <family val="1"/>
      </rPr>
      <t>Stainless Steel</t>
    </r>
    <r>
      <rPr>
        <vertAlign val="superscript"/>
        <sz val="10"/>
        <color rgb="FF171715"/>
        <rFont val="Times New Roman"/>
        <family val="1"/>
      </rPr>
      <t>(3)</t>
    </r>
  </si>
  <si>
    <r>
      <rPr>
        <sz val="10"/>
        <color rgb="FF171715"/>
        <rFont val="Times New Roman"/>
        <family val="1"/>
      </rPr>
      <t xml:space="preserve">Steel Solutions and Services </t>
    </r>
    <r>
      <rPr>
        <vertAlign val="superscript"/>
        <sz val="10"/>
        <color rgb="FF171715"/>
        <rFont val="Times New Roman"/>
        <family val="1"/>
      </rPr>
      <t>(3)</t>
    </r>
  </si>
  <si>
    <r>
      <rPr>
        <sz val="10"/>
        <color rgb="FF171715"/>
        <rFont val="Times New Roman"/>
        <family val="1"/>
      </rPr>
      <t>ARCELORMITTAL AND SUBSIDIARIES (successor entity of Mittal Steel Company N.V.)</t>
    </r>
  </si>
  <si>
    <r>
      <rPr>
        <b/>
        <i/>
        <sz val="14"/>
        <color rgb="FF171715"/>
        <rFont val="Times New Roman"/>
        <family val="1"/>
      </rPr>
      <t>Consolidated</t>
    </r>
    <r>
      <rPr>
        <sz val="14"/>
        <color rgb="FF171715"/>
        <rFont val="Times New Roman"/>
        <family val="1"/>
      </rPr>
      <t xml:space="preserve"> </t>
    </r>
    <r>
      <rPr>
        <b/>
        <i/>
        <sz val="14"/>
        <color rgb="FF171715"/>
        <rFont val="Times New Roman"/>
        <family val="1"/>
      </rPr>
      <t>Balance</t>
    </r>
    <r>
      <rPr>
        <sz val="14"/>
        <color rgb="FF171715"/>
        <rFont val="Times New Roman"/>
        <family val="1"/>
      </rPr>
      <t xml:space="preserve"> </t>
    </r>
    <r>
      <rPr>
        <b/>
        <i/>
        <sz val="14"/>
        <color rgb="FF171715"/>
        <rFont val="Times New Roman"/>
        <family val="1"/>
      </rPr>
      <t>Sheets</t>
    </r>
  </si>
  <si>
    <r>
      <rPr>
        <b/>
        <sz val="10"/>
        <color rgb="FF171715"/>
        <rFont val="Times New Roman"/>
        <family val="1"/>
      </rPr>
      <t>December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31,</t>
    </r>
  </si>
  <si>
    <r>
      <rPr>
        <b/>
        <sz val="10"/>
        <color rgb="FF171715"/>
        <rFont val="Times New Roman"/>
        <family val="1"/>
      </rPr>
      <t>2006</t>
    </r>
    <r>
      <rPr>
        <b/>
        <vertAlign val="superscript"/>
        <sz val="10"/>
        <color rgb="FF171715"/>
        <rFont val="Times New Roman"/>
        <family val="1"/>
      </rPr>
      <t>*</t>
    </r>
    <r>
      <rPr>
        <sz val="10"/>
        <color rgb="FF171715"/>
        <rFont val="Times New Roman"/>
        <family val="1"/>
      </rPr>
      <t xml:space="preserve">                         </t>
    </r>
    <r>
      <rPr>
        <b/>
        <sz val="10"/>
        <color rgb="FF171715"/>
        <rFont val="Times New Roman"/>
        <family val="1"/>
      </rPr>
      <t>2007</t>
    </r>
  </si>
  <si>
    <r>
      <rPr>
        <b/>
        <sz val="10"/>
        <color rgb="FF171715"/>
        <rFont val="Times New Roman"/>
        <family val="1"/>
      </rPr>
      <t>ASSETS</t>
    </r>
  </si>
  <si>
    <r>
      <rPr>
        <b/>
        <sz val="10"/>
        <color rgb="FF171715"/>
        <rFont val="Times New Roman"/>
        <family val="1"/>
      </rPr>
      <t>(millions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of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U.S.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dollars)</t>
    </r>
  </si>
  <si>
    <r>
      <rPr>
        <b/>
        <sz val="10"/>
        <color rgb="FF171715"/>
        <rFont val="Times New Roman"/>
        <family val="1"/>
      </rPr>
      <t>Current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 xml:space="preserve">assets:
</t>
    </r>
    <r>
      <rPr>
        <sz val="10"/>
        <color rgb="FF171715"/>
        <rFont val="Times New Roman"/>
        <family val="1"/>
      </rPr>
      <t>Cash and cash equivalents</t>
    </r>
  </si>
  <si>
    <r>
      <rPr>
        <sz val="10"/>
        <color rgb="FF171715"/>
        <rFont val="Times New Roman"/>
        <family val="1"/>
      </rPr>
      <t>Restricted cash</t>
    </r>
  </si>
  <si>
    <r>
      <rPr>
        <sz val="10"/>
        <color rgb="FF171715"/>
        <rFont val="Times New Roman"/>
        <family val="1"/>
      </rPr>
      <t>Short-term investments</t>
    </r>
  </si>
  <si>
    <r>
      <rPr>
        <sz val="10"/>
        <color rgb="FF171715"/>
        <rFont val="Times New Roman"/>
        <family val="1"/>
      </rPr>
      <t>—</t>
    </r>
  </si>
  <si>
    <r>
      <rPr>
        <sz val="10"/>
        <color rgb="FF171715"/>
        <rFont val="Times New Roman"/>
        <family val="1"/>
      </rPr>
      <t>Assets held for sale (note 4)</t>
    </r>
  </si>
  <si>
    <r>
      <rPr>
        <sz val="10"/>
        <color rgb="FF171715"/>
        <rFont val="Times New Roman"/>
        <family val="1"/>
      </rPr>
      <t>Trade accounts receivables (note 5 and note 12)</t>
    </r>
  </si>
  <si>
    <r>
      <rPr>
        <sz val="10"/>
        <color rgb="FF171715"/>
        <rFont val="Times New Roman"/>
        <family val="1"/>
      </rPr>
      <t>Inventories (note 6)</t>
    </r>
  </si>
  <si>
    <r>
      <rPr>
        <sz val="10"/>
        <color rgb="FF171715"/>
        <rFont val="Times New Roman"/>
        <family val="1"/>
      </rPr>
      <t>Prepaid expenses and other current assets (note 7)</t>
    </r>
  </si>
  <si>
    <r>
      <rPr>
        <sz val="10"/>
        <color rgb="FF171715"/>
        <rFont val="Times New Roman"/>
        <family val="1"/>
      </rPr>
      <t>Total current assets</t>
    </r>
  </si>
  <si>
    <r>
      <rPr>
        <b/>
        <sz val="10"/>
        <color rgb="FF171715"/>
        <rFont val="Times New Roman"/>
        <family val="1"/>
      </rPr>
      <t>Non-current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 xml:space="preserve">assets:
</t>
    </r>
    <r>
      <rPr>
        <sz val="10"/>
        <color rgb="FF171715"/>
        <rFont val="Times New Roman"/>
        <family val="1"/>
      </rPr>
      <t>Goodwill and intangible assets (note 8)</t>
    </r>
  </si>
  <si>
    <r>
      <rPr>
        <sz val="10"/>
        <color rgb="FF171715"/>
        <rFont val="Times New Roman"/>
        <family val="1"/>
      </rPr>
      <t>Property, plant and equipment (note 9)</t>
    </r>
  </si>
  <si>
    <r>
      <rPr>
        <sz val="10"/>
        <color rgb="FF171715"/>
        <rFont val="Times New Roman"/>
        <family val="1"/>
      </rPr>
      <t>Investments accounted for using the equity method (note 10)</t>
    </r>
  </si>
  <si>
    <r>
      <rPr>
        <sz val="10"/>
        <color rgb="FF171715"/>
        <rFont val="Times New Roman"/>
        <family val="1"/>
      </rPr>
      <t>Other investments (note 11)</t>
    </r>
  </si>
  <si>
    <r>
      <rPr>
        <sz val="10"/>
        <color rgb="FF171715"/>
        <rFont val="Times New Roman"/>
        <family val="1"/>
      </rPr>
      <t>Deferred tax assets (note 19)</t>
    </r>
  </si>
  <si>
    <r>
      <rPr>
        <sz val="10"/>
        <color rgb="FF171715"/>
        <rFont val="Times New Roman"/>
        <family val="1"/>
      </rPr>
      <t>Other assets</t>
    </r>
  </si>
  <si>
    <r>
      <rPr>
        <sz val="10"/>
        <color rgb="FF171715"/>
        <rFont val="Times New Roman"/>
        <family val="1"/>
      </rPr>
      <t>Total non-current assets</t>
    </r>
  </si>
  <si>
    <r>
      <rPr>
        <sz val="10"/>
        <color rgb="FF171715"/>
        <rFont val="Times New Roman"/>
        <family val="1"/>
      </rPr>
      <t>Total assets</t>
    </r>
  </si>
  <si>
    <t>December 31,</t>
  </si>
  <si>
    <t>2006*               2007</t>
  </si>
  <si>
    <t>(millions of U.S. dollars, except share data)</t>
  </si>
  <si>
    <r>
      <rPr>
        <b/>
        <sz val="10"/>
        <color rgb="FF171715"/>
        <rFont val="Times New Roman"/>
        <family val="1"/>
      </rPr>
      <t>Current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 xml:space="preserve">liabilities:
</t>
    </r>
    <r>
      <rPr>
        <sz val="10"/>
        <color rgb="FF171715"/>
        <rFont val="Times New Roman"/>
        <family val="1"/>
      </rPr>
      <t>Short-term debt and current portion of long-term debt (note 13)</t>
    </r>
  </si>
  <si>
    <r>
      <rPr>
        <sz val="10"/>
        <color rgb="FF171715"/>
        <rFont val="Times New Roman"/>
        <family val="1"/>
      </rPr>
      <t>Trade accounts payable and other (note 12)</t>
    </r>
  </si>
  <si>
    <r>
      <rPr>
        <sz val="10"/>
        <color rgb="FF171715"/>
        <rFont val="Times New Roman"/>
        <family val="1"/>
      </rPr>
      <t>Short-term provisions (note 20)</t>
    </r>
  </si>
  <si>
    <r>
      <rPr>
        <sz val="10"/>
        <color rgb="FF171715"/>
        <rFont val="Times New Roman"/>
        <family val="1"/>
      </rPr>
      <t>Liabilities held for sale (note 4)</t>
    </r>
  </si>
  <si>
    <r>
      <rPr>
        <sz val="10"/>
        <color rgb="FF171715"/>
        <rFont val="Times New Roman"/>
        <family val="1"/>
      </rPr>
      <t>Accrued expenses and other liabilities (note 21)</t>
    </r>
  </si>
  <si>
    <r>
      <rPr>
        <sz val="10"/>
        <color rgb="FF171715"/>
        <rFont val="Times New Roman"/>
        <family val="1"/>
      </rPr>
      <t>Income tax liabilities (note 19)</t>
    </r>
  </si>
  <si>
    <r>
      <rPr>
        <sz val="10"/>
        <color rgb="FF171715"/>
        <rFont val="Times New Roman"/>
        <family val="1"/>
      </rPr>
      <t>Total current liabilities</t>
    </r>
  </si>
  <si>
    <r>
      <rPr>
        <b/>
        <sz val="10"/>
        <color rgb="FF171715"/>
        <rFont val="Times New Roman"/>
        <family val="1"/>
      </rPr>
      <t>Non-current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 xml:space="preserve">liabilities:
</t>
    </r>
    <r>
      <rPr>
        <sz val="10"/>
        <color rgb="FF171715"/>
        <rFont val="Times New Roman"/>
        <family val="1"/>
      </rPr>
      <t>Long-term debt, net of current portion (note 13 and note 14)</t>
    </r>
  </si>
  <si>
    <r>
      <rPr>
        <sz val="10"/>
        <color rgb="FF171715"/>
        <rFont val="Times New Roman"/>
        <family val="1"/>
      </rPr>
      <t>Deferred tax liabilities (note 19)</t>
    </r>
  </si>
  <si>
    <r>
      <rPr>
        <sz val="10"/>
        <color rgb="FF171715"/>
        <rFont val="Times New Roman"/>
        <family val="1"/>
      </rPr>
      <t>Deferred employee benefits (note 18)</t>
    </r>
  </si>
  <si>
    <r>
      <rPr>
        <sz val="10"/>
        <color rgb="FF171715"/>
        <rFont val="Times New Roman"/>
        <family val="1"/>
      </rPr>
      <t>Long-term provisions (note 20)</t>
    </r>
  </si>
  <si>
    <r>
      <rPr>
        <sz val="10"/>
        <color rgb="FF171715"/>
        <rFont val="Times New Roman"/>
        <family val="1"/>
      </rPr>
      <t>Other long-term obligations</t>
    </r>
  </si>
  <si>
    <r>
      <rPr>
        <sz val="10"/>
        <color rgb="FF171715"/>
        <rFont val="Times New Roman"/>
        <family val="1"/>
      </rPr>
      <t>Total non-current liabilities</t>
    </r>
  </si>
  <si>
    <r>
      <rPr>
        <sz val="10"/>
        <color rgb="FF171715"/>
        <rFont val="Times New Roman"/>
        <family val="1"/>
      </rPr>
      <t>Total liabilities</t>
    </r>
  </si>
  <si>
    <r>
      <rPr>
        <sz val="10"/>
        <color rgb="FF171715"/>
        <rFont val="Times New Roman"/>
        <family val="1"/>
      </rPr>
      <t>27,255,701 common shares at December 31, 2007, at cost)</t>
    </r>
  </si>
  <si>
    <r>
      <rPr>
        <sz val="10"/>
        <color rgb="FF171715"/>
        <rFont val="Times New Roman"/>
        <family val="1"/>
      </rPr>
      <t>Additional paid-in capital</t>
    </r>
  </si>
  <si>
    <r>
      <rPr>
        <sz val="10"/>
        <color rgb="FF171715"/>
        <rFont val="Times New Roman"/>
        <family val="1"/>
      </rPr>
      <t>Retained earnings</t>
    </r>
  </si>
  <si>
    <r>
      <rPr>
        <sz val="10"/>
        <color rgb="FF171715"/>
        <rFont val="Times New Roman"/>
        <family val="1"/>
      </rPr>
      <t>Reserves</t>
    </r>
  </si>
  <si>
    <r>
      <rPr>
        <sz val="10"/>
        <color rgb="FF171715"/>
        <rFont val="Times New Roman"/>
        <family val="1"/>
      </rPr>
      <t>Equity attributable to the equity holders of the parent</t>
    </r>
  </si>
  <si>
    <r>
      <rPr>
        <sz val="10"/>
        <color rgb="FF171715"/>
        <rFont val="Times New Roman"/>
        <family val="1"/>
      </rPr>
      <t>Minority interest</t>
    </r>
  </si>
  <si>
    <r>
      <rPr>
        <sz val="10"/>
        <color rgb="FF171715"/>
        <rFont val="Times New Roman"/>
        <family val="1"/>
      </rPr>
      <t>Total equity</t>
    </r>
  </si>
  <si>
    <r>
      <rPr>
        <sz val="10"/>
        <color rgb="FF171715"/>
        <rFont val="Times New Roman"/>
        <family val="1"/>
      </rPr>
      <t>Total liabilities and equity</t>
    </r>
  </si>
  <si>
    <r>
      <rPr>
        <vertAlign val="superscript"/>
        <sz val="9"/>
        <color theme="1"/>
        <rFont val="Times New Roman"/>
        <family val="1"/>
      </rPr>
      <t>*</t>
    </r>
    <r>
      <rPr>
        <sz val="9"/>
        <color theme="1"/>
        <rFont val="Times New Roman"/>
        <family val="1"/>
      </rPr>
      <t xml:space="preserve">    As  required  by  IFRS,  the  2006  information  has  been  adjusted  retrospectively  for  the  finalization  of  the  allocation  of purchase price of Arcelor .</t>
    </r>
  </si>
  <si>
    <r>
      <rPr>
        <b/>
        <sz val="10"/>
        <color rgb="FF171715"/>
        <rFont val="Times New Roman"/>
        <family val="1"/>
      </rPr>
      <t>Year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ended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December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 xml:space="preserve">31,
</t>
    </r>
    <r>
      <rPr>
        <b/>
        <sz val="10"/>
        <color rgb="FF171715"/>
        <rFont val="Times New Roman"/>
        <family val="1"/>
      </rPr>
      <t>2006</t>
    </r>
    <r>
      <rPr>
        <b/>
        <vertAlign val="superscript"/>
        <sz val="10"/>
        <color rgb="FF171715"/>
        <rFont val="Times New Roman"/>
        <family val="1"/>
      </rPr>
      <t>*</t>
    </r>
    <r>
      <rPr>
        <sz val="10"/>
        <color rgb="FF171715"/>
        <rFont val="Times New Roman"/>
        <family val="1"/>
      </rPr>
      <t xml:space="preserve">                     </t>
    </r>
    <r>
      <rPr>
        <b/>
        <sz val="10"/>
        <color rgb="FF171715"/>
        <rFont val="Times New Roman"/>
        <family val="1"/>
      </rPr>
      <t xml:space="preserve">2007
</t>
    </r>
    <r>
      <rPr>
        <b/>
        <sz val="10"/>
        <color rgb="FF171715"/>
        <rFont val="Times New Roman"/>
        <family val="1"/>
      </rPr>
      <t>(millions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of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U.S.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dollars)</t>
    </r>
  </si>
  <si>
    <r>
      <rPr>
        <sz val="10"/>
        <color rgb="FF171715"/>
        <rFont val="Times New Roman"/>
        <family val="1"/>
      </rPr>
      <t>Sales</t>
    </r>
  </si>
  <si>
    <r>
      <rPr>
        <sz val="10"/>
        <color rgb="FF171715"/>
        <rFont val="Times New Roman"/>
        <family val="1"/>
      </rPr>
      <t>(Including 3,847 in 2006 and 4,767 in 2007 of sales to related parties)</t>
    </r>
  </si>
  <si>
    <r>
      <rPr>
        <sz val="10"/>
        <color rgb="FF171715"/>
        <rFont val="Times New Roman"/>
        <family val="1"/>
      </rPr>
      <t>Cost of sales (including depreciation and impairment of 2,324 in 2006 and 4,570 in 2007)</t>
    </r>
  </si>
  <si>
    <r>
      <rPr>
        <sz val="10"/>
        <color rgb="FF171715"/>
        <rFont val="Times New Roman"/>
        <family val="1"/>
      </rPr>
      <t>(Including 1,740 in 2006 and 2,408 in 2007 of purchases from related parties)</t>
    </r>
  </si>
  <si>
    <r>
      <rPr>
        <sz val="10"/>
        <color rgb="FF171715"/>
        <rFont val="Times New Roman"/>
        <family val="1"/>
      </rPr>
      <t>Gross margin</t>
    </r>
  </si>
  <si>
    <r>
      <rPr>
        <sz val="10"/>
        <color rgb="FF171715"/>
        <rFont val="Times New Roman"/>
        <family val="1"/>
      </rPr>
      <t>Selling, general and administrative</t>
    </r>
  </si>
  <si>
    <r>
      <rPr>
        <sz val="10"/>
        <color rgb="FF171715"/>
        <rFont val="Times New Roman"/>
        <family val="1"/>
      </rPr>
      <t>Operating income</t>
    </r>
  </si>
  <si>
    <r>
      <rPr>
        <sz val="10"/>
        <color rgb="FF171715"/>
        <rFont val="Times New Roman"/>
        <family val="1"/>
      </rPr>
      <t>Other income—net</t>
    </r>
  </si>
  <si>
    <r>
      <rPr>
        <sz val="10"/>
        <color rgb="FF171715"/>
        <rFont val="Times New Roman"/>
        <family val="1"/>
      </rPr>
      <t>Income from equity method investments</t>
    </r>
  </si>
  <si>
    <r>
      <rPr>
        <sz val="10"/>
        <color rgb="FF171715"/>
        <rFont val="Times New Roman"/>
        <family val="1"/>
      </rPr>
      <t>Financing costs—net (note 17)</t>
    </r>
  </si>
  <si>
    <r>
      <rPr>
        <sz val="10"/>
        <color rgb="FF171715"/>
        <rFont val="Times New Roman"/>
        <family val="1"/>
      </rPr>
      <t>Income before taxes</t>
    </r>
  </si>
  <si>
    <r>
      <rPr>
        <sz val="10"/>
        <color rgb="FF171715"/>
        <rFont val="Times New Roman"/>
        <family val="1"/>
      </rPr>
      <t>Income tax expense (note 19)</t>
    </r>
  </si>
  <si>
    <r>
      <rPr>
        <sz val="10"/>
        <color rgb="FF171715"/>
        <rFont val="Times New Roman"/>
        <family val="1"/>
      </rPr>
      <t>Net income (including minority interest)</t>
    </r>
  </si>
  <si>
    <r>
      <rPr>
        <sz val="10"/>
        <color rgb="FF171715"/>
        <rFont val="Times New Roman"/>
        <family val="1"/>
      </rPr>
      <t>Attributable to:</t>
    </r>
  </si>
  <si>
    <r>
      <rPr>
        <sz val="10"/>
        <color rgb="FF171715"/>
        <rFont val="Times New Roman"/>
        <family val="1"/>
      </rPr>
      <t>Equity holders of the parent</t>
    </r>
  </si>
  <si>
    <r>
      <rPr>
        <b/>
        <i/>
        <sz val="14"/>
        <color rgb="FF171715"/>
        <rFont val="Times New Roman"/>
        <family val="1"/>
      </rPr>
      <t>Consolidated</t>
    </r>
    <r>
      <rPr>
        <sz val="14"/>
        <color rgb="FF171715"/>
        <rFont val="Times New Roman"/>
        <family val="1"/>
      </rPr>
      <t xml:space="preserve"> </t>
    </r>
    <r>
      <rPr>
        <b/>
        <i/>
        <sz val="14"/>
        <color rgb="FF171715"/>
        <rFont val="Times New Roman"/>
        <family val="1"/>
      </rPr>
      <t>Statements</t>
    </r>
    <r>
      <rPr>
        <sz val="14"/>
        <color rgb="FF171715"/>
        <rFont val="Times New Roman"/>
        <family val="1"/>
      </rPr>
      <t xml:space="preserve"> </t>
    </r>
    <r>
      <rPr>
        <b/>
        <i/>
        <sz val="14"/>
        <color rgb="FF171715"/>
        <rFont val="Times New Roman"/>
        <family val="1"/>
      </rPr>
      <t>of</t>
    </r>
    <r>
      <rPr>
        <sz val="14"/>
        <color rgb="FF171715"/>
        <rFont val="Times New Roman"/>
        <family val="1"/>
      </rPr>
      <t xml:space="preserve"> </t>
    </r>
    <r>
      <rPr>
        <b/>
        <i/>
        <sz val="14"/>
        <color rgb="FF171715"/>
        <rFont val="Times New Roman"/>
        <family val="1"/>
      </rPr>
      <t>Changes</t>
    </r>
    <r>
      <rPr>
        <sz val="14"/>
        <color rgb="FF171715"/>
        <rFont val="Times New Roman"/>
        <family val="1"/>
      </rPr>
      <t xml:space="preserve"> </t>
    </r>
    <r>
      <rPr>
        <b/>
        <i/>
        <sz val="14"/>
        <color rgb="FF171715"/>
        <rFont val="Times New Roman"/>
        <family val="1"/>
      </rPr>
      <t>in</t>
    </r>
    <r>
      <rPr>
        <sz val="14"/>
        <color rgb="FF171715"/>
        <rFont val="Times New Roman"/>
        <family val="1"/>
      </rPr>
      <t xml:space="preserve"> </t>
    </r>
    <r>
      <rPr>
        <b/>
        <i/>
        <sz val="14"/>
        <color rgb="FF171715"/>
        <rFont val="Times New Roman"/>
        <family val="1"/>
      </rPr>
      <t>Equity</t>
    </r>
  </si>
  <si>
    <r>
      <rPr>
        <b/>
        <sz val="7.5"/>
        <color rgb="FF171715"/>
        <rFont val="Times New Roman"/>
        <family val="1"/>
      </rPr>
      <t>Reserves</t>
    </r>
  </si>
  <si>
    <r>
      <rPr>
        <b/>
        <sz val="7.5"/>
        <color rgb="FF171715"/>
        <rFont val="Times New Roman"/>
        <family val="1"/>
      </rPr>
      <t>Unrealized</t>
    </r>
  </si>
  <si>
    <r>
      <rPr>
        <b/>
        <sz val="7.5"/>
        <color rgb="FF171715"/>
        <rFont val="Times New Roman"/>
        <family val="1"/>
      </rPr>
      <t>Equity</t>
    </r>
  </si>
  <si>
    <r>
      <rPr>
        <b/>
        <sz val="7.5"/>
        <color rgb="FF171715"/>
        <rFont val="Times New Roman"/>
        <family val="1"/>
      </rPr>
      <t>Gains</t>
    </r>
  </si>
  <si>
    <r>
      <rPr>
        <b/>
        <sz val="7.5"/>
        <color rgb="FF171715"/>
        <rFont val="Times New Roman"/>
        <family val="1"/>
      </rPr>
      <t>attributable</t>
    </r>
  </si>
  <si>
    <r>
      <rPr>
        <b/>
        <sz val="7.5"/>
        <color rgb="FF171715"/>
        <rFont val="Times New Roman"/>
        <family val="1"/>
      </rPr>
      <t>Foreign</t>
    </r>
  </si>
  <si>
    <r>
      <rPr>
        <b/>
        <sz val="7.5"/>
        <color rgb="FF171715"/>
        <rFont val="Times New Roman"/>
        <family val="1"/>
      </rPr>
      <t>(Losses)</t>
    </r>
    <r>
      <rPr>
        <sz val="7.5"/>
        <color rgb="FF171715"/>
        <rFont val="Times New Roman"/>
        <family val="1"/>
      </rPr>
      <t xml:space="preserve"> </t>
    </r>
    <r>
      <rPr>
        <b/>
        <sz val="7.5"/>
        <color rgb="FF171715"/>
        <rFont val="Times New Roman"/>
        <family val="1"/>
      </rPr>
      <t>on</t>
    </r>
  </si>
  <si>
    <r>
      <rPr>
        <b/>
        <sz val="7.5"/>
        <color rgb="FF171715"/>
        <rFont val="Times New Roman"/>
        <family val="1"/>
      </rPr>
      <t>Gains</t>
    </r>
    <r>
      <rPr>
        <sz val="7.5"/>
        <color rgb="FF171715"/>
        <rFont val="Times New Roman"/>
        <family val="1"/>
      </rPr>
      <t xml:space="preserve"> </t>
    </r>
    <r>
      <rPr>
        <b/>
        <sz val="7.5"/>
        <color rgb="FF171715"/>
        <rFont val="Times New Roman"/>
        <family val="1"/>
      </rPr>
      <t>on</t>
    </r>
  </si>
  <si>
    <r>
      <rPr>
        <b/>
        <sz val="7.5"/>
        <color rgb="FF171715"/>
        <rFont val="Times New Roman"/>
        <family val="1"/>
      </rPr>
      <t>to</t>
    </r>
    <r>
      <rPr>
        <sz val="7.5"/>
        <color rgb="FF171715"/>
        <rFont val="Times New Roman"/>
        <family val="1"/>
      </rPr>
      <t xml:space="preserve"> </t>
    </r>
    <r>
      <rPr>
        <b/>
        <sz val="7.5"/>
        <color rgb="FF171715"/>
        <rFont val="Times New Roman"/>
        <family val="1"/>
      </rPr>
      <t>the</t>
    </r>
  </si>
  <si>
    <r>
      <rPr>
        <b/>
        <sz val="7.5"/>
        <color rgb="FF171715"/>
        <rFont val="Times New Roman"/>
        <family val="1"/>
      </rPr>
      <t>Additional</t>
    </r>
  </si>
  <si>
    <r>
      <rPr>
        <b/>
        <sz val="7.5"/>
        <color rgb="FF171715"/>
        <rFont val="Times New Roman"/>
        <family val="1"/>
      </rPr>
      <t>Currency</t>
    </r>
  </si>
  <si>
    <r>
      <rPr>
        <b/>
        <sz val="7.5"/>
        <color rgb="FF171715"/>
        <rFont val="Times New Roman"/>
        <family val="1"/>
      </rPr>
      <t>Derivative</t>
    </r>
  </si>
  <si>
    <r>
      <rPr>
        <b/>
        <sz val="7.5"/>
        <color rgb="FF171715"/>
        <rFont val="Times New Roman"/>
        <family val="1"/>
      </rPr>
      <t>Available</t>
    </r>
  </si>
  <si>
    <r>
      <rPr>
        <b/>
        <sz val="7.5"/>
        <color rgb="FF171715"/>
        <rFont val="Times New Roman"/>
        <family val="1"/>
      </rPr>
      <t>equity</t>
    </r>
  </si>
  <si>
    <r>
      <rPr>
        <b/>
        <sz val="7.5"/>
        <color rgb="FF171715"/>
        <rFont val="Times New Roman"/>
        <family val="1"/>
      </rPr>
      <t>(millions</t>
    </r>
    <r>
      <rPr>
        <sz val="7.5"/>
        <color rgb="FF171715"/>
        <rFont val="Times New Roman"/>
        <family val="1"/>
      </rPr>
      <t xml:space="preserve"> </t>
    </r>
    <r>
      <rPr>
        <b/>
        <sz val="7.5"/>
        <color rgb="FF171715"/>
        <rFont val="Times New Roman"/>
        <family val="1"/>
      </rPr>
      <t>of</t>
    </r>
    <r>
      <rPr>
        <sz val="7.5"/>
        <color rgb="FF171715"/>
        <rFont val="Times New Roman"/>
        <family val="1"/>
      </rPr>
      <t xml:space="preserve"> </t>
    </r>
    <r>
      <rPr>
        <b/>
        <sz val="7.5"/>
        <color rgb="FF171715"/>
        <rFont val="Times New Roman"/>
        <family val="1"/>
      </rPr>
      <t>U.S.</t>
    </r>
    <r>
      <rPr>
        <sz val="7.5"/>
        <color rgb="FF171715"/>
        <rFont val="Times New Roman"/>
        <family val="1"/>
      </rPr>
      <t xml:space="preserve"> </t>
    </r>
    <r>
      <rPr>
        <b/>
        <sz val="7.5"/>
        <color rgb="FF171715"/>
        <rFont val="Times New Roman"/>
        <family val="1"/>
      </rPr>
      <t>dollars,</t>
    </r>
  </si>
  <si>
    <r>
      <rPr>
        <b/>
        <sz val="7.5"/>
        <color rgb="FF171715"/>
        <rFont val="Times New Roman"/>
        <family val="1"/>
      </rPr>
      <t>Share</t>
    </r>
  </si>
  <si>
    <r>
      <rPr>
        <b/>
        <sz val="7.5"/>
        <color rgb="FF171715"/>
        <rFont val="Times New Roman"/>
        <family val="1"/>
      </rPr>
      <t>Treasury</t>
    </r>
  </si>
  <si>
    <r>
      <rPr>
        <b/>
        <sz val="7.5"/>
        <color rgb="FF171715"/>
        <rFont val="Times New Roman"/>
        <family val="1"/>
      </rPr>
      <t>Paid-in</t>
    </r>
  </si>
  <si>
    <r>
      <rPr>
        <b/>
        <sz val="7.5"/>
        <color rgb="FF171715"/>
        <rFont val="Times New Roman"/>
        <family val="1"/>
      </rPr>
      <t>Retained</t>
    </r>
  </si>
  <si>
    <r>
      <rPr>
        <b/>
        <sz val="7.5"/>
        <color rgb="FF171715"/>
        <rFont val="Times New Roman"/>
        <family val="1"/>
      </rPr>
      <t>Translation</t>
    </r>
  </si>
  <si>
    <r>
      <rPr>
        <b/>
        <sz val="7.5"/>
        <color rgb="FF171715"/>
        <rFont val="Times New Roman"/>
        <family val="1"/>
      </rPr>
      <t>Financial</t>
    </r>
  </si>
  <si>
    <r>
      <rPr>
        <b/>
        <sz val="7.5"/>
        <color rgb="FF171715"/>
        <rFont val="Times New Roman"/>
        <family val="1"/>
      </rPr>
      <t>for</t>
    </r>
    <r>
      <rPr>
        <sz val="7.5"/>
        <color rgb="FF171715"/>
        <rFont val="Times New Roman"/>
        <family val="1"/>
      </rPr>
      <t xml:space="preserve"> </t>
    </r>
    <r>
      <rPr>
        <b/>
        <sz val="7.5"/>
        <color rgb="FF171715"/>
        <rFont val="Times New Roman"/>
        <family val="1"/>
      </rPr>
      <t>Sale</t>
    </r>
  </si>
  <si>
    <r>
      <rPr>
        <b/>
        <sz val="7.5"/>
        <color rgb="FF171715"/>
        <rFont val="Times New Roman"/>
        <family val="1"/>
      </rPr>
      <t>holders</t>
    </r>
    <r>
      <rPr>
        <sz val="7.5"/>
        <color rgb="FF171715"/>
        <rFont val="Times New Roman"/>
        <family val="1"/>
      </rPr>
      <t xml:space="preserve"> </t>
    </r>
    <r>
      <rPr>
        <b/>
        <sz val="7.5"/>
        <color rgb="FF171715"/>
        <rFont val="Times New Roman"/>
        <family val="1"/>
      </rPr>
      <t>of</t>
    </r>
  </si>
  <si>
    <r>
      <rPr>
        <b/>
        <sz val="7.5"/>
        <color rgb="FF171715"/>
        <rFont val="Times New Roman"/>
        <family val="1"/>
      </rPr>
      <t>Minority</t>
    </r>
  </si>
  <si>
    <r>
      <rPr>
        <b/>
        <sz val="7.5"/>
        <color rgb="FF171715"/>
        <rFont val="Times New Roman"/>
        <family val="1"/>
      </rPr>
      <t>Total</t>
    </r>
  </si>
  <si>
    <r>
      <rPr>
        <b/>
        <sz val="7.5"/>
        <color rgb="FF171715"/>
        <rFont val="Times New Roman"/>
        <family val="1"/>
      </rPr>
      <t>except</t>
    </r>
    <r>
      <rPr>
        <sz val="7.5"/>
        <color rgb="FF171715"/>
        <rFont val="Times New Roman"/>
        <family val="1"/>
      </rPr>
      <t xml:space="preserve"> </t>
    </r>
    <r>
      <rPr>
        <b/>
        <sz val="7.5"/>
        <color rgb="FF171715"/>
        <rFont val="Times New Roman"/>
        <family val="1"/>
      </rPr>
      <t>share</t>
    </r>
    <r>
      <rPr>
        <sz val="7.5"/>
        <color rgb="FF171715"/>
        <rFont val="Times New Roman"/>
        <family val="1"/>
      </rPr>
      <t xml:space="preserve"> </t>
    </r>
    <r>
      <rPr>
        <b/>
        <sz val="7.5"/>
        <color rgb="FF171715"/>
        <rFont val="Times New Roman"/>
        <family val="1"/>
      </rPr>
      <t>and</t>
    </r>
    <r>
      <rPr>
        <sz val="7.5"/>
        <color rgb="FF171715"/>
        <rFont val="Times New Roman"/>
        <family val="1"/>
      </rPr>
      <t xml:space="preserve"> </t>
    </r>
    <r>
      <rPr>
        <b/>
        <sz val="7.5"/>
        <color rgb="FF171715"/>
        <rFont val="Times New Roman"/>
        <family val="1"/>
      </rPr>
      <t>per</t>
    </r>
    <r>
      <rPr>
        <sz val="7.5"/>
        <color rgb="FF171715"/>
        <rFont val="Times New Roman"/>
        <family val="1"/>
      </rPr>
      <t xml:space="preserve"> </t>
    </r>
    <r>
      <rPr>
        <b/>
        <sz val="7.5"/>
        <color rgb="FF171715"/>
        <rFont val="Times New Roman"/>
        <family val="1"/>
      </rPr>
      <t>share</t>
    </r>
    <r>
      <rPr>
        <sz val="7.5"/>
        <color rgb="FF171715"/>
        <rFont val="Times New Roman"/>
        <family val="1"/>
      </rPr>
      <t xml:space="preserve"> </t>
    </r>
    <r>
      <rPr>
        <b/>
        <sz val="7.5"/>
        <color rgb="FF171715"/>
        <rFont val="Times New Roman"/>
        <family val="1"/>
      </rPr>
      <t>data)</t>
    </r>
  </si>
  <si>
    <r>
      <rPr>
        <b/>
        <sz val="7.5"/>
        <color rgb="FF171715"/>
        <rFont val="Times New Roman"/>
        <family val="1"/>
      </rPr>
      <t>Shares</t>
    </r>
    <r>
      <rPr>
        <b/>
        <vertAlign val="superscript"/>
        <sz val="7.5"/>
        <color rgb="FF171715"/>
        <rFont val="Times New Roman"/>
        <family val="1"/>
      </rPr>
      <t>**</t>
    </r>
  </si>
  <si>
    <r>
      <rPr>
        <b/>
        <sz val="7.5"/>
        <color rgb="FF171715"/>
        <rFont val="Times New Roman"/>
        <family val="1"/>
      </rPr>
      <t>capital</t>
    </r>
  </si>
  <si>
    <r>
      <rPr>
        <b/>
        <sz val="7.5"/>
        <color rgb="FF171715"/>
        <rFont val="Times New Roman"/>
        <family val="1"/>
      </rPr>
      <t>Stock</t>
    </r>
  </si>
  <si>
    <r>
      <rPr>
        <b/>
        <sz val="7.5"/>
        <color rgb="FF171715"/>
        <rFont val="Times New Roman"/>
        <family val="1"/>
      </rPr>
      <t>Capital</t>
    </r>
  </si>
  <si>
    <r>
      <rPr>
        <b/>
        <sz val="7.5"/>
        <color rgb="FF171715"/>
        <rFont val="Times New Roman"/>
        <family val="1"/>
      </rPr>
      <t>Earnings</t>
    </r>
  </si>
  <si>
    <r>
      <rPr>
        <b/>
        <sz val="7.5"/>
        <color rgb="FF171715"/>
        <rFont val="Times New Roman"/>
        <family val="1"/>
      </rPr>
      <t>Adjustments</t>
    </r>
  </si>
  <si>
    <r>
      <rPr>
        <b/>
        <sz val="7.5"/>
        <color rgb="FF171715"/>
        <rFont val="Times New Roman"/>
        <family val="1"/>
      </rPr>
      <t>Instruments</t>
    </r>
  </si>
  <si>
    <r>
      <rPr>
        <b/>
        <sz val="7.5"/>
        <color rgb="FF171715"/>
        <rFont val="Times New Roman"/>
        <family val="1"/>
      </rPr>
      <t>Securities</t>
    </r>
  </si>
  <si>
    <r>
      <rPr>
        <b/>
        <sz val="7.5"/>
        <color rgb="FF171715"/>
        <rFont val="Times New Roman"/>
        <family val="1"/>
      </rPr>
      <t>the</t>
    </r>
    <r>
      <rPr>
        <sz val="7.5"/>
        <color rgb="FF171715"/>
        <rFont val="Times New Roman"/>
        <family val="1"/>
      </rPr>
      <t xml:space="preserve"> </t>
    </r>
    <r>
      <rPr>
        <b/>
        <sz val="7.5"/>
        <color rgb="FF171715"/>
        <rFont val="Times New Roman"/>
        <family val="1"/>
      </rPr>
      <t>parent</t>
    </r>
  </si>
  <si>
    <r>
      <rPr>
        <b/>
        <sz val="7.5"/>
        <color rgb="FF171715"/>
        <rFont val="Times New Roman"/>
        <family val="1"/>
      </rPr>
      <t>interest</t>
    </r>
  </si>
  <si>
    <r>
      <rPr>
        <sz val="7.5"/>
        <color rgb="FF171715"/>
        <rFont val="Times New Roman"/>
        <family val="1"/>
      </rPr>
      <t>Balance at December 31, 2005</t>
    </r>
  </si>
  <si>
    <r>
      <rPr>
        <sz val="7.5"/>
        <color rgb="FF171715"/>
        <rFont val="Times New Roman"/>
        <family val="1"/>
      </rPr>
      <t>Items recognized directly in equity</t>
    </r>
  </si>
  <si>
    <r>
      <rPr>
        <sz val="7.5"/>
        <color rgb="FF171715"/>
        <rFont val="Times New Roman"/>
        <family val="1"/>
      </rPr>
      <t>Net income</t>
    </r>
  </si>
  <si>
    <r>
      <rPr>
        <i/>
        <sz val="7.5"/>
        <color rgb="FF171715"/>
        <rFont val="Times New Roman"/>
        <family val="1"/>
      </rPr>
      <t>Recognized</t>
    </r>
    <r>
      <rPr>
        <sz val="7.5"/>
        <color rgb="FF171715"/>
        <rFont val="Times New Roman"/>
        <family val="1"/>
      </rPr>
      <t xml:space="preserve"> </t>
    </r>
    <r>
      <rPr>
        <i/>
        <sz val="7.5"/>
        <color rgb="FF171715"/>
        <rFont val="Times New Roman"/>
        <family val="1"/>
      </rPr>
      <t>income</t>
    </r>
    <r>
      <rPr>
        <sz val="7.5"/>
        <color rgb="FF171715"/>
        <rFont val="Times New Roman"/>
        <family val="1"/>
      </rPr>
      <t xml:space="preserve"> </t>
    </r>
    <r>
      <rPr>
        <i/>
        <sz val="7.5"/>
        <color rgb="FF171715"/>
        <rFont val="Times New Roman"/>
        <family val="1"/>
      </rPr>
      <t>and</t>
    </r>
    <r>
      <rPr>
        <sz val="7.5"/>
        <color rgb="FF171715"/>
        <rFont val="Times New Roman"/>
        <family val="1"/>
      </rPr>
      <t xml:space="preserve"> </t>
    </r>
    <r>
      <rPr>
        <i/>
        <sz val="7.5"/>
        <color rgb="FF171715"/>
        <rFont val="Times New Roman"/>
        <family val="1"/>
      </rPr>
      <t>expenses</t>
    </r>
  </si>
  <si>
    <r>
      <rPr>
        <sz val="7.5"/>
        <color rgb="FF171715"/>
        <rFont val="Times New Roman"/>
        <family val="1"/>
      </rPr>
      <t>Recognition of share based payments</t>
    </r>
  </si>
  <si>
    <r>
      <rPr>
        <sz val="7.5"/>
        <color rgb="FF171715"/>
        <rFont val="Times New Roman"/>
        <family val="1"/>
      </rPr>
      <t>Voting right reduction</t>
    </r>
  </si>
  <si>
    <r>
      <rPr>
        <sz val="7.5"/>
        <color rgb="FF171715"/>
        <rFont val="Times New Roman"/>
        <family val="1"/>
      </rPr>
      <t>Issuance of shares in connection with Arcelor acquisition</t>
    </r>
  </si>
  <si>
    <r>
      <rPr>
        <sz val="7.5"/>
        <color rgb="FF171715"/>
        <rFont val="Times New Roman"/>
        <family val="1"/>
      </rPr>
      <t>Treasury Stock (note 16)</t>
    </r>
  </si>
  <si>
    <r>
      <rPr>
        <sz val="7.5"/>
        <color rgb="FF171715"/>
        <rFont val="Times New Roman"/>
        <family val="1"/>
      </rPr>
      <t>Dividend (0.50 per share)</t>
    </r>
  </si>
  <si>
    <r>
      <rPr>
        <sz val="7.5"/>
        <color rgb="FF171715"/>
        <rFont val="Times New Roman"/>
        <family val="1"/>
      </rPr>
      <t>Balance at December 31, 2006</t>
    </r>
    <r>
      <rPr>
        <vertAlign val="superscript"/>
        <sz val="7.5"/>
        <color rgb="FF171715"/>
        <rFont val="Times New Roman"/>
        <family val="1"/>
      </rPr>
      <t>*</t>
    </r>
  </si>
  <si>
    <r>
      <rPr>
        <sz val="7.5"/>
        <color rgb="FF171715"/>
        <rFont val="Times New Roman"/>
        <family val="1"/>
      </rPr>
      <t>Dividend (1.30 per share)</t>
    </r>
  </si>
  <si>
    <r>
      <rPr>
        <sz val="7.5"/>
        <color rgb="FF171715"/>
        <rFont val="Times New Roman"/>
        <family val="1"/>
      </rPr>
      <t>Issuance of shares in connection with the</t>
    </r>
  </si>
  <si>
    <r>
      <rPr>
        <sz val="7.5"/>
        <color rgb="FF171715"/>
        <rFont val="Times New Roman"/>
        <family val="1"/>
      </rPr>
      <t>acquisition of</t>
    </r>
  </si>
  <si>
    <r>
      <rPr>
        <sz val="7.5"/>
        <color rgb="FF171715"/>
        <rFont val="Times New Roman"/>
        <family val="1"/>
      </rPr>
      <t>ArcelorMittal Brasil minority interest</t>
    </r>
  </si>
  <si>
    <r>
      <rPr>
        <sz val="7.5"/>
        <color rgb="FF171715"/>
        <rFont val="Times New Roman"/>
        <family val="1"/>
      </rPr>
      <t xml:space="preserve">acquisition of
</t>
    </r>
    <r>
      <rPr>
        <sz val="7.5"/>
        <color rgb="FF171715"/>
        <rFont val="Times New Roman"/>
        <family val="1"/>
      </rPr>
      <t>Arcelor SA minority interest</t>
    </r>
  </si>
  <si>
    <r>
      <rPr>
        <sz val="7.5"/>
        <color rgb="FF171715"/>
        <rFont val="Times New Roman"/>
        <family val="1"/>
      </rPr>
      <t>Other movements</t>
    </r>
  </si>
  <si>
    <r>
      <rPr>
        <sz val="7.5"/>
        <color rgb="FF171715"/>
        <rFont val="Times New Roman"/>
        <family val="1"/>
      </rPr>
      <t>Balance at December 31, 2007</t>
    </r>
  </si>
  <si>
    <r>
      <rPr>
        <b/>
        <i/>
        <sz val="14"/>
        <color rgb="FF171715"/>
        <rFont val="Times New Roman"/>
        <family val="1"/>
      </rPr>
      <t>Consolidated</t>
    </r>
    <r>
      <rPr>
        <sz val="14"/>
        <color rgb="FF171715"/>
        <rFont val="Times New Roman"/>
        <family val="1"/>
      </rPr>
      <t xml:space="preserve"> </t>
    </r>
    <r>
      <rPr>
        <b/>
        <i/>
        <sz val="14"/>
        <color rgb="FF171715"/>
        <rFont val="Times New Roman"/>
        <family val="1"/>
      </rPr>
      <t>Statements</t>
    </r>
    <r>
      <rPr>
        <sz val="14"/>
        <color rgb="FF171715"/>
        <rFont val="Times New Roman"/>
        <family val="1"/>
      </rPr>
      <t xml:space="preserve"> </t>
    </r>
    <r>
      <rPr>
        <b/>
        <i/>
        <sz val="14"/>
        <color rgb="FF171715"/>
        <rFont val="Times New Roman"/>
        <family val="1"/>
      </rPr>
      <t>of</t>
    </r>
    <r>
      <rPr>
        <sz val="14"/>
        <color rgb="FF171715"/>
        <rFont val="Times New Roman"/>
        <family val="1"/>
      </rPr>
      <t xml:space="preserve"> </t>
    </r>
    <r>
      <rPr>
        <b/>
        <i/>
        <sz val="14"/>
        <color rgb="FF171715"/>
        <rFont val="Times New Roman"/>
        <family val="1"/>
      </rPr>
      <t>Cash</t>
    </r>
    <r>
      <rPr>
        <sz val="14"/>
        <color rgb="FF171715"/>
        <rFont val="Times New Roman"/>
        <family val="1"/>
      </rPr>
      <t xml:space="preserve"> </t>
    </r>
    <r>
      <rPr>
        <b/>
        <i/>
        <sz val="14"/>
        <color rgb="FF171715"/>
        <rFont val="Times New Roman"/>
        <family val="1"/>
      </rPr>
      <t>Flows</t>
    </r>
  </si>
  <si>
    <r>
      <rPr>
        <b/>
        <sz val="10"/>
        <color rgb="FF171715"/>
        <rFont val="Times New Roman"/>
        <family val="1"/>
      </rPr>
      <t>Year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ended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December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 xml:space="preserve">31,
</t>
    </r>
    <r>
      <rPr>
        <b/>
        <sz val="10"/>
        <color rgb="FF171715"/>
        <rFont val="Times New Roman"/>
        <family val="1"/>
      </rPr>
      <t>2006</t>
    </r>
    <r>
      <rPr>
        <b/>
        <vertAlign val="superscript"/>
        <sz val="10"/>
        <color rgb="FF171715"/>
        <rFont val="Times New Roman"/>
        <family val="1"/>
      </rPr>
      <t>*</t>
    </r>
    <r>
      <rPr>
        <sz val="10"/>
        <color rgb="FF171715"/>
        <rFont val="Times New Roman"/>
        <family val="1"/>
      </rPr>
      <t xml:space="preserve">              </t>
    </r>
    <r>
      <rPr>
        <b/>
        <sz val="10"/>
        <color rgb="FF171715"/>
        <rFont val="Times New Roman"/>
        <family val="1"/>
      </rPr>
      <t xml:space="preserve">2007
</t>
    </r>
    <r>
      <rPr>
        <b/>
        <sz val="10"/>
        <color rgb="FF171715"/>
        <rFont val="Times New Roman"/>
        <family val="1"/>
      </rPr>
      <t>(millions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of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U.S.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 xml:space="preserve">dollars)
</t>
    </r>
    <r>
      <rPr>
        <b/>
        <sz val="10"/>
        <color rgb="FF171715"/>
        <rFont val="Times New Roman"/>
        <family val="1"/>
      </rPr>
      <t>Operating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activities:</t>
    </r>
  </si>
  <si>
    <r>
      <rPr>
        <sz val="10"/>
        <color rgb="FF171715"/>
        <rFont val="Times New Roman"/>
        <family val="1"/>
      </rPr>
      <t xml:space="preserve">Net income                                                                                                                             6,106              11,850
</t>
    </r>
    <r>
      <rPr>
        <b/>
        <sz val="10"/>
        <color rgb="FF171715"/>
        <rFont val="Times New Roman"/>
        <family val="1"/>
      </rPr>
      <t>Adjustments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to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reconcile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net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income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to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net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cash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provided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by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operations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and</t>
    </r>
  </si>
  <si>
    <r>
      <rPr>
        <b/>
        <sz val="10"/>
        <color rgb="FF171715"/>
        <rFont val="Times New Roman"/>
        <family val="1"/>
      </rPr>
      <t>payments:</t>
    </r>
  </si>
  <si>
    <r>
      <rPr>
        <sz val="10"/>
        <color rgb="FF171715"/>
        <rFont val="Times New Roman"/>
        <family val="1"/>
      </rPr>
      <t>Depreciation and impairment</t>
    </r>
  </si>
  <si>
    <r>
      <rPr>
        <sz val="10"/>
        <color rgb="FF171715"/>
        <rFont val="Times New Roman"/>
        <family val="1"/>
      </rPr>
      <t>Interest expense</t>
    </r>
  </si>
  <si>
    <r>
      <rPr>
        <sz val="10"/>
        <color rgb="FF171715"/>
        <rFont val="Times New Roman"/>
        <family val="1"/>
      </rPr>
      <t>Interest paid</t>
    </r>
  </si>
  <si>
    <r>
      <rPr>
        <sz val="10"/>
        <color rgb="FF171715"/>
        <rFont val="Times New Roman"/>
        <family val="1"/>
      </rPr>
      <t>Income tax expense</t>
    </r>
  </si>
  <si>
    <r>
      <rPr>
        <sz val="10"/>
        <color rgb="FF171715"/>
        <rFont val="Times New Roman"/>
        <family val="1"/>
      </rPr>
      <t>Taxes paid</t>
    </r>
  </si>
  <si>
    <r>
      <rPr>
        <sz val="10"/>
        <color rgb="FF171715"/>
        <rFont val="Times New Roman"/>
        <family val="1"/>
      </rPr>
      <t>Negative goodwill released to income</t>
    </r>
  </si>
  <si>
    <r>
      <rPr>
        <sz val="10"/>
        <color rgb="FF171715"/>
        <rFont val="Times New Roman"/>
        <family val="1"/>
      </rPr>
      <t>Other non-cash operating expenses (net)</t>
    </r>
  </si>
  <si>
    <r>
      <rPr>
        <b/>
        <sz val="10"/>
        <color rgb="FF171715"/>
        <rFont val="Times New Roman"/>
        <family val="1"/>
      </rPr>
      <t>Changes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in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operating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assets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and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liabilities,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net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of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effects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from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acquisitions:</t>
    </r>
  </si>
  <si>
    <r>
      <rPr>
        <sz val="10"/>
        <color rgb="FF171715"/>
        <rFont val="Times New Roman"/>
        <family val="1"/>
      </rPr>
      <t>Trade accounts receivable</t>
    </r>
  </si>
  <si>
    <r>
      <rPr>
        <sz val="10"/>
        <color rgb="FF171715"/>
        <rFont val="Times New Roman"/>
        <family val="1"/>
      </rPr>
      <t>Inventories</t>
    </r>
  </si>
  <si>
    <r>
      <rPr>
        <sz val="10"/>
        <color rgb="FF171715"/>
        <rFont val="Times New Roman"/>
        <family val="1"/>
      </rPr>
      <t>Trade accounts payable</t>
    </r>
  </si>
  <si>
    <r>
      <rPr>
        <sz val="10"/>
        <color rgb="FF171715"/>
        <rFont val="Times New Roman"/>
        <family val="1"/>
      </rPr>
      <t>Other working capital movements</t>
    </r>
  </si>
  <si>
    <r>
      <rPr>
        <sz val="10"/>
        <color rgb="FF171715"/>
        <rFont val="Times New Roman"/>
        <family val="1"/>
      </rPr>
      <t>Net cash provided by operating activities</t>
    </r>
  </si>
  <si>
    <r>
      <rPr>
        <b/>
        <sz val="10"/>
        <color rgb="FF171715"/>
        <rFont val="Times New Roman"/>
        <family val="1"/>
      </rPr>
      <t>Investing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 xml:space="preserve">activities:
</t>
    </r>
    <r>
      <rPr>
        <sz val="10"/>
        <color rgb="FF171715"/>
        <rFont val="Times New Roman"/>
        <family val="1"/>
      </rPr>
      <t>Purchase of property, plant and equipment</t>
    </r>
  </si>
  <si>
    <r>
      <rPr>
        <sz val="10"/>
        <color rgb="FF171715"/>
        <rFont val="Times New Roman"/>
        <family val="1"/>
      </rPr>
      <t>Acquisition of net assets of subsidiaries and minorities, net of cash acquired of 4,599 and 24, respectively</t>
    </r>
  </si>
  <si>
    <r>
      <rPr>
        <sz val="10"/>
        <color rgb="FF171715"/>
        <rFont val="Times New Roman"/>
        <family val="1"/>
      </rPr>
      <t>Investments in companies accounted for under equity method</t>
    </r>
  </si>
  <si>
    <r>
      <rPr>
        <sz val="10"/>
        <color rgb="FF171715"/>
        <rFont val="Times New Roman"/>
        <family val="1"/>
      </rPr>
      <t>Other investing activities (net)</t>
    </r>
  </si>
  <si>
    <r>
      <rPr>
        <sz val="10"/>
        <color rgb="FF171715"/>
        <rFont val="Times New Roman"/>
        <family val="1"/>
      </rPr>
      <t>Net cash used in investing activities</t>
    </r>
  </si>
  <si>
    <r>
      <rPr>
        <b/>
        <sz val="10"/>
        <color rgb="FF171715"/>
        <rFont val="Times New Roman"/>
        <family val="1"/>
      </rPr>
      <t>Financing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 xml:space="preserve">activities:
</t>
    </r>
    <r>
      <rPr>
        <sz val="10"/>
        <color rgb="FF171715"/>
        <rFont val="Times New Roman"/>
        <family val="1"/>
      </rPr>
      <t>Proceeds from short-term debt</t>
    </r>
  </si>
  <si>
    <r>
      <rPr>
        <sz val="10"/>
        <color rgb="FF171715"/>
        <rFont val="Times New Roman"/>
        <family val="1"/>
      </rPr>
      <t>Proceeds from long-term debt, net of debt issuance costs</t>
    </r>
  </si>
  <si>
    <r>
      <rPr>
        <sz val="10"/>
        <color rgb="FF171715"/>
        <rFont val="Times New Roman"/>
        <family val="1"/>
      </rPr>
      <t>Payments of short-term debt</t>
    </r>
  </si>
  <si>
    <r>
      <rPr>
        <sz val="10"/>
        <color rgb="FF171715"/>
        <rFont val="Times New Roman"/>
        <family val="1"/>
      </rPr>
      <t>Payments of long-term debt</t>
    </r>
  </si>
  <si>
    <r>
      <rPr>
        <sz val="10"/>
        <color rgb="FF171715"/>
        <rFont val="Times New Roman"/>
        <family val="1"/>
      </rPr>
      <t>Purchase of treasury stock</t>
    </r>
  </si>
  <si>
    <r>
      <rPr>
        <sz val="10"/>
        <color rgb="FF171715"/>
        <rFont val="Times New Roman"/>
        <family val="1"/>
      </rPr>
      <t>Sale of treasury stock for stock option exercises</t>
    </r>
  </si>
  <si>
    <r>
      <rPr>
        <sz val="10"/>
        <color rgb="FF171715"/>
        <rFont val="Times New Roman"/>
        <family val="1"/>
      </rPr>
      <t>Dividends  paid  (includes  138  and  443  of  dividends  paid  to  minority shareholders in  2006 and 2007, respectively)</t>
    </r>
  </si>
  <si>
    <r>
      <rPr>
        <sz val="10"/>
        <color rgb="FF171715"/>
        <rFont val="Times New Roman"/>
        <family val="1"/>
      </rPr>
      <t>Other financing activities (net)</t>
    </r>
  </si>
  <si>
    <r>
      <rPr>
        <sz val="10"/>
        <color rgb="FF171715"/>
        <rFont val="Times New Roman"/>
        <family val="1"/>
      </rPr>
      <t>Net cash provided by (used in) financing activities</t>
    </r>
  </si>
  <si>
    <r>
      <rPr>
        <sz val="10"/>
        <color rgb="FF171715"/>
        <rFont val="Times New Roman"/>
        <family val="1"/>
      </rPr>
      <t>Effect of exchange rate changes on cash</t>
    </r>
  </si>
  <si>
    <r>
      <rPr>
        <sz val="10"/>
        <color rgb="FF171715"/>
        <rFont val="Times New Roman"/>
        <family val="1"/>
      </rPr>
      <t>Net increase in cash and cash equivalents</t>
    </r>
  </si>
  <si>
    <r>
      <rPr>
        <b/>
        <sz val="10"/>
        <color rgb="FF171715"/>
        <rFont val="Times New Roman"/>
        <family val="1"/>
      </rPr>
      <t>Cash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and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cash</t>
    </r>
    <r>
      <rPr>
        <sz val="10"/>
        <color rgb="FF171715"/>
        <rFont val="Times New Roman"/>
        <family val="1"/>
      </rPr>
      <t xml:space="preserve"> </t>
    </r>
    <r>
      <rPr>
        <b/>
        <sz val="10"/>
        <color rgb="FF171715"/>
        <rFont val="Times New Roman"/>
        <family val="1"/>
      </rPr>
      <t>equivalents:</t>
    </r>
  </si>
  <si>
    <r>
      <rPr>
        <sz val="10"/>
        <color rgb="FF171715"/>
        <rFont val="Times New Roman"/>
        <family val="1"/>
      </rPr>
      <t>At the beginning of the year</t>
    </r>
  </si>
  <si>
    <r>
      <rPr>
        <sz val="10"/>
        <color rgb="FF171715"/>
        <rFont val="Times New Roman"/>
        <family val="1"/>
      </rPr>
      <t>At the end of the year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</si>
</sst>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_);\(0\)"/>
    <numFmt numFmtId="166" formatCode="#,##0_);\(#,##0\)"/>
  </numFmts>
  <fonts count="22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rgb="FF171715"/>
      <name val="Times New Roman"/>
      <family val="2"/>
    </font>
    <font>
      <b/>
      <sz val="7.5"/>
      <name val="Times New Roman"/>
      <family val="1"/>
    </font>
    <font>
      <sz val="7.5"/>
      <name val="Times New Roman"/>
      <family val="1"/>
    </font>
    <font>
      <sz val="7.5"/>
      <color rgb="FF171715"/>
      <name val="Times New Roman"/>
      <family val="2"/>
    </font>
    <font>
      <sz val="10"/>
      <color rgb="FF171715"/>
      <name val="Times New Roman"/>
      <family val="1"/>
    </font>
    <font>
      <b/>
      <sz val="10"/>
      <color rgb="FF171715"/>
      <name val="Times New Roman"/>
      <family val="1"/>
    </font>
    <font>
      <b/>
      <i/>
      <sz val="14"/>
      <color rgb="FF171715"/>
      <name val="Times New Roman"/>
      <family val="1"/>
    </font>
    <font>
      <sz val="14"/>
      <color rgb="FF171715"/>
      <name val="Times New Roman"/>
      <family val="1"/>
    </font>
    <font>
      <b/>
      <vertAlign val="superscript"/>
      <sz val="10"/>
      <color rgb="FF171715"/>
      <name val="Times New Roman"/>
      <family val="1"/>
    </font>
    <font>
      <vertAlign val="superscript"/>
      <sz val="10"/>
      <color rgb="FF171715"/>
      <name val="Times New Roman"/>
      <family val="1"/>
    </font>
    <font>
      <b/>
      <sz val="7.5"/>
      <color rgb="FF171715"/>
      <name val="Times New Roman"/>
      <family val="1"/>
    </font>
    <font>
      <sz val="7.5"/>
      <color rgb="FF171715"/>
      <name val="Times New Roman"/>
      <family val="1"/>
    </font>
    <font>
      <b/>
      <vertAlign val="superscript"/>
      <sz val="7.5"/>
      <color rgb="FF171715"/>
      <name val="Times New Roman"/>
      <family val="1"/>
    </font>
    <font>
      <i/>
      <sz val="7.5"/>
      <color rgb="FF171715"/>
      <name val="Times New Roman"/>
      <family val="1"/>
    </font>
    <font>
      <vertAlign val="superscript"/>
      <sz val="7.5"/>
      <color rgb="FF171715"/>
      <name val="Times New Roman"/>
      <family val="1"/>
    </font>
    <font>
      <sz val="10"/>
      <color rgb="FF000000"/>
      <name val="Times New Roman"/>
      <charset val="204"/>
    </font>
    <font>
      <sz val="9"/>
      <color theme="1"/>
      <name val="Times New Roman"/>
      <family val="1"/>
    </font>
    <font>
      <vertAlign val="superscript"/>
      <sz val="9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9E7DE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rgb="FF171715"/>
      </top>
      <bottom/>
      <diagonal/>
    </border>
    <border>
      <left/>
      <right/>
      <top/>
      <bottom style="thin">
        <color rgb="FF171715"/>
      </bottom>
      <diagonal/>
    </border>
    <border>
      <left/>
      <right/>
      <top style="thin">
        <color rgb="FF171715"/>
      </top>
      <bottom style="thin">
        <color rgb="FF171715"/>
      </bottom>
      <diagonal/>
    </border>
    <border>
      <left style="thin">
        <color rgb="FF171715"/>
      </left>
      <right/>
      <top style="thin">
        <color rgb="FF171715"/>
      </top>
      <bottom style="thin">
        <color rgb="FF171715"/>
      </bottom>
      <diagonal/>
    </border>
    <border>
      <left style="hair">
        <color rgb="FF171715"/>
      </left>
      <right/>
      <top style="hair">
        <color rgb="FF171715"/>
      </top>
      <bottom style="hair">
        <color rgb="FF171715"/>
      </bottom>
      <diagonal/>
    </border>
    <border>
      <left/>
      <right style="hair">
        <color rgb="FF171715"/>
      </right>
      <top style="hair">
        <color rgb="FF171715"/>
      </top>
      <bottom style="hair">
        <color rgb="FF171715"/>
      </bottom>
      <diagonal/>
    </border>
  </borders>
  <cellStyleXfs count="3">
    <xf numFmtId="0" fontId="0" fillId="0" borderId="0"/>
    <xf numFmtId="0" fontId="1" fillId="0" borderId="0"/>
    <xf numFmtId="0" fontId="19" fillId="0" borderId="0"/>
  </cellStyleXfs>
  <cellXfs count="141">
    <xf numFmtId="0" fontId="0" fillId="0" borderId="0" xfId="0"/>
    <xf numFmtId="0" fontId="1" fillId="0" borderId="0" xfId="1" applyFill="1" applyBorder="1" applyAlignment="1">
      <alignment horizontal="left" vertical="top"/>
    </xf>
    <xf numFmtId="0" fontId="1" fillId="0" borderId="0" xfId="1" applyFill="1" applyBorder="1" applyAlignment="1">
      <alignment horizontal="right" vertical="top" wrapText="1"/>
    </xf>
    <xf numFmtId="0" fontId="1" fillId="0" borderId="0" xfId="1" applyFill="1" applyBorder="1" applyAlignment="1">
      <alignment horizontal="center" vertical="top" wrapText="1"/>
    </xf>
    <xf numFmtId="0" fontId="1" fillId="0" borderId="0" xfId="1" applyFill="1" applyBorder="1" applyAlignment="1">
      <alignment horizontal="left" wrapText="1"/>
    </xf>
    <xf numFmtId="0" fontId="2" fillId="0" borderId="0" xfId="1" applyFont="1" applyFill="1" applyBorder="1" applyAlignment="1">
      <alignment horizontal="left" vertical="top" wrapText="1"/>
    </xf>
    <xf numFmtId="3" fontId="4" fillId="0" borderId="0" xfId="1" applyNumberFormat="1" applyFont="1" applyFill="1" applyBorder="1" applyAlignment="1">
      <alignment horizontal="right" vertical="top" shrinkToFit="1"/>
    </xf>
    <xf numFmtId="164" fontId="4" fillId="0" borderId="0" xfId="1" applyNumberFormat="1" applyFont="1" applyFill="1" applyBorder="1" applyAlignment="1">
      <alignment horizontal="right" vertical="top" shrinkToFit="1"/>
    </xf>
    <xf numFmtId="0" fontId="3" fillId="0" borderId="0" xfId="1" applyFont="1" applyFill="1" applyBorder="1" applyAlignment="1">
      <alignment horizontal="left" wrapText="1"/>
    </xf>
    <xf numFmtId="0" fontId="1" fillId="0" borderId="0" xfId="1" applyFill="1" applyBorder="1" applyAlignment="1">
      <alignment horizontal="left" vertical="top" wrapText="1"/>
    </xf>
    <xf numFmtId="1" fontId="4" fillId="0" borderId="0" xfId="1" applyNumberFormat="1" applyFont="1" applyFill="1" applyBorder="1" applyAlignment="1">
      <alignment horizontal="right" vertical="top" shrinkToFit="1"/>
    </xf>
    <xf numFmtId="0" fontId="1" fillId="0" borderId="0" xfId="1" applyFill="1" applyBorder="1" applyAlignment="1">
      <alignment horizontal="center" vertical="top" wrapText="1"/>
    </xf>
    <xf numFmtId="0" fontId="2" fillId="0" borderId="0" xfId="1" applyFont="1" applyFill="1" applyBorder="1" applyAlignment="1">
      <alignment horizontal="left" vertical="top" wrapText="1" indent="1"/>
    </xf>
    <xf numFmtId="0" fontId="1" fillId="0" borderId="2" xfId="1" applyFill="1" applyBorder="1" applyAlignment="1">
      <alignment horizontal="left" wrapText="1" indent="7"/>
    </xf>
    <xf numFmtId="0" fontId="1" fillId="0" borderId="1" xfId="1" applyFill="1" applyBorder="1" applyAlignment="1">
      <alignment horizontal="left" vertical="top" wrapText="1" indent="4"/>
    </xf>
    <xf numFmtId="3" fontId="4" fillId="0" borderId="0" xfId="2" applyNumberFormat="1" applyFont="1" applyFill="1" applyBorder="1" applyAlignment="1">
      <alignment horizontal="right" vertical="top" shrinkToFit="1"/>
    </xf>
    <xf numFmtId="1" fontId="4" fillId="0" borderId="0" xfId="2" applyNumberFormat="1" applyFont="1" applyFill="1" applyBorder="1" applyAlignment="1">
      <alignment horizontal="right" vertical="top" shrinkToFit="1"/>
    </xf>
    <xf numFmtId="3" fontId="4" fillId="0" borderId="0" xfId="2" applyNumberFormat="1" applyFont="1" applyFill="1" applyBorder="1" applyAlignment="1">
      <alignment horizontal="right" vertical="center" shrinkToFit="1"/>
    </xf>
    <xf numFmtId="0" fontId="2" fillId="0" borderId="0" xfId="2" applyFont="1" applyFill="1" applyBorder="1" applyAlignment="1">
      <alignment horizontal="right" vertical="top"/>
    </xf>
    <xf numFmtId="0" fontId="19" fillId="0" borderId="0" xfId="2" applyFill="1" applyBorder="1" applyAlignment="1">
      <alignment horizontal="left" vertical="top"/>
    </xf>
    <xf numFmtId="0" fontId="2" fillId="0" borderId="0" xfId="2" applyFont="1" applyFill="1" applyBorder="1" applyAlignment="1">
      <alignment horizontal="left" vertical="top"/>
    </xf>
    <xf numFmtId="0" fontId="3" fillId="0" borderId="0" xfId="2" applyFont="1" applyFill="1" applyBorder="1" applyAlignment="1">
      <alignment horizontal="left" vertical="center"/>
    </xf>
    <xf numFmtId="0" fontId="1" fillId="0" borderId="3" xfId="1" applyFill="1" applyBorder="1" applyAlignment="1">
      <alignment vertical="top"/>
    </xf>
    <xf numFmtId="0" fontId="0" fillId="0" borderId="0" xfId="0" applyAlignment="1"/>
    <xf numFmtId="3" fontId="4" fillId="0" borderId="0" xfId="1" applyNumberFormat="1" applyFont="1" applyFill="1" applyBorder="1" applyAlignment="1">
      <alignment vertical="top" shrinkToFit="1"/>
    </xf>
    <xf numFmtId="1" fontId="4" fillId="0" borderId="0" xfId="1" applyNumberFormat="1" applyFont="1" applyFill="1" applyBorder="1" applyAlignment="1">
      <alignment vertical="top" shrinkToFit="1"/>
    </xf>
    <xf numFmtId="3" fontId="4" fillId="0" borderId="1" xfId="1" applyNumberFormat="1" applyFont="1" applyFill="1" applyBorder="1" applyAlignment="1">
      <alignment vertical="center" shrinkToFit="1"/>
    </xf>
    <xf numFmtId="3" fontId="4" fillId="0" borderId="1" xfId="1" applyNumberFormat="1" applyFont="1" applyFill="1" applyBorder="1" applyAlignment="1">
      <alignment horizontal="left" vertical="top" shrinkToFit="1"/>
    </xf>
    <xf numFmtId="3" fontId="4" fillId="0" borderId="4" xfId="1" applyNumberFormat="1" applyFont="1" applyFill="1" applyBorder="1" applyAlignment="1">
      <alignment horizontal="right" vertical="top" shrinkToFit="1"/>
    </xf>
    <xf numFmtId="3" fontId="4" fillId="0" borderId="5" xfId="2" applyNumberFormat="1" applyFont="1" applyFill="1" applyBorder="1" applyAlignment="1">
      <alignment horizontal="left" vertical="top" shrinkToFit="1"/>
    </xf>
    <xf numFmtId="3" fontId="4" fillId="0" borderId="6" xfId="2" applyNumberFormat="1" applyFont="1" applyFill="1" applyBorder="1" applyAlignment="1">
      <alignment horizontal="right" vertical="top" shrinkToFit="1"/>
    </xf>
    <xf numFmtId="0" fontId="1" fillId="0" borderId="0" xfId="1" applyFill="1" applyBorder="1" applyAlignment="1">
      <alignment horizontal="left" vertical="top"/>
    </xf>
    <xf numFmtId="0" fontId="1" fillId="0" borderId="0" xfId="1" applyFill="1" applyBorder="1" applyAlignment="1">
      <alignment horizontal="center" vertical="top" wrapText="1"/>
    </xf>
    <xf numFmtId="0" fontId="1" fillId="0" borderId="0" xfId="1" applyFill="1" applyBorder="1" applyAlignment="1">
      <alignment horizontal="left" wrapText="1"/>
    </xf>
    <xf numFmtId="3" fontId="4" fillId="0" borderId="0" xfId="1" applyNumberFormat="1" applyFont="1" applyFill="1" applyBorder="1" applyAlignment="1">
      <alignment horizontal="right" vertical="top" shrinkToFit="1"/>
    </xf>
    <xf numFmtId="1" fontId="4" fillId="0" borderId="0" xfId="1" applyNumberFormat="1" applyFont="1" applyFill="1" applyBorder="1" applyAlignment="1">
      <alignment horizontal="right" vertical="top" shrinkToFit="1"/>
    </xf>
    <xf numFmtId="0" fontId="2" fillId="0" borderId="0" xfId="1" applyFont="1" applyFill="1" applyBorder="1" applyAlignment="1">
      <alignment horizontal="left" vertical="top" wrapText="1" indent="9"/>
    </xf>
    <xf numFmtId="165" fontId="4" fillId="0" borderId="0" xfId="1" applyNumberFormat="1" applyFont="1" applyFill="1" applyBorder="1" applyAlignment="1">
      <alignment horizontal="right" vertical="top" shrinkToFit="1"/>
    </xf>
    <xf numFmtId="0" fontId="1" fillId="0" borderId="0" xfId="1" applyFill="1" applyBorder="1" applyAlignment="1">
      <alignment horizontal="left" vertical="center" wrapText="1"/>
    </xf>
    <xf numFmtId="3" fontId="4" fillId="0" borderId="2" xfId="1" applyNumberFormat="1" applyFont="1" applyFill="1" applyBorder="1" applyAlignment="1">
      <alignment horizontal="right" vertical="top" shrinkToFit="1"/>
    </xf>
    <xf numFmtId="3" fontId="4" fillId="0" borderId="3" xfId="1" applyNumberFormat="1" applyFont="1" applyFill="1" applyBorder="1" applyAlignment="1">
      <alignment horizontal="right" vertical="top" shrinkToFit="1"/>
    </xf>
    <xf numFmtId="0" fontId="1" fillId="0" borderId="0" xfId="1" applyFill="1" applyBorder="1" applyAlignment="1">
      <alignment horizontal="left" vertical="top" wrapText="1" indent="9"/>
    </xf>
    <xf numFmtId="0" fontId="2" fillId="0" borderId="0" xfId="1" applyFont="1" applyFill="1" applyBorder="1" applyAlignment="1">
      <alignment horizontal="center" vertical="top" wrapText="1"/>
    </xf>
    <xf numFmtId="3" fontId="4" fillId="0" borderId="1" xfId="1" applyNumberFormat="1" applyFont="1" applyFill="1" applyBorder="1" applyAlignment="1">
      <alignment horizontal="right" vertical="top" shrinkToFit="1"/>
    </xf>
    <xf numFmtId="0" fontId="2" fillId="0" borderId="0" xfId="1" applyFont="1" applyFill="1" applyBorder="1" applyAlignment="1">
      <alignment horizontal="left" vertical="top" wrapText="1" indent="12"/>
    </xf>
    <xf numFmtId="1" fontId="4" fillId="0" borderId="2" xfId="1" applyNumberFormat="1" applyFont="1" applyFill="1" applyBorder="1" applyAlignment="1">
      <alignment horizontal="right" vertical="top" shrinkToFit="1"/>
    </xf>
    <xf numFmtId="3" fontId="4" fillId="0" borderId="0" xfId="1" applyNumberFormat="1" applyFont="1" applyFill="1" applyBorder="1" applyAlignment="1">
      <alignment horizontal="right" vertical="center" shrinkToFit="1"/>
    </xf>
    <xf numFmtId="3" fontId="4" fillId="0" borderId="0" xfId="1" applyNumberFormat="1" applyFont="1" applyFill="1" applyBorder="1" applyAlignment="1">
      <alignment horizontal="right" vertical="top" indent="32" shrinkToFit="1"/>
    </xf>
    <xf numFmtId="1" fontId="4" fillId="0" borderId="0" xfId="1" applyNumberFormat="1" applyFont="1" applyFill="1" applyBorder="1" applyAlignment="1">
      <alignment horizontal="right" vertical="top" indent="32" shrinkToFit="1"/>
    </xf>
    <xf numFmtId="3" fontId="4" fillId="0" borderId="0" xfId="1" applyNumberFormat="1" applyFont="1" applyFill="1" applyBorder="1" applyAlignment="1">
      <alignment horizontal="right" vertical="center" indent="32" shrinkToFit="1"/>
    </xf>
    <xf numFmtId="0" fontId="1" fillId="0" borderId="0" xfId="1" applyFill="1" applyBorder="1" applyAlignment="1">
      <alignment horizontal="center" vertical="top"/>
    </xf>
    <xf numFmtId="166" fontId="4" fillId="0" borderId="0" xfId="1" applyNumberFormat="1" applyFont="1" applyFill="1" applyBorder="1" applyAlignment="1">
      <alignment vertical="top" shrinkToFit="1"/>
    </xf>
    <xf numFmtId="3" fontId="4" fillId="0" borderId="0" xfId="1" applyNumberFormat="1" applyFont="1" applyFill="1" applyBorder="1" applyAlignment="1">
      <alignment vertical="top" shrinkToFit="1"/>
    </xf>
    <xf numFmtId="3" fontId="4" fillId="0" borderId="2" xfId="1" applyNumberFormat="1" applyFont="1" applyFill="1" applyBorder="1" applyAlignment="1">
      <alignment vertical="top" shrinkToFit="1"/>
    </xf>
    <xf numFmtId="3" fontId="4" fillId="0" borderId="1" xfId="1" applyNumberFormat="1" applyFont="1" applyFill="1" applyBorder="1" applyAlignment="1">
      <alignment vertical="top" shrinkToFit="1"/>
    </xf>
    <xf numFmtId="3" fontId="4" fillId="0" borderId="3" xfId="1" applyNumberFormat="1" applyFont="1" applyFill="1" applyBorder="1" applyAlignment="1">
      <alignment vertical="top" shrinkToFit="1"/>
    </xf>
    <xf numFmtId="0" fontId="20" fillId="3" borderId="0" xfId="1" applyFont="1" applyFill="1" applyBorder="1" applyAlignment="1">
      <alignment horizontal="center" vertical="top" wrapText="1"/>
    </xf>
    <xf numFmtId="3" fontId="4" fillId="0" borderId="0" xfId="1" applyNumberFormat="1" applyFont="1" applyFill="1" applyBorder="1" applyAlignment="1">
      <alignment horizontal="right" vertical="top" shrinkToFit="1"/>
    </xf>
    <xf numFmtId="0" fontId="1" fillId="0" borderId="0" xfId="1" applyFill="1" applyBorder="1" applyAlignment="1">
      <alignment horizontal="left" vertical="top"/>
    </xf>
    <xf numFmtId="0" fontId="1" fillId="0" borderId="0" xfId="1" applyFill="1" applyBorder="1" applyAlignment="1">
      <alignment horizontal="left" wrapText="1"/>
    </xf>
    <xf numFmtId="3" fontId="4" fillId="0" borderId="0" xfId="1" applyNumberFormat="1" applyFont="1" applyFill="1" applyBorder="1" applyAlignment="1">
      <alignment horizontal="right" vertical="top" shrinkToFit="1"/>
    </xf>
    <xf numFmtId="1" fontId="4" fillId="0" borderId="0" xfId="1" applyNumberFormat="1" applyFont="1" applyFill="1" applyBorder="1" applyAlignment="1">
      <alignment horizontal="right" vertical="top" shrinkToFit="1"/>
    </xf>
    <xf numFmtId="0" fontId="2" fillId="0" borderId="0" xfId="1" applyFont="1" applyFill="1" applyBorder="1" applyAlignment="1">
      <alignment horizontal="left" vertical="top" wrapText="1" indent="9"/>
    </xf>
    <xf numFmtId="0" fontId="1" fillId="0" borderId="0" xfId="1" applyFill="1" applyBorder="1" applyAlignment="1">
      <alignment horizontal="left" vertical="center" wrapText="1"/>
    </xf>
    <xf numFmtId="0" fontId="1" fillId="0" borderId="1" xfId="1" applyFill="1" applyBorder="1" applyAlignment="1">
      <alignment horizontal="left" wrapText="1"/>
    </xf>
    <xf numFmtId="3" fontId="4" fillId="0" borderId="2" xfId="1" applyNumberFormat="1" applyFont="1" applyFill="1" applyBorder="1" applyAlignment="1">
      <alignment horizontal="right" vertical="top" shrinkToFit="1"/>
    </xf>
    <xf numFmtId="3" fontId="4" fillId="0" borderId="3" xfId="1" applyNumberFormat="1" applyFont="1" applyFill="1" applyBorder="1" applyAlignment="1">
      <alignment horizontal="right" vertical="top" shrinkToFit="1"/>
    </xf>
    <xf numFmtId="3" fontId="4" fillId="0" borderId="1" xfId="1" applyNumberFormat="1" applyFont="1" applyFill="1" applyBorder="1" applyAlignment="1">
      <alignment horizontal="right" vertical="top" shrinkToFit="1"/>
    </xf>
    <xf numFmtId="0" fontId="2" fillId="0" borderId="0" xfId="1" applyFont="1" applyFill="1" applyBorder="1" applyAlignment="1">
      <alignment horizontal="left" vertical="top" wrapText="1" indent="12"/>
    </xf>
    <xf numFmtId="1" fontId="4" fillId="0" borderId="2" xfId="1" applyNumberFormat="1" applyFont="1" applyFill="1" applyBorder="1" applyAlignment="1">
      <alignment horizontal="right" vertical="top" shrinkToFit="1"/>
    </xf>
    <xf numFmtId="165" fontId="4" fillId="0" borderId="2" xfId="1" applyNumberFormat="1" applyFont="1" applyFill="1" applyBorder="1" applyAlignment="1">
      <alignment horizontal="right" vertical="top" shrinkToFit="1"/>
    </xf>
    <xf numFmtId="3" fontId="4" fillId="0" borderId="2" xfId="1" applyNumberFormat="1" applyFont="1" applyFill="1" applyBorder="1" applyAlignment="1">
      <alignment horizontal="right" vertical="top" shrinkToFit="1"/>
    </xf>
    <xf numFmtId="3" fontId="4" fillId="0" borderId="3" xfId="1" applyNumberFormat="1" applyFont="1" applyFill="1" applyBorder="1" applyAlignment="1">
      <alignment horizontal="right" vertical="top" shrinkToFit="1"/>
    </xf>
    <xf numFmtId="165" fontId="4" fillId="0" borderId="2" xfId="1" applyNumberFormat="1" applyFont="1" applyFill="1" applyBorder="1" applyAlignment="1">
      <alignment horizontal="right" vertical="top" shrinkToFit="1"/>
    </xf>
    <xf numFmtId="3" fontId="4" fillId="0" borderId="1" xfId="1" applyNumberFormat="1" applyFont="1" applyFill="1" applyBorder="1" applyAlignment="1">
      <alignment horizontal="right" vertical="top" shrinkToFit="1"/>
    </xf>
    <xf numFmtId="0" fontId="1" fillId="0" borderId="1" xfId="1" applyFill="1" applyBorder="1" applyAlignment="1">
      <alignment horizontal="left" wrapText="1"/>
    </xf>
    <xf numFmtId="0" fontId="2" fillId="0" borderId="0" xfId="1" applyFont="1" applyFill="1" applyBorder="1" applyAlignment="1">
      <alignment horizontal="right" vertical="top" wrapText="1"/>
    </xf>
    <xf numFmtId="1" fontId="4" fillId="0" borderId="0" xfId="1" applyNumberFormat="1" applyFont="1" applyFill="1" applyBorder="1" applyAlignment="1">
      <alignment horizontal="right" vertical="top" shrinkToFit="1"/>
    </xf>
    <xf numFmtId="0" fontId="1" fillId="0" borderId="0" xfId="1" applyFill="1" applyBorder="1" applyAlignment="1">
      <alignment horizontal="left" vertical="top" wrapText="1" indent="47"/>
    </xf>
    <xf numFmtId="0" fontId="1" fillId="0" borderId="0" xfId="1" applyFill="1" applyBorder="1" applyAlignment="1">
      <alignment horizontal="left" wrapText="1"/>
    </xf>
    <xf numFmtId="0" fontId="1" fillId="0" borderId="0" xfId="1" applyFill="1" applyBorder="1" applyAlignment="1">
      <alignment vertical="top"/>
    </xf>
    <xf numFmtId="0" fontId="1" fillId="0" borderId="0" xfId="1" applyFill="1" applyBorder="1" applyAlignment="1">
      <alignment horizontal="left" vertical="top"/>
    </xf>
    <xf numFmtId="1" fontId="7" fillId="0" borderId="1" xfId="1" applyNumberFormat="1" applyFont="1" applyFill="1" applyBorder="1" applyAlignment="1">
      <alignment horizontal="right" vertical="top" shrinkToFit="1"/>
    </xf>
    <xf numFmtId="165" fontId="7" fillId="0" borderId="1" xfId="1" applyNumberFormat="1" applyFont="1" applyFill="1" applyBorder="1" applyAlignment="1">
      <alignment horizontal="right" vertical="top" shrinkToFit="1"/>
    </xf>
    <xf numFmtId="3" fontId="7" fillId="0" borderId="1" xfId="1" applyNumberFormat="1" applyFont="1" applyFill="1" applyBorder="1" applyAlignment="1">
      <alignment horizontal="right" vertical="top" shrinkToFit="1"/>
    </xf>
    <xf numFmtId="1" fontId="7" fillId="0" borderId="0" xfId="1" applyNumberFormat="1" applyFont="1" applyFill="1" applyBorder="1" applyAlignment="1">
      <alignment horizontal="right" vertical="top" shrinkToFit="1"/>
    </xf>
    <xf numFmtId="165" fontId="7" fillId="0" borderId="0" xfId="1" applyNumberFormat="1" applyFont="1" applyFill="1" applyBorder="1" applyAlignment="1">
      <alignment horizontal="right" vertical="top" shrinkToFit="1"/>
    </xf>
    <xf numFmtId="3" fontId="7" fillId="0" borderId="2" xfId="1" applyNumberFormat="1" applyFont="1" applyFill="1" applyBorder="1" applyAlignment="1">
      <alignment horizontal="right" vertical="top" shrinkToFit="1"/>
    </xf>
    <xf numFmtId="1" fontId="7" fillId="0" borderId="2" xfId="1" applyNumberFormat="1" applyFont="1" applyFill="1" applyBorder="1" applyAlignment="1">
      <alignment horizontal="right" vertical="top" shrinkToFit="1"/>
    </xf>
    <xf numFmtId="3" fontId="7" fillId="0" borderId="0" xfId="1" applyNumberFormat="1" applyFont="1" applyFill="1" applyBorder="1" applyAlignment="1">
      <alignment horizontal="right" vertical="top" shrinkToFit="1"/>
    </xf>
    <xf numFmtId="165" fontId="7" fillId="0" borderId="2" xfId="1" applyNumberFormat="1" applyFont="1" applyFill="1" applyBorder="1" applyAlignment="1">
      <alignment horizontal="right" vertical="top" shrinkToFit="1"/>
    </xf>
    <xf numFmtId="166" fontId="7" fillId="0" borderId="0" xfId="1" applyNumberFormat="1" applyFont="1" applyFill="1" applyBorder="1" applyAlignment="1">
      <alignment horizontal="right" vertical="top" shrinkToFit="1"/>
    </xf>
    <xf numFmtId="3" fontId="7" fillId="0" borderId="3" xfId="1" applyNumberFormat="1" applyFont="1" applyFill="1" applyBorder="1" applyAlignment="1">
      <alignment horizontal="right" vertical="top" shrinkToFit="1"/>
    </xf>
    <xf numFmtId="166" fontId="7" fillId="0" borderId="3" xfId="1" applyNumberFormat="1" applyFont="1" applyFill="1" applyBorder="1" applyAlignment="1">
      <alignment horizontal="right" vertical="top" shrinkToFit="1"/>
    </xf>
    <xf numFmtId="165" fontId="7" fillId="0" borderId="3" xfId="1" applyNumberFormat="1" applyFont="1" applyFill="1" applyBorder="1" applyAlignment="1">
      <alignment horizontal="right" vertical="top" shrinkToFit="1"/>
    </xf>
    <xf numFmtId="1" fontId="7" fillId="0" borderId="3" xfId="1" applyNumberFormat="1" applyFont="1" applyFill="1" applyBorder="1" applyAlignment="1">
      <alignment horizontal="right" vertical="top" shrinkToFit="1"/>
    </xf>
    <xf numFmtId="0" fontId="1" fillId="0" borderId="0" xfId="1" applyFill="1" applyBorder="1" applyAlignment="1">
      <alignment horizontal="left"/>
    </xf>
    <xf numFmtId="0" fontId="1" fillId="0" borderId="2" xfId="1" applyFill="1" applyBorder="1" applyAlignment="1">
      <alignment horizontal="left"/>
    </xf>
    <xf numFmtId="0" fontId="1" fillId="0" borderId="0" xfId="1" applyFill="1" applyBorder="1" applyAlignment="1">
      <alignment horizontal="left" vertical="center"/>
    </xf>
    <xf numFmtId="0" fontId="5" fillId="0" borderId="0" xfId="1" applyFont="1" applyFill="1" applyBorder="1" applyAlignment="1">
      <alignment vertical="top"/>
    </xf>
    <xf numFmtId="0" fontId="1" fillId="0" borderId="1" xfId="1" applyFill="1" applyBorder="1" applyAlignment="1">
      <alignment horizontal="left"/>
    </xf>
    <xf numFmtId="0" fontId="5" fillId="0" borderId="1" xfId="1" applyFont="1" applyFill="1" applyBorder="1" applyAlignment="1">
      <alignment horizontal="left" vertical="top"/>
    </xf>
    <xf numFmtId="0" fontId="5" fillId="0" borderId="0" xfId="1" applyFont="1" applyFill="1" applyBorder="1" applyAlignment="1">
      <alignment horizontal="left" vertical="top"/>
    </xf>
    <xf numFmtId="0" fontId="1" fillId="0" borderId="2" xfId="1" applyFill="1" applyBorder="1" applyAlignment="1">
      <alignment horizontal="left" vertical="top"/>
    </xf>
    <xf numFmtId="0" fontId="5" fillId="0" borderId="2" xfId="1" applyFont="1" applyFill="1" applyBorder="1" applyAlignment="1">
      <alignment horizontal="left" vertical="top"/>
    </xf>
    <xf numFmtId="0" fontId="6" fillId="0" borderId="1" xfId="1" applyFont="1" applyFill="1" applyBorder="1" applyAlignment="1">
      <alignment horizontal="left" vertical="top"/>
    </xf>
    <xf numFmtId="0" fontId="6" fillId="0" borderId="0" xfId="1" applyFont="1" applyFill="1" applyBorder="1" applyAlignment="1">
      <alignment horizontal="left" vertical="top"/>
    </xf>
    <xf numFmtId="0" fontId="6" fillId="0" borderId="0" xfId="1" applyFont="1" applyFill="1" applyBorder="1" applyAlignment="1">
      <alignment horizontal="right" vertical="top"/>
    </xf>
    <xf numFmtId="0" fontId="1" fillId="0" borderId="0" xfId="1" applyFill="1" applyBorder="1" applyAlignment="1">
      <alignment horizontal="right" vertical="center"/>
    </xf>
    <xf numFmtId="0" fontId="6" fillId="0" borderId="0" xfId="1" applyFont="1" applyFill="1" applyBorder="1" applyAlignment="1">
      <alignment vertical="top"/>
    </xf>
    <xf numFmtId="0" fontId="1" fillId="0" borderId="0" xfId="1" applyFill="1" applyBorder="1" applyAlignment="1">
      <alignment horizontal="left" vertical="top"/>
    </xf>
    <xf numFmtId="0" fontId="1" fillId="2" borderId="0" xfId="1" applyFill="1" applyBorder="1" applyAlignment="1">
      <alignment vertical="top"/>
    </xf>
    <xf numFmtId="0" fontId="1" fillId="0" borderId="0" xfId="1" applyFill="1" applyBorder="1" applyAlignment="1">
      <alignment horizontal="left" vertical="top"/>
    </xf>
    <xf numFmtId="3" fontId="4" fillId="0" borderId="0" xfId="1" applyNumberFormat="1" applyFont="1" applyFill="1" applyBorder="1" applyAlignment="1">
      <alignment horizontal="right" vertical="top" shrinkToFit="1"/>
    </xf>
    <xf numFmtId="1" fontId="4" fillId="0" borderId="0" xfId="1" applyNumberFormat="1" applyFont="1" applyFill="1" applyBorder="1" applyAlignment="1">
      <alignment horizontal="right" vertical="top" shrinkToFit="1"/>
    </xf>
    <xf numFmtId="165" fontId="4" fillId="0" borderId="0" xfId="1" applyNumberFormat="1" applyFont="1" applyFill="1" applyBorder="1" applyAlignment="1">
      <alignment horizontal="right" vertical="top" shrinkToFit="1"/>
    </xf>
    <xf numFmtId="166" fontId="4" fillId="0" borderId="0" xfId="1" applyNumberFormat="1" applyFont="1" applyFill="1" applyBorder="1" applyAlignment="1">
      <alignment horizontal="right" vertical="top" shrinkToFit="1"/>
    </xf>
    <xf numFmtId="3" fontId="4" fillId="0" borderId="2" xfId="1" applyNumberFormat="1" applyFont="1" applyFill="1" applyBorder="1" applyAlignment="1">
      <alignment horizontal="right" vertical="top" shrinkToFit="1"/>
    </xf>
    <xf numFmtId="3" fontId="4" fillId="0" borderId="3" xfId="1" applyNumberFormat="1" applyFont="1" applyFill="1" applyBorder="1" applyAlignment="1">
      <alignment horizontal="right" vertical="top" shrinkToFit="1"/>
    </xf>
    <xf numFmtId="3" fontId="4" fillId="0" borderId="1" xfId="1" applyNumberFormat="1" applyFont="1" applyFill="1" applyBorder="1" applyAlignment="1">
      <alignment horizontal="right" vertical="top" shrinkToFit="1"/>
    </xf>
    <xf numFmtId="1" fontId="4" fillId="0" borderId="2" xfId="1" applyNumberFormat="1" applyFont="1" applyFill="1" applyBorder="1" applyAlignment="1">
      <alignment horizontal="right" vertical="top" shrinkToFit="1"/>
    </xf>
    <xf numFmtId="165" fontId="4" fillId="0" borderId="2" xfId="1" applyNumberFormat="1" applyFont="1" applyFill="1" applyBorder="1" applyAlignment="1">
      <alignment horizontal="right" vertical="top" shrinkToFit="1"/>
    </xf>
    <xf numFmtId="166" fontId="4" fillId="0" borderId="3" xfId="1" applyNumberFormat="1" applyFont="1" applyFill="1" applyBorder="1" applyAlignment="1">
      <alignment horizontal="right" vertical="top" shrinkToFit="1"/>
    </xf>
    <xf numFmtId="1" fontId="4" fillId="0" borderId="1" xfId="1" applyNumberFormat="1" applyFont="1" applyFill="1" applyBorder="1" applyAlignment="1">
      <alignment horizontal="right" vertical="center" shrinkToFit="1"/>
    </xf>
    <xf numFmtId="165" fontId="4" fillId="0" borderId="3" xfId="1" applyNumberFormat="1" applyFont="1" applyFill="1" applyBorder="1" applyAlignment="1">
      <alignment horizontal="right" vertical="top" shrinkToFit="1"/>
    </xf>
    <xf numFmtId="166" fontId="4" fillId="0" borderId="1" xfId="1" applyNumberFormat="1" applyFont="1" applyFill="1" applyBorder="1" applyAlignment="1">
      <alignment horizontal="right" vertical="center" shrinkToFit="1"/>
    </xf>
    <xf numFmtId="0" fontId="1" fillId="0" borderId="0" xfId="1" applyFill="1" applyBorder="1" applyAlignment="1">
      <alignment horizontal="left"/>
    </xf>
    <xf numFmtId="0" fontId="1" fillId="0" borderId="0" xfId="1" applyFill="1" applyBorder="1" applyAlignment="1"/>
    <xf numFmtId="0" fontId="1" fillId="0" borderId="0" xfId="1" applyFill="1" applyBorder="1" applyAlignment="1">
      <alignment vertical="top"/>
    </xf>
    <xf numFmtId="0" fontId="2" fillId="0" borderId="0" xfId="1" applyFont="1" applyFill="1" applyBorder="1" applyAlignment="1">
      <alignment horizontal="left" vertical="top"/>
    </xf>
    <xf numFmtId="0" fontId="1" fillId="0" borderId="0" xfId="1" applyFill="1" applyBorder="1" applyAlignment="1">
      <alignment horizontal="left" vertical="center"/>
    </xf>
    <xf numFmtId="0" fontId="2" fillId="0" borderId="0" xfId="1" applyFont="1" applyFill="1" applyBorder="1" applyAlignment="1">
      <alignment horizontal="right" vertical="top"/>
    </xf>
    <xf numFmtId="166" fontId="4" fillId="0" borderId="0" xfId="1" applyNumberFormat="1" applyFont="1" applyFill="1" applyBorder="1" applyAlignment="1">
      <alignment vertical="top" shrinkToFit="1"/>
    </xf>
    <xf numFmtId="3" fontId="4" fillId="0" borderId="0" xfId="1" applyNumberFormat="1" applyFont="1" applyFill="1" applyBorder="1" applyAlignment="1">
      <alignment vertical="top" shrinkToFit="1"/>
    </xf>
    <xf numFmtId="3" fontId="4" fillId="0" borderId="0" xfId="1" applyNumberFormat="1" applyFont="1" applyFill="1" applyBorder="1" applyAlignment="1">
      <alignment vertical="center" shrinkToFit="1"/>
    </xf>
    <xf numFmtId="1" fontId="4" fillId="0" borderId="0" xfId="1" applyNumberFormat="1" applyFont="1" applyFill="1" applyBorder="1" applyAlignment="1">
      <alignment vertical="top" shrinkToFit="1"/>
    </xf>
    <xf numFmtId="165" fontId="4" fillId="0" borderId="0" xfId="1" applyNumberFormat="1" applyFont="1" applyFill="1" applyBorder="1" applyAlignment="1">
      <alignment vertical="top" shrinkToFit="1"/>
    </xf>
    <xf numFmtId="166" fontId="4" fillId="0" borderId="0" xfId="1" applyNumberFormat="1" applyFont="1" applyFill="1" applyBorder="1" applyAlignment="1">
      <alignment vertical="center" shrinkToFit="1"/>
    </xf>
    <xf numFmtId="0" fontId="3" fillId="0" borderId="0" xfId="1" applyFont="1" applyFill="1" applyBorder="1" applyAlignment="1">
      <alignment horizontal="left" vertical="top"/>
    </xf>
    <xf numFmtId="0" fontId="2" fillId="0" borderId="0" xfId="1" applyFont="1" applyFill="1" applyBorder="1" applyAlignment="1">
      <alignment vertical="top"/>
    </xf>
    <xf numFmtId="0" fontId="2" fillId="0" borderId="0" xfId="1" applyFont="1" applyFill="1" applyBorder="1" applyAlignment="1">
      <alignment horizontal="center"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C24" sqref="C24"/>
    </sheetView>
  </sheetViews>
  <sheetFormatPr defaultRowHeight="15" x14ac:dyDescent="0.25"/>
  <cols>
    <col min="2" max="2" width="8" bestFit="1" customWidth="1"/>
    <col min="4" max="4" width="8" bestFit="1" customWidth="1"/>
    <col min="6" max="6" width="6.5703125" bestFit="1" customWidth="1"/>
    <col min="8" max="8" width="8.7109375" bestFit="1" customWidth="1"/>
  </cols>
  <sheetData>
    <row r="1" spans="1:9" ht="1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ht="15" customHeight="1" x14ac:dyDescent="0.25">
      <c r="A2" s="8" t="s">
        <v>1</v>
      </c>
      <c r="B2" s="3" t="s">
        <v>2</v>
      </c>
      <c r="C2" s="9"/>
      <c r="D2" s="3" t="s">
        <v>3</v>
      </c>
      <c r="E2" s="9"/>
      <c r="F2" s="2" t="s">
        <v>4</v>
      </c>
      <c r="G2" s="9"/>
      <c r="H2" s="2" t="s">
        <v>5</v>
      </c>
      <c r="I2" s="1"/>
    </row>
    <row r="3" spans="1:9" ht="15" customHeight="1" x14ac:dyDescent="0.25">
      <c r="A3" s="5" t="s">
        <v>6</v>
      </c>
      <c r="B3" s="6">
        <v>1912</v>
      </c>
      <c r="C3" s="4"/>
      <c r="D3" s="6">
        <v>2987</v>
      </c>
      <c r="E3" s="4"/>
      <c r="F3" s="7">
        <v>10.9</v>
      </c>
      <c r="G3" s="4"/>
      <c r="H3" s="7">
        <v>13</v>
      </c>
      <c r="I3" s="1"/>
    </row>
    <row r="4" spans="1:9" ht="15" customHeight="1" x14ac:dyDescent="0.25">
      <c r="A4" s="5" t="s">
        <v>7</v>
      </c>
      <c r="B4" s="6">
        <v>1005</v>
      </c>
      <c r="C4" s="4"/>
      <c r="D4" s="6">
        <v>4149</v>
      </c>
      <c r="E4" s="4"/>
      <c r="F4" s="7">
        <v>7</v>
      </c>
      <c r="G4" s="4"/>
      <c r="H4" s="7">
        <v>12</v>
      </c>
      <c r="I4" s="1"/>
    </row>
    <row r="5" spans="1:9" ht="15" customHeight="1" x14ac:dyDescent="0.25">
      <c r="A5" s="5" t="s">
        <v>8</v>
      </c>
      <c r="B5" s="6">
        <v>1797</v>
      </c>
      <c r="C5" s="4"/>
      <c r="D5" s="6">
        <v>3896</v>
      </c>
      <c r="E5" s="4"/>
      <c r="F5" s="7">
        <v>13.7</v>
      </c>
      <c r="G5" s="4"/>
      <c r="H5" s="7">
        <v>16.3</v>
      </c>
      <c r="I5" s="1"/>
    </row>
    <row r="6" spans="1:9" ht="15" customHeight="1" x14ac:dyDescent="0.25">
      <c r="A6" s="5" t="s">
        <v>9</v>
      </c>
      <c r="B6" s="6">
        <v>2584</v>
      </c>
      <c r="C6" s="4"/>
      <c r="D6" s="6">
        <v>3184</v>
      </c>
      <c r="E6" s="4"/>
      <c r="F6" s="7">
        <v>18</v>
      </c>
      <c r="G6" s="4"/>
      <c r="H6" s="7">
        <v>17.5</v>
      </c>
      <c r="I6" s="1"/>
    </row>
    <row r="7" spans="1:9" ht="15" customHeight="1" x14ac:dyDescent="0.25">
      <c r="A7" s="5" t="s">
        <v>10</v>
      </c>
      <c r="B7" s="10">
        <v>353</v>
      </c>
      <c r="C7" s="4"/>
      <c r="D7" s="10">
        <v>876</v>
      </c>
      <c r="E7" s="4"/>
      <c r="F7" s="7">
        <v>10.8</v>
      </c>
      <c r="G7" s="4"/>
      <c r="H7" s="7">
        <v>9.4</v>
      </c>
      <c r="I7" s="1"/>
    </row>
    <row r="8" spans="1:9" ht="15" customHeight="1" x14ac:dyDescent="0.25">
      <c r="A8" s="5" t="s">
        <v>11</v>
      </c>
      <c r="B8" s="10">
        <v>171</v>
      </c>
      <c r="C8" s="4"/>
      <c r="D8" s="10">
        <v>579</v>
      </c>
      <c r="E8" s="4"/>
      <c r="F8" s="7">
        <v>3.3</v>
      </c>
      <c r="G8" s="4"/>
      <c r="H8" s="7">
        <v>3.6</v>
      </c>
      <c r="I8" s="1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pane ySplit="1" topLeftCell="A14" activePane="bottomLeft" state="frozen"/>
      <selection pane="bottomLeft" activeCell="C29" sqref="C29"/>
    </sheetView>
  </sheetViews>
  <sheetFormatPr defaultColWidth="18.7109375" defaultRowHeight="17.25" customHeight="1" x14ac:dyDescent="0.25"/>
  <cols>
    <col min="1" max="1" width="48.85546875" bestFit="1" customWidth="1"/>
    <col min="3" max="3" width="25.5703125" customWidth="1"/>
  </cols>
  <sheetData>
    <row r="1" spans="1:4" ht="17.25" customHeight="1" x14ac:dyDescent="0.25">
      <c r="A1" s="12" t="s">
        <v>12</v>
      </c>
      <c r="B1" s="12"/>
      <c r="C1" s="12"/>
    </row>
    <row r="2" spans="1:4" ht="17.25" customHeight="1" x14ac:dyDescent="0.25">
      <c r="A2" s="11" t="s">
        <v>13</v>
      </c>
      <c r="B2" s="11"/>
      <c r="C2" s="11"/>
    </row>
    <row r="3" spans="1:4" ht="17.25" customHeight="1" x14ac:dyDescent="0.25">
      <c r="C3" s="23"/>
    </row>
    <row r="4" spans="1:4" ht="17.25" customHeight="1" x14ac:dyDescent="0.25">
      <c r="C4" s="13" t="s">
        <v>14</v>
      </c>
    </row>
    <row r="5" spans="1:4" ht="17.25" customHeight="1" x14ac:dyDescent="0.25">
      <c r="C5" s="22" t="s">
        <v>15</v>
      </c>
    </row>
    <row r="6" spans="1:4" ht="17.25" customHeight="1" x14ac:dyDescent="0.25">
      <c r="A6" s="21" t="s">
        <v>16</v>
      </c>
      <c r="C6" s="14" t="s">
        <v>17</v>
      </c>
    </row>
    <row r="7" spans="1:4" ht="17.25" customHeight="1" x14ac:dyDescent="0.25">
      <c r="A7" s="19" t="s">
        <v>18</v>
      </c>
      <c r="C7" s="24">
        <v>6020</v>
      </c>
      <c r="D7" s="15">
        <v>7860</v>
      </c>
    </row>
    <row r="8" spans="1:4" ht="17.25" customHeight="1" x14ac:dyDescent="0.25">
      <c r="A8" s="20" t="s">
        <v>19</v>
      </c>
      <c r="C8" s="25">
        <v>120</v>
      </c>
      <c r="D8" s="16">
        <v>245</v>
      </c>
    </row>
    <row r="9" spans="1:4" ht="17.25" customHeight="1" x14ac:dyDescent="0.25">
      <c r="A9" s="20" t="s">
        <v>20</v>
      </c>
      <c r="C9" s="25">
        <v>6</v>
      </c>
      <c r="D9" s="18" t="s">
        <v>21</v>
      </c>
    </row>
    <row r="10" spans="1:4" ht="17.25" customHeight="1" x14ac:dyDescent="0.25">
      <c r="A10" s="20" t="s">
        <v>22</v>
      </c>
      <c r="C10" s="24">
        <v>1316</v>
      </c>
      <c r="D10" s="15">
        <v>1296</v>
      </c>
    </row>
    <row r="11" spans="1:4" ht="17.25" customHeight="1" x14ac:dyDescent="0.25">
      <c r="A11" s="20" t="s">
        <v>23</v>
      </c>
      <c r="C11" s="24">
        <v>8769</v>
      </c>
      <c r="D11" s="15">
        <v>9533</v>
      </c>
    </row>
    <row r="12" spans="1:4" ht="17.25" customHeight="1" x14ac:dyDescent="0.25">
      <c r="A12" s="20" t="s">
        <v>24</v>
      </c>
      <c r="C12" s="24">
        <v>19240</v>
      </c>
      <c r="D12" s="15">
        <v>21750</v>
      </c>
    </row>
    <row r="13" spans="1:4" ht="17.25" customHeight="1" x14ac:dyDescent="0.25">
      <c r="A13" s="20" t="s">
        <v>25</v>
      </c>
      <c r="C13" s="24">
        <v>3942</v>
      </c>
      <c r="D13" s="15">
        <v>4644</v>
      </c>
    </row>
    <row r="14" spans="1:4" ht="17.25" customHeight="1" x14ac:dyDescent="0.25">
      <c r="A14" s="20" t="s">
        <v>26</v>
      </c>
      <c r="C14" s="27">
        <f>SUM(C7:C13)</f>
        <v>39413</v>
      </c>
      <c r="D14" s="28">
        <f>SUM(D7:D13)</f>
        <v>45328</v>
      </c>
    </row>
    <row r="15" spans="1:4" ht="17.25" customHeight="1" x14ac:dyDescent="0.25">
      <c r="A15" s="19" t="s">
        <v>27</v>
      </c>
      <c r="C15" s="26">
        <v>11040</v>
      </c>
      <c r="D15" s="17">
        <v>15031</v>
      </c>
    </row>
    <row r="16" spans="1:4" ht="17.25" customHeight="1" x14ac:dyDescent="0.25">
      <c r="A16" s="20" t="s">
        <v>28</v>
      </c>
      <c r="C16" s="24">
        <v>54573</v>
      </c>
      <c r="D16" s="15">
        <v>61994</v>
      </c>
    </row>
    <row r="17" spans="1:4" ht="17.25" customHeight="1" x14ac:dyDescent="0.25">
      <c r="A17" s="20" t="s">
        <v>29</v>
      </c>
      <c r="C17" s="24">
        <v>3456</v>
      </c>
      <c r="D17" s="15">
        <v>5887</v>
      </c>
    </row>
    <row r="18" spans="1:4" ht="17.25" customHeight="1" x14ac:dyDescent="0.25">
      <c r="A18" s="20" t="s">
        <v>30</v>
      </c>
      <c r="C18" s="24">
        <v>1151</v>
      </c>
      <c r="D18" s="15">
        <v>2159</v>
      </c>
    </row>
    <row r="19" spans="1:4" ht="17.25" customHeight="1" x14ac:dyDescent="0.25">
      <c r="A19" s="20" t="s">
        <v>31</v>
      </c>
      <c r="C19" s="24">
        <v>1789</v>
      </c>
      <c r="D19" s="15">
        <v>1629</v>
      </c>
    </row>
    <row r="20" spans="1:4" ht="17.25" customHeight="1" x14ac:dyDescent="0.25">
      <c r="A20" s="20" t="s">
        <v>32</v>
      </c>
      <c r="C20" s="24">
        <v>1259</v>
      </c>
      <c r="D20" s="15">
        <v>1597</v>
      </c>
    </row>
    <row r="21" spans="1:4" ht="17.25" customHeight="1" x14ac:dyDescent="0.25">
      <c r="A21" s="20" t="s">
        <v>33</v>
      </c>
      <c r="C21" s="29">
        <f>SUM(C15:C20)</f>
        <v>73268</v>
      </c>
      <c r="D21" s="30">
        <f>SUM(D15:D20)</f>
        <v>88297</v>
      </c>
    </row>
    <row r="22" spans="1:4" ht="17.25" customHeight="1" x14ac:dyDescent="0.25">
      <c r="A22" s="20" t="s">
        <v>34</v>
      </c>
      <c r="C22" s="29">
        <f>C21+C14</f>
        <v>112681</v>
      </c>
      <c r="D22" s="30">
        <f>SUM(D21+D14)</f>
        <v>133625</v>
      </c>
    </row>
  </sheetData>
  <mergeCells count="2">
    <mergeCell ref="A2:C2"/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opLeftCell="A7" workbookViewId="0">
      <selection activeCell="G38" sqref="G38"/>
    </sheetView>
  </sheetViews>
  <sheetFormatPr defaultRowHeight="15" x14ac:dyDescent="0.25"/>
  <cols>
    <col min="1" max="1" width="23.42578125" customWidth="1"/>
    <col min="2" max="2" width="7" bestFit="1" customWidth="1"/>
    <col min="4" max="4" width="48.140625" bestFit="1" customWidth="1"/>
  </cols>
  <sheetData>
    <row r="1" spans="1:6" ht="12" customHeight="1" x14ac:dyDescent="0.25">
      <c r="A1" s="50" t="s">
        <v>35</v>
      </c>
      <c r="B1" s="31"/>
      <c r="C1" s="31"/>
      <c r="D1" s="31"/>
      <c r="E1" s="31"/>
      <c r="F1" s="31"/>
    </row>
    <row r="2" spans="1:6" ht="12" customHeight="1" x14ac:dyDescent="0.25">
      <c r="A2" s="50" t="s">
        <v>36</v>
      </c>
      <c r="B2" s="31"/>
      <c r="C2" s="31"/>
      <c r="D2" s="31"/>
      <c r="E2" s="31"/>
      <c r="F2" s="31"/>
    </row>
    <row r="3" spans="1:6" ht="12" customHeight="1" x14ac:dyDescent="0.25">
      <c r="A3" s="32" t="s">
        <v>37</v>
      </c>
      <c r="B3" s="33"/>
      <c r="C3" s="33"/>
      <c r="D3" s="33"/>
      <c r="E3" s="33"/>
      <c r="F3" s="47"/>
    </row>
    <row r="4" spans="1:6" ht="12" customHeight="1" x14ac:dyDescent="0.25">
      <c r="A4" s="32"/>
      <c r="B4" s="33"/>
      <c r="C4" s="33"/>
      <c r="D4" s="33"/>
      <c r="E4" s="33"/>
      <c r="F4" s="47"/>
    </row>
    <row r="5" spans="1:6" ht="12" customHeight="1" x14ac:dyDescent="0.25">
      <c r="A5" s="41" t="s">
        <v>38</v>
      </c>
      <c r="B5" s="34">
        <v>4922</v>
      </c>
      <c r="C5" s="38"/>
      <c r="D5" s="47">
        <v>8542</v>
      </c>
      <c r="E5" s="47"/>
      <c r="F5" s="47"/>
    </row>
    <row r="6" spans="1:6" ht="12" customHeight="1" x14ac:dyDescent="0.25">
      <c r="A6" s="36" t="s">
        <v>39</v>
      </c>
      <c r="B6" s="34">
        <v>11342</v>
      </c>
      <c r="C6" s="33"/>
      <c r="D6" s="47">
        <v>13991</v>
      </c>
      <c r="E6" s="47"/>
      <c r="F6" s="47"/>
    </row>
    <row r="7" spans="1:6" ht="12" customHeight="1" x14ac:dyDescent="0.25">
      <c r="A7" s="36" t="s">
        <v>40</v>
      </c>
      <c r="B7" s="35">
        <v>569</v>
      </c>
      <c r="C7" s="33"/>
      <c r="D7" s="47">
        <v>1144</v>
      </c>
      <c r="E7" s="47"/>
      <c r="F7" s="48"/>
    </row>
    <row r="8" spans="1:6" ht="12" customHeight="1" x14ac:dyDescent="0.25">
      <c r="A8" s="36" t="s">
        <v>41</v>
      </c>
      <c r="B8" s="35">
        <v>239</v>
      </c>
      <c r="C8" s="33"/>
      <c r="D8" s="48">
        <v>266</v>
      </c>
      <c r="E8" s="48"/>
      <c r="F8" s="47"/>
    </row>
    <row r="9" spans="1:6" ht="12" customHeight="1" x14ac:dyDescent="0.25">
      <c r="A9" s="36" t="s">
        <v>42</v>
      </c>
      <c r="B9" s="34">
        <v>6954</v>
      </c>
      <c r="C9" s="33"/>
      <c r="D9" s="47">
        <v>7275</v>
      </c>
      <c r="E9" s="47"/>
      <c r="F9" s="48"/>
    </row>
    <row r="10" spans="1:6" ht="12" customHeight="1" x14ac:dyDescent="0.25">
      <c r="A10" s="36" t="s">
        <v>43</v>
      </c>
      <c r="B10" s="45">
        <v>534</v>
      </c>
      <c r="C10" s="33"/>
      <c r="D10" s="48">
        <v>991</v>
      </c>
      <c r="E10" s="48"/>
      <c r="F10" s="47"/>
    </row>
    <row r="11" spans="1:6" ht="12" customHeight="1" x14ac:dyDescent="0.25">
      <c r="A11" s="44" t="s">
        <v>44</v>
      </c>
      <c r="B11" s="40">
        <v>24560</v>
      </c>
      <c r="C11" s="33"/>
      <c r="D11" s="47">
        <v>32209</v>
      </c>
      <c r="E11" s="47"/>
      <c r="F11" s="49"/>
    </row>
    <row r="12" spans="1:6" ht="12" customHeight="1" x14ac:dyDescent="0.25">
      <c r="A12" s="41" t="s">
        <v>45</v>
      </c>
      <c r="B12" s="46">
        <v>21645</v>
      </c>
      <c r="C12" s="38"/>
      <c r="D12" s="49">
        <v>22085</v>
      </c>
      <c r="E12" s="49"/>
      <c r="F12" s="47"/>
    </row>
    <row r="13" spans="1:6" ht="12" customHeight="1" x14ac:dyDescent="0.25">
      <c r="A13" s="36" t="s">
        <v>46</v>
      </c>
      <c r="B13" s="34">
        <v>7252</v>
      </c>
      <c r="C13" s="33"/>
      <c r="D13" s="47">
        <v>7927</v>
      </c>
      <c r="E13" s="47"/>
      <c r="F13" s="47"/>
    </row>
    <row r="14" spans="1:6" ht="12" customHeight="1" x14ac:dyDescent="0.25">
      <c r="A14" s="36" t="s">
        <v>47</v>
      </c>
      <c r="B14" s="34">
        <v>5531</v>
      </c>
      <c r="C14" s="33"/>
      <c r="D14" s="47">
        <v>6244</v>
      </c>
      <c r="E14" s="47"/>
      <c r="F14" s="47"/>
    </row>
    <row r="15" spans="1:6" ht="12" customHeight="1" x14ac:dyDescent="0.25">
      <c r="A15" s="36" t="s">
        <v>48</v>
      </c>
      <c r="B15" s="34">
        <v>2040</v>
      </c>
      <c r="C15" s="33"/>
      <c r="D15" s="47">
        <v>2456</v>
      </c>
      <c r="E15" s="47"/>
      <c r="F15" s="47"/>
    </row>
    <row r="16" spans="1:6" ht="12" customHeight="1" x14ac:dyDescent="0.25">
      <c r="A16" s="36" t="s">
        <v>49</v>
      </c>
      <c r="B16" s="39">
        <v>1425</v>
      </c>
      <c r="C16" s="33"/>
      <c r="D16" s="47">
        <v>1169</v>
      </c>
      <c r="E16" s="47"/>
      <c r="F16" s="47"/>
    </row>
    <row r="17" spans="1:6" ht="12" customHeight="1" x14ac:dyDescent="0.25">
      <c r="A17" s="44" t="s">
        <v>50</v>
      </c>
      <c r="B17" s="40">
        <v>37893</v>
      </c>
      <c r="C17" s="33"/>
      <c r="D17" s="47">
        <v>39881</v>
      </c>
      <c r="E17" s="47"/>
      <c r="F17" s="47"/>
    </row>
    <row r="18" spans="1:6" ht="12" customHeight="1" x14ac:dyDescent="0.25">
      <c r="A18" s="44" t="s">
        <v>51</v>
      </c>
      <c r="B18" s="40">
        <v>62453</v>
      </c>
      <c r="C18" s="33"/>
      <c r="D18" s="47">
        <v>72090</v>
      </c>
      <c r="E18" s="47"/>
      <c r="F18" s="31"/>
    </row>
    <row r="19" spans="1:6" ht="12" customHeight="1" x14ac:dyDescent="0.25">
      <c r="A19" s="31"/>
      <c r="B19" s="31"/>
      <c r="C19" s="31"/>
      <c r="D19" s="31"/>
      <c r="E19" s="31"/>
      <c r="F19" s="31"/>
    </row>
    <row r="20" spans="1:6" ht="12" customHeight="1" x14ac:dyDescent="0.25">
      <c r="A20" s="31"/>
      <c r="B20" s="31"/>
      <c r="C20" s="31"/>
      <c r="D20" s="31"/>
      <c r="E20" s="31"/>
      <c r="F20" s="31"/>
    </row>
    <row r="21" spans="1:6" ht="12" customHeight="1" x14ac:dyDescent="0.25">
      <c r="A21" s="42" t="s">
        <v>52</v>
      </c>
      <c r="B21" s="37">
        <v>-84</v>
      </c>
      <c r="C21" s="33"/>
      <c r="D21" s="51">
        <v>-1552</v>
      </c>
      <c r="E21" s="51"/>
      <c r="F21" s="31"/>
    </row>
    <row r="22" spans="1:6" ht="12" customHeight="1" x14ac:dyDescent="0.25">
      <c r="A22" s="36" t="s">
        <v>53</v>
      </c>
      <c r="B22" s="34">
        <v>25566</v>
      </c>
      <c r="C22" s="33"/>
      <c r="D22" s="52">
        <v>20309</v>
      </c>
      <c r="E22" s="52"/>
      <c r="F22" s="31"/>
    </row>
    <row r="23" spans="1:6" ht="12" customHeight="1" x14ac:dyDescent="0.25">
      <c r="A23" s="36" t="s">
        <v>54</v>
      </c>
      <c r="B23" s="34">
        <v>14995</v>
      </c>
      <c r="C23" s="33"/>
      <c r="D23" s="52">
        <v>23552</v>
      </c>
      <c r="E23" s="52"/>
      <c r="F23" s="31"/>
    </row>
    <row r="24" spans="1:6" ht="12" customHeight="1" x14ac:dyDescent="0.25">
      <c r="A24" s="36" t="s">
        <v>55</v>
      </c>
      <c r="B24" s="39">
        <v>1654</v>
      </c>
      <c r="C24" s="33"/>
      <c r="D24" s="53">
        <v>5107</v>
      </c>
      <c r="E24" s="53"/>
      <c r="F24" s="31"/>
    </row>
    <row r="25" spans="1:6" ht="12" customHeight="1" x14ac:dyDescent="0.25">
      <c r="A25" s="42" t="s">
        <v>56</v>
      </c>
      <c r="B25" s="43">
        <v>42148</v>
      </c>
      <c r="C25" s="33"/>
      <c r="D25" s="54">
        <v>56685</v>
      </c>
      <c r="E25" s="54"/>
      <c r="F25" s="31"/>
    </row>
    <row r="26" spans="1:6" ht="12" customHeight="1" x14ac:dyDescent="0.25">
      <c r="A26" s="36" t="s">
        <v>57</v>
      </c>
      <c r="B26" s="39">
        <v>8080</v>
      </c>
      <c r="C26" s="33"/>
      <c r="D26" s="53">
        <v>4850</v>
      </c>
      <c r="E26" s="53"/>
      <c r="F26" s="31"/>
    </row>
    <row r="27" spans="1:6" ht="12" customHeight="1" x14ac:dyDescent="0.25">
      <c r="A27" s="44" t="s">
        <v>58</v>
      </c>
      <c r="B27" s="40">
        <v>50228</v>
      </c>
      <c r="C27" s="33"/>
      <c r="D27" s="55">
        <v>61535</v>
      </c>
      <c r="E27" s="55"/>
      <c r="F27" s="31"/>
    </row>
    <row r="28" spans="1:6" ht="12" customHeight="1" x14ac:dyDescent="0.25">
      <c r="A28" s="44" t="s">
        <v>59</v>
      </c>
      <c r="B28" s="40">
        <v>112681</v>
      </c>
      <c r="C28" s="33"/>
      <c r="D28" s="55">
        <v>133625</v>
      </c>
      <c r="E28" s="55"/>
      <c r="F28" s="31"/>
    </row>
    <row r="29" spans="1:6" ht="12" customHeight="1" x14ac:dyDescent="0.25">
      <c r="A29" s="56" t="s">
        <v>60</v>
      </c>
      <c r="B29" s="56"/>
      <c r="C29" s="56"/>
      <c r="D29" s="56"/>
      <c r="E29" s="56"/>
      <c r="F29" s="56"/>
    </row>
    <row r="30" spans="1:6" ht="12" customHeight="1" x14ac:dyDescent="0.25">
      <c r="A30" s="56"/>
      <c r="B30" s="56"/>
      <c r="C30" s="56"/>
      <c r="D30" s="56"/>
      <c r="E30" s="56"/>
      <c r="F30" s="56"/>
    </row>
    <row r="31" spans="1:6" ht="12" customHeight="1" x14ac:dyDescent="0.25">
      <c r="A31" s="56"/>
      <c r="B31" s="56"/>
      <c r="C31" s="56"/>
      <c r="D31" s="56"/>
      <c r="E31" s="56"/>
      <c r="F31" s="56"/>
    </row>
    <row r="32" spans="1:6" ht="12" customHeight="1" x14ac:dyDescent="0.25">
      <c r="A32" s="56"/>
      <c r="B32" s="56"/>
      <c r="C32" s="56"/>
      <c r="D32" s="56"/>
      <c r="E32" s="56"/>
      <c r="F32" s="56"/>
    </row>
    <row r="33" spans="1:6" x14ac:dyDescent="0.25">
      <c r="A33" s="56"/>
      <c r="B33" s="56"/>
      <c r="C33" s="56"/>
      <c r="D33" s="56"/>
      <c r="E33" s="56"/>
      <c r="F33" s="56"/>
    </row>
    <row r="34" spans="1:6" x14ac:dyDescent="0.25">
      <c r="A34" s="56"/>
      <c r="B34" s="56"/>
      <c r="C34" s="56"/>
      <c r="D34" s="56"/>
      <c r="E34" s="56"/>
      <c r="F34" s="56"/>
    </row>
    <row r="35" spans="1:6" x14ac:dyDescent="0.25">
      <c r="A35" s="56"/>
      <c r="B35" s="56"/>
      <c r="C35" s="56"/>
      <c r="D35" s="56"/>
      <c r="E35" s="56"/>
      <c r="F35" s="56"/>
    </row>
  </sheetData>
  <mergeCells count="1">
    <mergeCell ref="A29:F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activeCell="C15" sqref="C15"/>
    </sheetView>
  </sheetViews>
  <sheetFormatPr defaultRowHeight="15" x14ac:dyDescent="0.25"/>
  <cols>
    <col min="1" max="1" width="80.7109375" bestFit="1" customWidth="1"/>
    <col min="2" max="2" width="5.7109375" bestFit="1" customWidth="1"/>
  </cols>
  <sheetData>
    <row r="1" spans="1:5" ht="12" customHeight="1" x14ac:dyDescent="0.25">
      <c r="A1" s="78" t="s">
        <v>61</v>
      </c>
      <c r="B1" s="78"/>
      <c r="C1" s="78"/>
      <c r="D1" s="78"/>
      <c r="E1" s="58"/>
    </row>
    <row r="2" spans="1:5" ht="12" customHeight="1" x14ac:dyDescent="0.25">
      <c r="A2" s="62" t="s">
        <v>62</v>
      </c>
      <c r="B2" s="60">
        <v>58870</v>
      </c>
      <c r="C2" s="59"/>
      <c r="D2" s="57">
        <v>105216</v>
      </c>
      <c r="E2" s="57"/>
    </row>
    <row r="3" spans="1:5" ht="12" customHeight="1" x14ac:dyDescent="0.25">
      <c r="A3" s="62" t="s">
        <v>63</v>
      </c>
      <c r="B3" s="59"/>
      <c r="C3" s="59"/>
      <c r="D3" s="79"/>
      <c r="E3" s="79"/>
    </row>
    <row r="4" spans="1:5" ht="12" customHeight="1" x14ac:dyDescent="0.25">
      <c r="A4" s="62" t="s">
        <v>64</v>
      </c>
      <c r="B4" s="65">
        <v>48378</v>
      </c>
      <c r="C4" s="63"/>
      <c r="D4" s="71">
        <v>84953</v>
      </c>
      <c r="E4" s="71"/>
    </row>
    <row r="5" spans="1:5" ht="12" customHeight="1" x14ac:dyDescent="0.25">
      <c r="A5" s="62" t="s">
        <v>65</v>
      </c>
      <c r="B5" s="64"/>
      <c r="C5" s="59"/>
      <c r="D5" s="75"/>
      <c r="E5" s="75"/>
    </row>
    <row r="6" spans="1:5" ht="12" customHeight="1" x14ac:dyDescent="0.25">
      <c r="A6" s="62" t="s">
        <v>66</v>
      </c>
      <c r="B6" s="60">
        <v>10492</v>
      </c>
      <c r="C6" s="59"/>
      <c r="D6" s="57">
        <v>20263</v>
      </c>
      <c r="E6" s="57"/>
    </row>
    <row r="7" spans="1:5" ht="12" customHeight="1" x14ac:dyDescent="0.25">
      <c r="A7" s="62" t="s">
        <v>67</v>
      </c>
      <c r="B7" s="65">
        <v>2960</v>
      </c>
      <c r="C7" s="59"/>
      <c r="D7" s="71">
        <v>5433</v>
      </c>
      <c r="E7" s="71"/>
    </row>
    <row r="8" spans="1:5" ht="12" customHeight="1" x14ac:dyDescent="0.25">
      <c r="A8" s="62" t="s">
        <v>68</v>
      </c>
      <c r="B8" s="67">
        <v>7532</v>
      </c>
      <c r="C8" s="59"/>
      <c r="D8" s="74">
        <v>14830</v>
      </c>
      <c r="E8" s="74"/>
    </row>
    <row r="9" spans="1:5" ht="12" customHeight="1" x14ac:dyDescent="0.25">
      <c r="A9" s="62" t="s">
        <v>69</v>
      </c>
      <c r="B9" s="61">
        <v>49</v>
      </c>
      <c r="C9" s="59"/>
      <c r="D9" s="76" t="s">
        <v>21</v>
      </c>
      <c r="E9" s="76"/>
    </row>
    <row r="10" spans="1:5" ht="12" customHeight="1" x14ac:dyDescent="0.25">
      <c r="A10" s="62" t="s">
        <v>70</v>
      </c>
      <c r="B10" s="61">
        <v>301</v>
      </c>
      <c r="C10" s="59"/>
      <c r="D10" s="77">
        <v>985</v>
      </c>
      <c r="E10" s="77"/>
    </row>
    <row r="11" spans="1:5" ht="12" customHeight="1" x14ac:dyDescent="0.25">
      <c r="A11" s="62" t="s">
        <v>71</v>
      </c>
      <c r="B11" s="70">
        <v>-654</v>
      </c>
      <c r="C11" s="59"/>
      <c r="D11" s="73">
        <v>-927</v>
      </c>
      <c r="E11" s="73"/>
    </row>
    <row r="12" spans="1:5" ht="12" customHeight="1" x14ac:dyDescent="0.25">
      <c r="A12" s="62" t="s">
        <v>72</v>
      </c>
      <c r="B12" s="67">
        <v>7228</v>
      </c>
      <c r="C12" s="59"/>
      <c r="D12" s="74">
        <v>14888</v>
      </c>
      <c r="E12" s="74"/>
    </row>
    <row r="13" spans="1:5" ht="12" customHeight="1" x14ac:dyDescent="0.25">
      <c r="A13" s="62" t="s">
        <v>73</v>
      </c>
      <c r="B13" s="65">
        <v>1122</v>
      </c>
      <c r="C13" s="59"/>
      <c r="D13" s="71">
        <v>3038</v>
      </c>
      <c r="E13" s="71"/>
    </row>
    <row r="14" spans="1:5" ht="12" customHeight="1" x14ac:dyDescent="0.25">
      <c r="A14" s="62" t="s">
        <v>74</v>
      </c>
      <c r="B14" s="66">
        <f>SUM(B12-B13)</f>
        <v>6106</v>
      </c>
      <c r="C14" s="59"/>
      <c r="D14" s="72">
        <f>SUM(D12-D13)</f>
        <v>11850</v>
      </c>
      <c r="E14" s="72"/>
    </row>
    <row r="15" spans="1:5" ht="12" customHeight="1" x14ac:dyDescent="0.25">
      <c r="A15" s="62" t="s">
        <v>75</v>
      </c>
      <c r="B15" s="64"/>
      <c r="C15" s="59"/>
      <c r="D15" s="75"/>
      <c r="E15" s="75"/>
    </row>
    <row r="16" spans="1:5" ht="12" customHeight="1" x14ac:dyDescent="0.25">
      <c r="A16" s="68" t="s">
        <v>76</v>
      </c>
      <c r="B16" s="60">
        <v>5247</v>
      </c>
      <c r="C16" s="59"/>
      <c r="D16" s="57">
        <v>10368</v>
      </c>
      <c r="E16" s="57"/>
    </row>
    <row r="17" spans="1:5" ht="12" customHeight="1" x14ac:dyDescent="0.25">
      <c r="A17" s="68" t="s">
        <v>57</v>
      </c>
      <c r="B17" s="69">
        <v>859</v>
      </c>
      <c r="C17" s="59"/>
      <c r="D17" s="71">
        <v>1482</v>
      </c>
      <c r="E17" s="71"/>
    </row>
    <row r="18" spans="1:5" ht="12" customHeight="1" x14ac:dyDescent="0.25">
      <c r="A18" s="62" t="s">
        <v>74</v>
      </c>
      <c r="B18" s="66">
        <f>SUM(B16:B17)</f>
        <v>6106</v>
      </c>
      <c r="C18" s="59"/>
      <c r="E18" s="66">
        <f>SUM(D16:E17)</f>
        <v>11850</v>
      </c>
    </row>
    <row r="19" spans="1:5" ht="12" customHeight="1" x14ac:dyDescent="0.25">
      <c r="A19" s="58"/>
      <c r="B19" s="58"/>
      <c r="C19" s="58"/>
      <c r="D19" s="58"/>
      <c r="E19" s="58"/>
    </row>
  </sheetData>
  <mergeCells count="17">
    <mergeCell ref="A1:D1"/>
    <mergeCell ref="D2:E2"/>
    <mergeCell ref="D3:E3"/>
    <mergeCell ref="D4:E4"/>
    <mergeCell ref="D5:E5"/>
    <mergeCell ref="D6:E6"/>
    <mergeCell ref="D7:E7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workbookViewId="0">
      <selection activeCell="I17" sqref="I17"/>
    </sheetView>
  </sheetViews>
  <sheetFormatPr defaultRowHeight="18" customHeight="1" x14ac:dyDescent="0.25"/>
  <cols>
    <col min="1" max="1" width="40.140625" style="23" bestFit="1" customWidth="1"/>
    <col min="2" max="2" width="9.140625" style="23"/>
    <col min="3" max="3" width="8.85546875" style="23" bestFit="1" customWidth="1"/>
    <col min="4" max="4" width="9.140625" style="23"/>
    <col min="5" max="5" width="8" style="23" bestFit="1" customWidth="1"/>
    <col min="6" max="6" width="9.140625" style="23"/>
    <col min="7" max="7" width="9.42578125" style="23" bestFit="1" customWidth="1"/>
    <col min="8" max="8" width="9.140625" style="23"/>
    <col min="9" max="9" width="10.5703125" style="23" bestFit="1" customWidth="1"/>
    <col min="10" max="10" width="9.140625" style="23"/>
    <col min="11" max="11" width="8.42578125" style="23" bestFit="1" customWidth="1"/>
    <col min="12" max="12" width="9.140625" style="23"/>
    <col min="13" max="13" width="12.28515625" style="23" bestFit="1" customWidth="1"/>
    <col min="14" max="14" width="9.140625" style="23"/>
    <col min="15" max="15" width="11.7109375" style="23" bestFit="1" customWidth="1"/>
    <col min="16" max="16" width="9.140625" style="23"/>
    <col min="17" max="17" width="10.5703125" style="23" bestFit="1" customWidth="1"/>
    <col min="18" max="18" width="9.140625" style="23"/>
    <col min="19" max="19" width="11.85546875" style="23" bestFit="1" customWidth="1"/>
    <col min="20" max="20" width="9.140625" style="23"/>
    <col min="21" max="21" width="8.7109375" style="23" bestFit="1" customWidth="1"/>
    <col min="22" max="22" width="9.140625" style="23"/>
    <col min="23" max="23" width="7.42578125" style="23" bestFit="1" customWidth="1"/>
    <col min="24" max="16384" width="9.140625" style="23"/>
  </cols>
  <sheetData>
    <row r="1" spans="1:24" ht="18" customHeight="1" x14ac:dyDescent="0.25">
      <c r="A1" s="80" t="s">
        <v>77</v>
      </c>
      <c r="B1" s="80"/>
      <c r="C1" s="80"/>
      <c r="D1" s="80"/>
      <c r="E1" s="80"/>
      <c r="F1" s="80"/>
      <c r="G1" s="80"/>
      <c r="H1" s="80"/>
      <c r="I1" s="80"/>
      <c r="J1" s="80"/>
      <c r="K1" s="80"/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</row>
    <row r="2" spans="1:24" ht="18" customHeight="1" x14ac:dyDescent="0.25">
      <c r="A2" s="99" t="s">
        <v>78</v>
      </c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</row>
    <row r="3" spans="1:24" ht="18" customHeight="1" x14ac:dyDescent="0.25">
      <c r="A3" s="80"/>
      <c r="B3" s="80"/>
      <c r="C3" s="80"/>
      <c r="D3" s="80"/>
      <c r="E3" s="80"/>
      <c r="F3" s="80"/>
      <c r="G3" s="80"/>
      <c r="H3" s="80"/>
      <c r="I3" s="80"/>
      <c r="J3" s="80"/>
      <c r="K3" s="80"/>
      <c r="L3" s="80"/>
      <c r="M3" s="100"/>
      <c r="N3" s="100"/>
      <c r="O3" s="101" t="s">
        <v>79</v>
      </c>
      <c r="P3" s="100"/>
      <c r="Q3" s="100"/>
      <c r="R3" s="96"/>
      <c r="S3" s="102" t="s">
        <v>80</v>
      </c>
      <c r="T3" s="80"/>
      <c r="U3" s="80"/>
      <c r="V3" s="80"/>
      <c r="W3" s="80"/>
      <c r="X3" s="81"/>
    </row>
    <row r="4" spans="1:24" ht="18" customHeight="1" x14ac:dyDescent="0.25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96"/>
      <c r="N4" s="96"/>
      <c r="O4" s="102" t="s">
        <v>81</v>
      </c>
      <c r="P4" s="96"/>
      <c r="Q4" s="102" t="s">
        <v>79</v>
      </c>
      <c r="R4" s="96"/>
      <c r="S4" s="102" t="s">
        <v>82</v>
      </c>
      <c r="T4" s="80"/>
      <c r="U4" s="80"/>
      <c r="V4" s="80"/>
      <c r="W4" s="80"/>
      <c r="X4" s="81"/>
    </row>
    <row r="5" spans="1:24" ht="18" customHeight="1" x14ac:dyDescent="0.25">
      <c r="A5" s="80"/>
      <c r="B5" s="80"/>
      <c r="C5" s="80"/>
      <c r="D5" s="80"/>
      <c r="E5" s="80"/>
      <c r="F5" s="80"/>
      <c r="G5" s="80"/>
      <c r="H5" s="80"/>
      <c r="I5" s="80"/>
      <c r="J5" s="80"/>
      <c r="K5" s="80"/>
      <c r="L5" s="80"/>
      <c r="M5" s="102" t="s">
        <v>83</v>
      </c>
      <c r="N5" s="96"/>
      <c r="O5" s="81" t="s">
        <v>84</v>
      </c>
      <c r="P5" s="96"/>
      <c r="Q5" s="81" t="s">
        <v>85</v>
      </c>
      <c r="R5" s="96"/>
      <c r="S5" s="81" t="s">
        <v>86</v>
      </c>
      <c r="T5" s="80"/>
      <c r="U5" s="80"/>
      <c r="V5" s="80"/>
      <c r="W5" s="80"/>
      <c r="X5" s="81"/>
    </row>
    <row r="6" spans="1:24" ht="18" customHeight="1" x14ac:dyDescent="0.25">
      <c r="A6" s="96"/>
      <c r="B6" s="96"/>
      <c r="C6" s="96"/>
      <c r="D6" s="96"/>
      <c r="E6" s="96"/>
      <c r="F6" s="96"/>
      <c r="G6" s="96"/>
      <c r="H6" s="96"/>
      <c r="I6" s="102" t="s">
        <v>87</v>
      </c>
      <c r="J6" s="96"/>
      <c r="K6" s="96"/>
      <c r="L6" s="96"/>
      <c r="M6" s="102" t="s">
        <v>88</v>
      </c>
      <c r="N6" s="96"/>
      <c r="O6" s="102" t="s">
        <v>89</v>
      </c>
      <c r="P6" s="96"/>
      <c r="Q6" s="102" t="s">
        <v>90</v>
      </c>
      <c r="R6" s="96"/>
      <c r="S6" s="102" t="s">
        <v>91</v>
      </c>
      <c r="T6" s="80"/>
      <c r="U6" s="80"/>
      <c r="V6" s="80"/>
      <c r="W6" s="80"/>
      <c r="X6" s="81"/>
    </row>
    <row r="7" spans="1:24" ht="18" customHeight="1" x14ac:dyDescent="0.25">
      <c r="A7" s="81" t="s">
        <v>92</v>
      </c>
      <c r="B7" s="96"/>
      <c r="C7" s="96"/>
      <c r="D7" s="96"/>
      <c r="E7" s="102" t="s">
        <v>93</v>
      </c>
      <c r="F7" s="96"/>
      <c r="G7" s="102" t="s">
        <v>94</v>
      </c>
      <c r="H7" s="96"/>
      <c r="I7" s="102" t="s">
        <v>95</v>
      </c>
      <c r="J7" s="96"/>
      <c r="K7" s="102" t="s">
        <v>96</v>
      </c>
      <c r="L7" s="96"/>
      <c r="M7" s="102" t="s">
        <v>97</v>
      </c>
      <c r="N7" s="96"/>
      <c r="O7" s="102" t="s">
        <v>98</v>
      </c>
      <c r="P7" s="96"/>
      <c r="Q7" s="81" t="s">
        <v>99</v>
      </c>
      <c r="R7" s="96"/>
      <c r="S7" s="81" t="s">
        <v>100</v>
      </c>
      <c r="T7" s="96"/>
      <c r="U7" s="102" t="s">
        <v>101</v>
      </c>
      <c r="V7" s="96"/>
      <c r="W7" s="102" t="s">
        <v>102</v>
      </c>
      <c r="X7" s="81"/>
    </row>
    <row r="8" spans="1:24" ht="18" customHeight="1" x14ac:dyDescent="0.25">
      <c r="A8" s="103" t="s">
        <v>103</v>
      </c>
      <c r="B8" s="96"/>
      <c r="C8" s="104" t="s">
        <v>104</v>
      </c>
      <c r="D8" s="96"/>
      <c r="E8" s="104" t="s">
        <v>105</v>
      </c>
      <c r="F8" s="96"/>
      <c r="G8" s="104" t="s">
        <v>106</v>
      </c>
      <c r="H8" s="96"/>
      <c r="I8" s="104" t="s">
        <v>107</v>
      </c>
      <c r="J8" s="96"/>
      <c r="K8" s="104" t="s">
        <v>108</v>
      </c>
      <c r="L8" s="96"/>
      <c r="M8" s="104" t="s">
        <v>109</v>
      </c>
      <c r="N8" s="96"/>
      <c r="O8" s="104" t="s">
        <v>110</v>
      </c>
      <c r="P8" s="96"/>
      <c r="Q8" s="104" t="s">
        <v>111</v>
      </c>
      <c r="R8" s="96"/>
      <c r="S8" s="103" t="s">
        <v>112</v>
      </c>
      <c r="T8" s="96"/>
      <c r="U8" s="104" t="s">
        <v>113</v>
      </c>
      <c r="V8" s="96"/>
      <c r="W8" s="104" t="s">
        <v>80</v>
      </c>
      <c r="X8" s="81"/>
    </row>
    <row r="9" spans="1:24" ht="18" customHeight="1" x14ac:dyDescent="0.25">
      <c r="A9" s="105" t="s">
        <v>114</v>
      </c>
      <c r="B9" s="96"/>
      <c r="C9" s="82">
        <v>704</v>
      </c>
      <c r="D9" s="96"/>
      <c r="E9" s="82">
        <v>60</v>
      </c>
      <c r="F9" s="96"/>
      <c r="G9" s="83">
        <v>-111</v>
      </c>
      <c r="H9" s="96"/>
      <c r="I9" s="84">
        <v>2239</v>
      </c>
      <c r="J9" s="96"/>
      <c r="K9" s="84">
        <v>10270</v>
      </c>
      <c r="L9" s="96"/>
      <c r="M9" s="82">
        <v>610</v>
      </c>
      <c r="N9" s="96"/>
      <c r="O9" s="83">
        <v>-4</v>
      </c>
      <c r="P9" s="96"/>
      <c r="Q9" s="82">
        <v>222</v>
      </c>
      <c r="R9" s="96"/>
      <c r="S9" s="84">
        <v>13286</v>
      </c>
      <c r="T9" s="96"/>
      <c r="U9" s="84">
        <v>2171</v>
      </c>
      <c r="V9" s="96"/>
      <c r="W9" s="84">
        <v>15457</v>
      </c>
      <c r="X9" s="81"/>
    </row>
    <row r="10" spans="1:24" ht="18" customHeight="1" x14ac:dyDescent="0.25">
      <c r="A10" s="106" t="s">
        <v>115</v>
      </c>
      <c r="B10" s="96"/>
      <c r="C10" s="96"/>
      <c r="D10" s="96"/>
      <c r="E10" s="96"/>
      <c r="F10" s="96"/>
      <c r="G10" s="96"/>
      <c r="H10" s="96"/>
      <c r="I10" s="96"/>
      <c r="J10" s="96"/>
      <c r="K10" s="96"/>
      <c r="L10" s="96"/>
      <c r="M10" s="85">
        <v>826</v>
      </c>
      <c r="N10" s="96"/>
      <c r="O10" s="86">
        <v>-16</v>
      </c>
      <c r="P10" s="96"/>
      <c r="Q10" s="85">
        <v>16</v>
      </c>
      <c r="R10" s="96"/>
      <c r="S10" s="85">
        <v>826</v>
      </c>
      <c r="T10" s="96"/>
      <c r="U10" s="86">
        <v>-37</v>
      </c>
      <c r="V10" s="96"/>
      <c r="W10" s="85">
        <v>789</v>
      </c>
      <c r="X10" s="81"/>
    </row>
    <row r="11" spans="1:24" ht="18" customHeight="1" x14ac:dyDescent="0.25">
      <c r="A11" s="106" t="s">
        <v>116</v>
      </c>
      <c r="B11" s="96"/>
      <c r="C11" s="97"/>
      <c r="D11" s="96"/>
      <c r="E11" s="97"/>
      <c r="F11" s="96"/>
      <c r="G11" s="97"/>
      <c r="H11" s="96"/>
      <c r="I11" s="97"/>
      <c r="J11" s="96"/>
      <c r="K11" s="87">
        <v>5247</v>
      </c>
      <c r="L11" s="96"/>
      <c r="M11" s="97"/>
      <c r="N11" s="96"/>
      <c r="O11" s="97"/>
      <c r="P11" s="96"/>
      <c r="Q11" s="97"/>
      <c r="R11" s="96"/>
      <c r="S11" s="87">
        <v>5247</v>
      </c>
      <c r="T11" s="96"/>
      <c r="U11" s="88">
        <v>859</v>
      </c>
      <c r="V11" s="96"/>
      <c r="W11" s="87">
        <v>6106</v>
      </c>
      <c r="X11" s="81"/>
    </row>
    <row r="12" spans="1:24" ht="18" customHeight="1" x14ac:dyDescent="0.25">
      <c r="A12" s="81" t="s">
        <v>117</v>
      </c>
      <c r="B12" s="96"/>
      <c r="C12" s="100"/>
      <c r="D12" s="96"/>
      <c r="E12" s="100"/>
      <c r="F12" s="96"/>
      <c r="G12" s="100"/>
      <c r="H12" s="96"/>
      <c r="I12" s="100"/>
      <c r="J12" s="96"/>
      <c r="K12" s="84">
        <v>5247</v>
      </c>
      <c r="L12" s="96"/>
      <c r="M12" s="82">
        <v>826</v>
      </c>
      <c r="N12" s="96"/>
      <c r="O12" s="83">
        <v>-16</v>
      </c>
      <c r="P12" s="96"/>
      <c r="Q12" s="82">
        <v>16</v>
      </c>
      <c r="R12" s="96"/>
      <c r="S12" s="84">
        <v>6073</v>
      </c>
      <c r="T12" s="96"/>
      <c r="U12" s="82">
        <v>822</v>
      </c>
      <c r="V12" s="96"/>
      <c r="W12" s="84">
        <v>6895</v>
      </c>
      <c r="X12" s="81"/>
    </row>
    <row r="13" spans="1:24" ht="18" customHeight="1" x14ac:dyDescent="0.25">
      <c r="A13" s="106" t="s">
        <v>118</v>
      </c>
      <c r="B13" s="96"/>
      <c r="C13" s="96"/>
      <c r="D13" s="96"/>
      <c r="E13" s="96"/>
      <c r="F13" s="96"/>
      <c r="G13" s="96"/>
      <c r="H13" s="96"/>
      <c r="I13" s="85">
        <v>29</v>
      </c>
      <c r="J13" s="96"/>
      <c r="K13" s="96"/>
      <c r="L13" s="96"/>
      <c r="M13" s="96"/>
      <c r="N13" s="96"/>
      <c r="O13" s="96"/>
      <c r="P13" s="96"/>
      <c r="Q13" s="96"/>
      <c r="R13" s="96"/>
      <c r="S13" s="85">
        <v>29</v>
      </c>
      <c r="T13" s="96"/>
      <c r="U13" s="96"/>
      <c r="V13" s="96"/>
      <c r="W13" s="85">
        <v>29</v>
      </c>
      <c r="X13" s="81"/>
    </row>
    <row r="14" spans="1:24" ht="18" customHeight="1" x14ac:dyDescent="0.25">
      <c r="A14" s="106" t="s">
        <v>119</v>
      </c>
      <c r="B14" s="96"/>
      <c r="C14" s="96"/>
      <c r="D14" s="96"/>
      <c r="E14" s="86">
        <v>-52</v>
      </c>
      <c r="F14" s="96"/>
      <c r="G14" s="96"/>
      <c r="H14" s="96"/>
      <c r="I14" s="85">
        <v>52</v>
      </c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  <c r="V14" s="96"/>
      <c r="W14" s="96"/>
      <c r="X14" s="81"/>
    </row>
    <row r="15" spans="1:24" ht="18" customHeight="1" x14ac:dyDescent="0.25">
      <c r="A15" s="106" t="s">
        <v>120</v>
      </c>
      <c r="B15" s="98"/>
      <c r="C15" s="85">
        <v>680</v>
      </c>
      <c r="D15" s="98"/>
      <c r="E15" s="85">
        <v>9</v>
      </c>
      <c r="F15" s="98"/>
      <c r="G15" s="98"/>
      <c r="H15" s="98"/>
      <c r="I15" s="89">
        <v>23231</v>
      </c>
      <c r="J15" s="98"/>
      <c r="K15" s="98"/>
      <c r="L15" s="98"/>
      <c r="M15" s="98"/>
      <c r="N15" s="98"/>
      <c r="O15" s="98"/>
      <c r="P15" s="98"/>
      <c r="Q15" s="98"/>
      <c r="R15" s="98"/>
      <c r="S15" s="89">
        <v>23240</v>
      </c>
      <c r="T15" s="98"/>
      <c r="U15" s="89">
        <v>5225</v>
      </c>
      <c r="V15" s="98"/>
      <c r="W15" s="89">
        <v>28465</v>
      </c>
      <c r="X15" s="81"/>
    </row>
    <row r="16" spans="1:24" ht="18" customHeight="1" x14ac:dyDescent="0.25">
      <c r="A16" s="106" t="s">
        <v>121</v>
      </c>
      <c r="B16" s="96"/>
      <c r="C16" s="85">
        <v>1</v>
      </c>
      <c r="D16" s="96"/>
      <c r="E16" s="96"/>
      <c r="F16" s="96"/>
      <c r="G16" s="85">
        <v>27</v>
      </c>
      <c r="H16" s="96"/>
      <c r="I16" s="85">
        <v>15</v>
      </c>
      <c r="J16" s="96"/>
      <c r="K16" s="96"/>
      <c r="L16" s="96"/>
      <c r="M16" s="96"/>
      <c r="N16" s="96"/>
      <c r="O16" s="96"/>
      <c r="P16" s="96"/>
      <c r="Q16" s="96"/>
      <c r="R16" s="96"/>
      <c r="S16" s="85">
        <v>42</v>
      </c>
      <c r="T16" s="96"/>
      <c r="U16" s="96"/>
      <c r="V16" s="96"/>
      <c r="W16" s="85">
        <v>42</v>
      </c>
      <c r="X16" s="81"/>
    </row>
    <row r="17" spans="1:24" ht="18" customHeight="1" x14ac:dyDescent="0.25">
      <c r="A17" s="106" t="s">
        <v>122</v>
      </c>
      <c r="B17" s="96"/>
      <c r="C17" s="97"/>
      <c r="D17" s="96"/>
      <c r="E17" s="97"/>
      <c r="F17" s="96"/>
      <c r="G17" s="97"/>
      <c r="H17" s="96"/>
      <c r="I17" s="97"/>
      <c r="J17" s="96"/>
      <c r="K17" s="90">
        <v>-522</v>
      </c>
      <c r="L17" s="96"/>
      <c r="M17" s="97"/>
      <c r="N17" s="96"/>
      <c r="O17" s="97"/>
      <c r="P17" s="96"/>
      <c r="Q17" s="97"/>
      <c r="R17" s="96"/>
      <c r="S17" s="90">
        <v>-522</v>
      </c>
      <c r="T17" s="96"/>
      <c r="U17" s="90">
        <v>-138</v>
      </c>
      <c r="V17" s="96"/>
      <c r="W17" s="90">
        <v>-660</v>
      </c>
      <c r="X17" s="81"/>
    </row>
    <row r="18" spans="1:24" ht="18" customHeight="1" x14ac:dyDescent="0.25">
      <c r="A18" s="106" t="s">
        <v>123</v>
      </c>
      <c r="B18" s="96"/>
      <c r="C18" s="84">
        <v>1385</v>
      </c>
      <c r="D18" s="96"/>
      <c r="E18" s="82">
        <v>17</v>
      </c>
      <c r="F18" s="96"/>
      <c r="G18" s="83">
        <v>-84</v>
      </c>
      <c r="H18" s="96"/>
      <c r="I18" s="84">
        <v>25566</v>
      </c>
      <c r="J18" s="96"/>
      <c r="K18" s="84">
        <v>14995</v>
      </c>
      <c r="L18" s="96"/>
      <c r="M18" s="84">
        <v>1436</v>
      </c>
      <c r="N18" s="96"/>
      <c r="O18" s="83">
        <v>-20</v>
      </c>
      <c r="P18" s="96"/>
      <c r="Q18" s="82">
        <v>238</v>
      </c>
      <c r="R18" s="96"/>
      <c r="S18" s="84">
        <v>42148</v>
      </c>
      <c r="T18" s="96"/>
      <c r="U18" s="84">
        <v>8080</v>
      </c>
      <c r="V18" s="96"/>
      <c r="W18" s="84">
        <v>50228</v>
      </c>
      <c r="X18" s="81"/>
    </row>
    <row r="19" spans="1:24" ht="18" customHeight="1" x14ac:dyDescent="0.25">
      <c r="A19" s="106" t="s">
        <v>115</v>
      </c>
      <c r="B19" s="96"/>
      <c r="C19" s="96"/>
      <c r="D19" s="96"/>
      <c r="E19" s="96"/>
      <c r="F19" s="96"/>
      <c r="G19" s="96"/>
      <c r="H19" s="96"/>
      <c r="I19" s="96"/>
      <c r="J19" s="96"/>
      <c r="K19" s="96"/>
      <c r="L19" s="96"/>
      <c r="M19" s="89">
        <v>3220</v>
      </c>
      <c r="N19" s="96"/>
      <c r="O19" s="86">
        <v>-336</v>
      </c>
      <c r="P19" s="96"/>
      <c r="Q19" s="85">
        <v>569</v>
      </c>
      <c r="R19" s="96"/>
      <c r="S19" s="89">
        <v>3453</v>
      </c>
      <c r="T19" s="96"/>
      <c r="U19" s="89">
        <v>1046</v>
      </c>
      <c r="V19" s="96"/>
      <c r="W19" s="89">
        <v>4499</v>
      </c>
      <c r="X19" s="81"/>
    </row>
    <row r="20" spans="1:24" ht="18" customHeight="1" x14ac:dyDescent="0.25">
      <c r="A20" s="106" t="s">
        <v>116</v>
      </c>
      <c r="B20" s="96"/>
      <c r="C20" s="97"/>
      <c r="D20" s="96"/>
      <c r="E20" s="97"/>
      <c r="F20" s="96"/>
      <c r="G20" s="97"/>
      <c r="H20" s="96"/>
      <c r="I20" s="97"/>
      <c r="J20" s="96"/>
      <c r="K20" s="87">
        <v>10368</v>
      </c>
      <c r="L20" s="96"/>
      <c r="M20" s="97"/>
      <c r="N20" s="96"/>
      <c r="O20" s="97"/>
      <c r="P20" s="96"/>
      <c r="Q20" s="97"/>
      <c r="R20" s="96"/>
      <c r="S20" s="87">
        <v>10368</v>
      </c>
      <c r="T20" s="96"/>
      <c r="U20" s="87">
        <v>1482</v>
      </c>
      <c r="V20" s="96"/>
      <c r="W20" s="87">
        <v>11850</v>
      </c>
      <c r="X20" s="81"/>
    </row>
    <row r="21" spans="1:24" ht="18" customHeight="1" x14ac:dyDescent="0.25">
      <c r="A21" s="81" t="s">
        <v>117</v>
      </c>
      <c r="B21" s="96"/>
      <c r="C21" s="100"/>
      <c r="D21" s="96"/>
      <c r="E21" s="100"/>
      <c r="F21" s="96"/>
      <c r="G21" s="100"/>
      <c r="H21" s="96"/>
      <c r="I21" s="100"/>
      <c r="J21" s="96"/>
      <c r="K21" s="84">
        <v>10368</v>
      </c>
      <c r="L21" s="96"/>
      <c r="M21" s="84">
        <v>3220</v>
      </c>
      <c r="N21" s="96"/>
      <c r="O21" s="83">
        <v>-336</v>
      </c>
      <c r="P21" s="96"/>
      <c r="Q21" s="82">
        <v>569</v>
      </c>
      <c r="R21" s="96"/>
      <c r="S21" s="84">
        <v>13821</v>
      </c>
      <c r="T21" s="96"/>
      <c r="U21" s="84">
        <v>2528</v>
      </c>
      <c r="V21" s="96"/>
      <c r="W21" s="84">
        <v>16349</v>
      </c>
      <c r="X21" s="81"/>
    </row>
    <row r="22" spans="1:24" ht="18" customHeight="1" x14ac:dyDescent="0.25">
      <c r="A22" s="106" t="s">
        <v>118</v>
      </c>
      <c r="B22" s="96"/>
      <c r="C22" s="85">
        <v>2</v>
      </c>
      <c r="D22" s="96"/>
      <c r="E22" s="96"/>
      <c r="F22" s="96"/>
      <c r="G22" s="85">
        <v>111</v>
      </c>
      <c r="H22" s="96"/>
      <c r="I22" s="85">
        <v>52</v>
      </c>
      <c r="J22" s="96"/>
      <c r="K22" s="96"/>
      <c r="L22" s="96"/>
      <c r="M22" s="96"/>
      <c r="N22" s="96"/>
      <c r="O22" s="96"/>
      <c r="P22" s="96"/>
      <c r="Q22" s="96"/>
      <c r="R22" s="96"/>
      <c r="S22" s="85">
        <v>163</v>
      </c>
      <c r="T22" s="96"/>
      <c r="U22" s="85">
        <v>2</v>
      </c>
      <c r="V22" s="96"/>
      <c r="W22" s="85">
        <v>165</v>
      </c>
      <c r="X22" s="81"/>
    </row>
    <row r="23" spans="1:24" ht="18" customHeight="1" x14ac:dyDescent="0.25">
      <c r="A23" s="106" t="s">
        <v>121</v>
      </c>
      <c r="B23" s="96"/>
      <c r="C23" s="86">
        <v>-36</v>
      </c>
      <c r="D23" s="96"/>
      <c r="E23" s="96"/>
      <c r="F23" s="96"/>
      <c r="G23" s="91">
        <v>-2553</v>
      </c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1">
        <v>-2553</v>
      </c>
      <c r="T23" s="96"/>
      <c r="U23" s="96"/>
      <c r="V23" s="96"/>
      <c r="W23" s="91">
        <v>-2553</v>
      </c>
      <c r="X23" s="81"/>
    </row>
    <row r="24" spans="1:24" ht="18" customHeight="1" x14ac:dyDescent="0.25">
      <c r="A24" s="106" t="s">
        <v>124</v>
      </c>
      <c r="B24" s="96"/>
      <c r="C24" s="96"/>
      <c r="D24" s="96"/>
      <c r="E24" s="96"/>
      <c r="F24" s="96"/>
      <c r="G24" s="96"/>
      <c r="H24" s="96"/>
      <c r="I24" s="96"/>
      <c r="J24" s="96"/>
      <c r="K24" s="91">
        <v>-1826</v>
      </c>
      <c r="L24" s="96"/>
      <c r="M24" s="96"/>
      <c r="N24" s="96"/>
      <c r="O24" s="96"/>
      <c r="P24" s="96"/>
      <c r="Q24" s="96"/>
      <c r="R24" s="96"/>
      <c r="S24" s="91">
        <v>-1826</v>
      </c>
      <c r="T24" s="96"/>
      <c r="U24" s="86">
        <v>-443</v>
      </c>
      <c r="V24" s="96"/>
      <c r="W24" s="91">
        <v>-2269</v>
      </c>
      <c r="X24" s="81"/>
    </row>
    <row r="25" spans="1:24" ht="18" customHeight="1" x14ac:dyDescent="0.25">
      <c r="A25" s="107" t="s">
        <v>125</v>
      </c>
      <c r="B25" s="96"/>
      <c r="C25" s="96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81"/>
    </row>
    <row r="26" spans="1:24" ht="18" customHeight="1" x14ac:dyDescent="0.25">
      <c r="A26" s="106" t="s">
        <v>126</v>
      </c>
      <c r="B26" s="96"/>
      <c r="C26" s="96"/>
      <c r="D26" s="96"/>
      <c r="E26" s="96"/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  <c r="V26" s="96"/>
      <c r="W26" s="96"/>
      <c r="X26" s="81"/>
    </row>
    <row r="27" spans="1:24" ht="18" customHeight="1" x14ac:dyDescent="0.25">
      <c r="A27" s="106" t="s">
        <v>127</v>
      </c>
      <c r="B27" s="96"/>
      <c r="C27" s="85">
        <v>27</v>
      </c>
      <c r="D27" s="96"/>
      <c r="E27" s="96"/>
      <c r="F27" s="96"/>
      <c r="G27" s="96"/>
      <c r="H27" s="96"/>
      <c r="I27" s="89">
        <v>1713</v>
      </c>
      <c r="J27" s="96"/>
      <c r="K27" s="96"/>
      <c r="L27" s="96"/>
      <c r="M27" s="96"/>
      <c r="N27" s="96"/>
      <c r="O27" s="96"/>
      <c r="P27" s="96"/>
      <c r="Q27" s="96"/>
      <c r="R27" s="96"/>
      <c r="S27" s="89">
        <v>1713</v>
      </c>
      <c r="T27" s="96"/>
      <c r="U27" s="91">
        <v>-2760</v>
      </c>
      <c r="V27" s="96"/>
      <c r="W27" s="91">
        <v>-1047</v>
      </c>
      <c r="X27" s="81"/>
    </row>
    <row r="28" spans="1:24" ht="18" customHeight="1" x14ac:dyDescent="0.25">
      <c r="A28" s="107" t="s">
        <v>125</v>
      </c>
      <c r="B28" s="96"/>
      <c r="C28" s="96"/>
      <c r="D28" s="96"/>
      <c r="E28" s="96"/>
      <c r="F28" s="96"/>
      <c r="G28" s="96"/>
      <c r="H28" s="96"/>
      <c r="I28" s="96"/>
      <c r="J28" s="96"/>
      <c r="K28" s="96"/>
      <c r="L28" s="96"/>
      <c r="M28" s="96"/>
      <c r="N28" s="96"/>
      <c r="O28" s="96"/>
      <c r="P28" s="96"/>
      <c r="Q28" s="96"/>
      <c r="R28" s="96"/>
      <c r="S28" s="96"/>
      <c r="T28" s="96"/>
      <c r="U28" s="96"/>
      <c r="V28" s="96"/>
      <c r="W28" s="96"/>
      <c r="X28" s="81"/>
    </row>
    <row r="29" spans="1:24" ht="18" customHeight="1" x14ac:dyDescent="0.25">
      <c r="A29" s="81" t="s">
        <v>128</v>
      </c>
      <c r="B29" s="98"/>
      <c r="C29" s="108">
        <v>44</v>
      </c>
      <c r="D29" s="98"/>
      <c r="E29" s="89">
        <v>9252</v>
      </c>
      <c r="F29" s="98"/>
      <c r="G29" s="85">
        <v>974</v>
      </c>
      <c r="H29" s="98"/>
      <c r="I29" s="91">
        <v>-7022</v>
      </c>
      <c r="J29" s="98"/>
      <c r="K29" s="98"/>
      <c r="L29" s="98"/>
      <c r="M29" s="98"/>
      <c r="N29" s="98"/>
      <c r="O29" s="98"/>
      <c r="P29" s="98"/>
      <c r="Q29" s="98"/>
      <c r="R29" s="98"/>
      <c r="S29" s="89">
        <v>3204</v>
      </c>
      <c r="T29" s="98"/>
      <c r="U29" s="91">
        <v>-2592</v>
      </c>
      <c r="V29" s="98"/>
      <c r="W29" s="85">
        <v>612</v>
      </c>
      <c r="X29" s="81"/>
    </row>
    <row r="30" spans="1:24" ht="18" customHeight="1" x14ac:dyDescent="0.25">
      <c r="A30" s="109" t="s">
        <v>129</v>
      </c>
      <c r="B30" s="109"/>
      <c r="C30" s="97"/>
      <c r="D30" s="96"/>
      <c r="E30" s="97"/>
      <c r="F30" s="96"/>
      <c r="G30" s="97"/>
      <c r="H30" s="96"/>
      <c r="I30" s="97"/>
      <c r="J30" s="96"/>
      <c r="K30" s="88">
        <v>15</v>
      </c>
      <c r="L30" s="96"/>
      <c r="M30" s="97"/>
      <c r="N30" s="96"/>
      <c r="O30" s="97"/>
      <c r="P30" s="96"/>
      <c r="Q30" s="97"/>
      <c r="R30" s="96"/>
      <c r="S30" s="88">
        <v>15</v>
      </c>
      <c r="T30" s="96"/>
      <c r="U30" s="88">
        <v>35</v>
      </c>
      <c r="V30" s="96"/>
      <c r="W30" s="88">
        <v>50</v>
      </c>
      <c r="X30" s="81"/>
    </row>
    <row r="31" spans="1:24" ht="18" customHeight="1" x14ac:dyDescent="0.25">
      <c r="A31" s="109" t="s">
        <v>130</v>
      </c>
      <c r="B31" s="109"/>
      <c r="C31" s="92">
        <v>1422</v>
      </c>
      <c r="D31" s="98"/>
      <c r="E31" s="92">
        <v>9269</v>
      </c>
      <c r="F31" s="98"/>
      <c r="G31" s="93">
        <v>-1552</v>
      </c>
      <c r="H31" s="98"/>
      <c r="I31" s="92">
        <v>20309</v>
      </c>
      <c r="J31" s="98"/>
      <c r="K31" s="92">
        <v>23552</v>
      </c>
      <c r="L31" s="98"/>
      <c r="M31" s="92">
        <v>4656</v>
      </c>
      <c r="N31" s="98"/>
      <c r="O31" s="94">
        <v>-356</v>
      </c>
      <c r="P31" s="98"/>
      <c r="Q31" s="95">
        <v>807</v>
      </c>
      <c r="R31" s="98"/>
      <c r="S31" s="92">
        <v>56685</v>
      </c>
      <c r="T31" s="98"/>
      <c r="U31" s="92">
        <v>4850</v>
      </c>
      <c r="V31" s="98"/>
      <c r="W31" s="92">
        <v>61535</v>
      </c>
      <c r="X31" s="8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D10" sqref="D10"/>
    </sheetView>
  </sheetViews>
  <sheetFormatPr defaultRowHeight="15" x14ac:dyDescent="0.25"/>
  <cols>
    <col min="1" max="1" width="93.140625" bestFit="1" customWidth="1"/>
    <col min="2" max="2" width="6.85546875" customWidth="1"/>
    <col min="3" max="3" width="6" customWidth="1"/>
    <col min="4" max="4" width="6.85546875" customWidth="1"/>
  </cols>
  <sheetData>
    <row r="1" spans="1:15" ht="19.5" x14ac:dyDescent="0.25">
      <c r="A1" s="111" t="s">
        <v>131</v>
      </c>
      <c r="B1" s="111"/>
      <c r="C1" s="111"/>
      <c r="D1" s="111"/>
      <c r="E1" s="110"/>
      <c r="F1" s="23"/>
      <c r="G1" s="23"/>
      <c r="H1" s="23"/>
      <c r="I1" s="23"/>
      <c r="J1" s="23"/>
      <c r="K1" s="23"/>
      <c r="L1" s="23"/>
      <c r="M1" s="23"/>
      <c r="N1" s="23"/>
      <c r="O1" s="23"/>
    </row>
    <row r="2" spans="1:15" ht="15.75" x14ac:dyDescent="0.25">
      <c r="A2" s="111" t="s">
        <v>132</v>
      </c>
      <c r="B2" s="111"/>
      <c r="C2" s="111"/>
      <c r="D2" s="111"/>
      <c r="E2" s="110"/>
      <c r="F2" s="23"/>
      <c r="G2" s="23"/>
      <c r="H2" s="23"/>
      <c r="I2" s="23"/>
      <c r="J2" s="23"/>
      <c r="K2" s="23"/>
      <c r="L2" s="23"/>
      <c r="M2" s="23"/>
      <c r="N2" s="23"/>
      <c r="O2" s="23"/>
    </row>
    <row r="3" spans="1:15" x14ac:dyDescent="0.25">
      <c r="A3" s="111" t="s">
        <v>133</v>
      </c>
      <c r="B3" s="111"/>
      <c r="C3" s="111"/>
      <c r="D3" s="111"/>
      <c r="E3" s="110"/>
      <c r="F3" s="23"/>
      <c r="G3" s="23"/>
      <c r="H3" s="23"/>
      <c r="I3" s="23"/>
      <c r="J3" s="23"/>
      <c r="K3" s="23"/>
      <c r="L3" s="23"/>
      <c r="M3" s="23"/>
      <c r="N3" s="23"/>
      <c r="O3" s="23"/>
    </row>
    <row r="4" spans="1:15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</row>
    <row r="5" spans="1:15" x14ac:dyDescent="0.25">
      <c r="A5" s="23"/>
      <c r="B5" s="23"/>
      <c r="C5" s="23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</row>
    <row r="6" spans="1:15" x14ac:dyDescent="0.25">
      <c r="A6" s="138" t="s">
        <v>134</v>
      </c>
      <c r="B6" s="127"/>
      <c r="C6" s="127"/>
      <c r="D6" s="127"/>
      <c r="E6" s="127"/>
      <c r="F6" s="23"/>
      <c r="G6" s="23"/>
      <c r="H6" s="23"/>
      <c r="I6" s="23"/>
      <c r="J6" s="23"/>
      <c r="K6" s="23"/>
      <c r="L6" s="23"/>
      <c r="M6" s="23"/>
      <c r="N6" s="23"/>
      <c r="O6" s="23"/>
    </row>
    <row r="7" spans="1:15" x14ac:dyDescent="0.25">
      <c r="A7" s="129" t="s">
        <v>135</v>
      </c>
      <c r="B7" s="113">
        <v>2324</v>
      </c>
      <c r="C7" s="133">
        <v>4570</v>
      </c>
      <c r="D7" s="133"/>
      <c r="E7" s="133"/>
      <c r="F7" s="23"/>
      <c r="G7" s="23"/>
      <c r="H7" s="23"/>
      <c r="I7" s="23"/>
      <c r="J7" s="23"/>
      <c r="K7" s="23"/>
      <c r="L7" s="23"/>
      <c r="M7" s="23"/>
      <c r="N7" s="23"/>
      <c r="O7" s="23"/>
    </row>
    <row r="8" spans="1:15" x14ac:dyDescent="0.25">
      <c r="A8" s="129" t="s">
        <v>136</v>
      </c>
      <c r="B8" s="113">
        <v>1124</v>
      </c>
      <c r="C8" s="133">
        <v>1839</v>
      </c>
      <c r="D8" s="133"/>
      <c r="E8" s="133"/>
    </row>
    <row r="9" spans="1:15" x14ac:dyDescent="0.25">
      <c r="A9" s="129" t="s">
        <v>137</v>
      </c>
      <c r="B9" s="115">
        <v>-867</v>
      </c>
      <c r="C9" s="132">
        <v>-1494</v>
      </c>
      <c r="D9" s="132"/>
      <c r="E9" s="132"/>
    </row>
    <row r="10" spans="1:15" x14ac:dyDescent="0.25">
      <c r="A10" s="129" t="s">
        <v>138</v>
      </c>
      <c r="B10" s="114">
        <v>938</v>
      </c>
      <c r="C10" s="133">
        <v>3038</v>
      </c>
      <c r="D10" s="133"/>
      <c r="E10" s="133"/>
    </row>
    <row r="11" spans="1:15" x14ac:dyDescent="0.25">
      <c r="A11" s="129" t="s">
        <v>139</v>
      </c>
      <c r="B11" s="116">
        <v>-1083</v>
      </c>
      <c r="C11" s="132">
        <v>-2563</v>
      </c>
      <c r="D11" s="132"/>
      <c r="E11" s="132"/>
    </row>
    <row r="12" spans="1:15" x14ac:dyDescent="0.25">
      <c r="A12" s="129" t="s">
        <v>140</v>
      </c>
      <c r="B12" s="131" t="s">
        <v>21</v>
      </c>
      <c r="C12" s="139" t="s">
        <v>21</v>
      </c>
      <c r="D12" s="139"/>
      <c r="E12" s="139"/>
    </row>
    <row r="13" spans="1:15" x14ac:dyDescent="0.25">
      <c r="A13" s="129" t="s">
        <v>141</v>
      </c>
      <c r="B13" s="115">
        <v>-794</v>
      </c>
      <c r="C13" s="132">
        <v>-1501</v>
      </c>
      <c r="D13" s="132"/>
      <c r="E13" s="132"/>
    </row>
    <row r="14" spans="1:15" x14ac:dyDescent="0.25">
      <c r="A14" s="128" t="s">
        <v>142</v>
      </c>
      <c r="B14" s="128"/>
      <c r="C14" s="128"/>
      <c r="D14" s="128"/>
      <c r="E14" s="128"/>
    </row>
    <row r="15" spans="1:15" x14ac:dyDescent="0.25">
      <c r="A15" s="129" t="s">
        <v>143</v>
      </c>
      <c r="B15" s="115">
        <v>-128</v>
      </c>
      <c r="C15" s="126"/>
      <c r="D15" s="135">
        <v>548</v>
      </c>
      <c r="E15" s="135"/>
    </row>
    <row r="16" spans="1:15" x14ac:dyDescent="0.25">
      <c r="A16" s="129" t="s">
        <v>144</v>
      </c>
      <c r="B16" s="115">
        <v>-584</v>
      </c>
      <c r="C16" s="126"/>
      <c r="D16" s="136">
        <v>-690</v>
      </c>
      <c r="E16" s="136"/>
    </row>
    <row r="17" spans="1:5" x14ac:dyDescent="0.25">
      <c r="A17" s="129" t="s">
        <v>145</v>
      </c>
      <c r="B17" s="114">
        <v>854</v>
      </c>
      <c r="C17" s="126"/>
      <c r="D17" s="135">
        <v>565</v>
      </c>
      <c r="E17" s="135"/>
    </row>
    <row r="18" spans="1:5" x14ac:dyDescent="0.25">
      <c r="A18" s="129" t="s">
        <v>146</v>
      </c>
      <c r="B18" s="121">
        <v>-768</v>
      </c>
      <c r="C18" s="126"/>
      <c r="D18" s="135">
        <v>370</v>
      </c>
      <c r="E18" s="135"/>
    </row>
    <row r="19" spans="1:5" x14ac:dyDescent="0.25">
      <c r="A19" s="129" t="s">
        <v>147</v>
      </c>
      <c r="B19" s="118">
        <v>7122</v>
      </c>
      <c r="C19" s="126"/>
      <c r="D19" s="133">
        <v>16532</v>
      </c>
      <c r="E19" s="133"/>
    </row>
    <row r="20" spans="1:5" x14ac:dyDescent="0.25">
      <c r="A20" s="112" t="s">
        <v>148</v>
      </c>
      <c r="B20" s="125">
        <v>-2935</v>
      </c>
      <c r="C20" s="130"/>
      <c r="D20" s="137">
        <v>-5448</v>
      </c>
      <c r="E20" s="137"/>
    </row>
    <row r="21" spans="1:5" x14ac:dyDescent="0.25">
      <c r="A21" s="129" t="s">
        <v>149</v>
      </c>
      <c r="B21" s="116">
        <v>-5842</v>
      </c>
      <c r="C21" s="130"/>
      <c r="D21" s="132">
        <v>-6052</v>
      </c>
      <c r="E21" s="132"/>
    </row>
    <row r="22" spans="1:5" x14ac:dyDescent="0.25">
      <c r="A22" s="129" t="s">
        <v>150</v>
      </c>
      <c r="B22" s="131" t="s">
        <v>21</v>
      </c>
      <c r="C22" s="126"/>
      <c r="D22" s="132">
        <v>-1196</v>
      </c>
      <c r="E22" s="132"/>
    </row>
    <row r="23" spans="1:5" x14ac:dyDescent="0.25">
      <c r="A23" s="129" t="s">
        <v>151</v>
      </c>
      <c r="B23" s="120">
        <v>201</v>
      </c>
      <c r="C23" s="126"/>
      <c r="D23" s="135">
        <v>787</v>
      </c>
      <c r="E23" s="135"/>
    </row>
    <row r="24" spans="1:5" x14ac:dyDescent="0.25">
      <c r="A24" s="129" t="s">
        <v>152</v>
      </c>
      <c r="B24" s="122">
        <v>-8576</v>
      </c>
      <c r="C24" s="126"/>
      <c r="D24" s="132">
        <v>-11909</v>
      </c>
      <c r="E24" s="132"/>
    </row>
    <row r="25" spans="1:5" x14ac:dyDescent="0.25">
      <c r="A25" s="112" t="s">
        <v>153</v>
      </c>
      <c r="B25" s="123">
        <v>959</v>
      </c>
      <c r="C25" s="130"/>
      <c r="D25" s="134">
        <v>5848</v>
      </c>
      <c r="E25" s="134"/>
    </row>
    <row r="26" spans="1:5" x14ac:dyDescent="0.25">
      <c r="A26" s="140" t="s">
        <v>154</v>
      </c>
      <c r="B26" s="113">
        <v>29910</v>
      </c>
      <c r="C26" s="126"/>
      <c r="D26" s="133">
        <v>3034</v>
      </c>
      <c r="E26" s="133"/>
    </row>
    <row r="27" spans="1:5" x14ac:dyDescent="0.25">
      <c r="A27" s="129" t="s">
        <v>155</v>
      </c>
      <c r="B27" s="116">
        <v>-5906</v>
      </c>
      <c r="C27" s="126"/>
      <c r="D27" s="132">
        <v>-1126</v>
      </c>
      <c r="E27" s="132"/>
    </row>
    <row r="28" spans="1:5" x14ac:dyDescent="0.25">
      <c r="A28" s="129" t="s">
        <v>156</v>
      </c>
      <c r="B28" s="116">
        <v>-18820</v>
      </c>
      <c r="C28" s="126"/>
      <c r="D28" s="132">
        <v>-6321</v>
      </c>
      <c r="E28" s="132"/>
    </row>
    <row r="29" spans="1:5" x14ac:dyDescent="0.25">
      <c r="A29" s="129" t="s">
        <v>157</v>
      </c>
      <c r="B29" s="131" t="s">
        <v>21</v>
      </c>
      <c r="C29" s="126"/>
      <c r="D29" s="132">
        <v>-2553</v>
      </c>
      <c r="E29" s="132"/>
    </row>
    <row r="30" spans="1:5" x14ac:dyDescent="0.25">
      <c r="A30" s="129" t="s">
        <v>158</v>
      </c>
      <c r="B30" s="114">
        <v>8</v>
      </c>
      <c r="C30" s="126"/>
      <c r="D30" s="135">
        <v>55</v>
      </c>
      <c r="E30" s="135"/>
    </row>
    <row r="31" spans="1:5" x14ac:dyDescent="0.25">
      <c r="A31" s="129" t="s">
        <v>159</v>
      </c>
      <c r="B31" s="115">
        <v>-660</v>
      </c>
      <c r="C31" s="130"/>
      <c r="D31" s="132">
        <v>-2269</v>
      </c>
      <c r="E31" s="132"/>
    </row>
    <row r="32" spans="1:5" x14ac:dyDescent="0.25">
      <c r="A32" s="129" t="s">
        <v>160</v>
      </c>
      <c r="B32" s="121">
        <v>-46</v>
      </c>
      <c r="C32" s="126"/>
      <c r="D32" s="136">
        <v>-85</v>
      </c>
      <c r="E32" s="136"/>
    </row>
    <row r="33" spans="1:5" x14ac:dyDescent="0.25">
      <c r="A33" s="129" t="s">
        <v>161</v>
      </c>
      <c r="B33" s="118">
        <v>5445</v>
      </c>
      <c r="C33" s="126"/>
      <c r="D33" s="132">
        <v>-3417</v>
      </c>
      <c r="E33" s="132"/>
    </row>
    <row r="34" spans="1:5" x14ac:dyDescent="0.25">
      <c r="A34" s="129" t="s">
        <v>162</v>
      </c>
      <c r="B34" s="124">
        <v>-6</v>
      </c>
      <c r="C34" s="126"/>
      <c r="D34" s="135">
        <v>634</v>
      </c>
      <c r="E34" s="135"/>
    </row>
    <row r="35" spans="1:5" x14ac:dyDescent="0.25">
      <c r="A35" s="129" t="s">
        <v>163</v>
      </c>
      <c r="B35" s="119">
        <v>3985</v>
      </c>
      <c r="C35" s="126"/>
      <c r="D35" s="133">
        <v>1840</v>
      </c>
      <c r="E35" s="133"/>
    </row>
    <row r="36" spans="1:5" x14ac:dyDescent="0.25">
      <c r="A36" s="112" t="s">
        <v>164</v>
      </c>
      <c r="B36" s="126"/>
      <c r="C36" s="126"/>
      <c r="D36" s="127"/>
      <c r="E36" s="127"/>
    </row>
    <row r="37" spans="1:5" x14ac:dyDescent="0.25">
      <c r="A37" s="129" t="s">
        <v>165</v>
      </c>
      <c r="B37" s="117">
        <v>2035</v>
      </c>
      <c r="C37" s="126"/>
      <c r="D37" s="133">
        <v>6020</v>
      </c>
      <c r="E37" s="133"/>
    </row>
    <row r="38" spans="1:5" x14ac:dyDescent="0.25">
      <c r="A38" s="129" t="s">
        <v>166</v>
      </c>
      <c r="B38" s="118">
        <f>SUM(B35+B37)</f>
        <v>6020</v>
      </c>
      <c r="C38" s="126"/>
      <c r="D38" s="118">
        <f>SUM(D35+D37)</f>
        <v>7860</v>
      </c>
      <c r="E38" s="1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Operating Income</vt:lpstr>
      <vt:lpstr>Consolidated Balancesheet</vt:lpstr>
      <vt:lpstr>Current and Non current liabili</vt:lpstr>
      <vt:lpstr>Year ended 31</vt:lpstr>
      <vt:lpstr>Consolidated Statement of chang</vt:lpstr>
      <vt:lpstr>Cash 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NAMAHA SHIVAY</dc:creator>
  <cp:lastModifiedBy>NAMAHA SHIVAY</cp:lastModifiedBy>
  <dcterms:created xsi:type="dcterms:W3CDTF">2024-09-18T07:03:08Z</dcterms:created>
  <dcterms:modified xsi:type="dcterms:W3CDTF">2024-09-18T07:30:22Z</dcterms:modified>
</cp:coreProperties>
</file>