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"/>
    </mc:Choice>
  </mc:AlternateContent>
  <xr:revisionPtr revIDLastSave="132" documentId="11_F25DC773A252ABDACC10489A691F551C5ADE58EE" xr6:coauthVersionLast="47" xr6:coauthVersionMax="47" xr10:uidLastSave="{449F5E4A-95B7-423B-8E8B-E3D6BDF50406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<sst xmlns="http://schemas.openxmlformats.org/spreadsheetml/2006/main" count="7" uniqueCount="7">
  <si>
    <t>P</t>
  </si>
  <si>
    <t>x1</t>
  </si>
  <si>
    <t>y1</t>
  </si>
  <si>
    <t>ln gammma 1</t>
  </si>
  <si>
    <t>ln gamma 2</t>
  </si>
  <si>
    <t>GE/RT</t>
  </si>
  <si>
    <t>GE/RTx1x2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</si>
</sst>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7819578108292E-2"/>
                  <c:y val="-0.45085721968106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Sheet1!$B$4:$B$10</c:f>
              <c:numCache>
                <c:formatCode>General</c:formatCode>
                <c:ptCount val="7"/>
                <c:pt idx="0">
                  <c:v>0.1981</c:v>
                </c:pt>
                <c:pt idx="1">
                  <c:v>0.31929999999999997</c:v>
                </c:pt>
                <c:pt idx="2">
                  <c:v>0.42320000000000002</c:v>
                </c:pt>
                <c:pt idx="3">
                  <c:v>0.51190000000000002</c:v>
                </c:pt>
                <c:pt idx="4">
                  <c:v>0.60960000000000003</c:v>
                </c:pt>
                <c:pt idx="5">
                  <c:v>0.71350000000000002</c:v>
                </c:pt>
                <c:pt idx="6">
                  <c:v>0.79339999999999999</c:v>
                </c:pt>
              </c:numCache>
            </c:numRef>
          </c:xVal>
          <c:yVal>
            <c:numRef>
              <c:f>Sheet1!$G$4:$G$10</c:f>
              <c:numCache>
                <c:formatCode>General</c:formatCode>
                <c:ptCount val="7"/>
                <c:pt idx="0">
                  <c:v>0.34204798896770605</c:v>
                </c:pt>
                <c:pt idx="1">
                  <c:v>0.31242720610571773</c:v>
                </c:pt>
                <c:pt idx="2">
                  <c:v>0.29667901973553568</c:v>
                </c:pt>
                <c:pt idx="3">
                  <c:v>0.2834067135519342</c:v>
                </c:pt>
                <c:pt idx="4">
                  <c:v>0.26673631216365573</c:v>
                </c:pt>
                <c:pt idx="5">
                  <c:v>0.24843959080009273</c:v>
                </c:pt>
                <c:pt idx="6">
                  <c:v>0.2344604165498459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0-4F51-8DFB-8F138007D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8239"/>
        <c:axId val="87287759"/>
      </c:scatterChart>
      <c:valAx>
        <c:axId val="872882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7759"/>
        <c:crosses val="autoZero"/>
        <c:crossBetween val="midCat"/>
      </c:valAx>
      <c:valAx>
        <c:axId val="872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14</xdr:row>
      <xdr:rowOff>129540</xdr:rowOff>
    </xdr:from>
    <xdr:to>
      <xdr:col>6</xdr:col>
      <xdr:colOff>223381</xdr:colOff>
      <xdr:row>17</xdr:row>
      <xdr:rowOff>76269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7E32B-126D-E3E6-F7A0-8AD25566C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" y="2689860"/>
          <a:ext cx="3553321" cy="495369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18</xdr:row>
      <xdr:rowOff>83820</xdr:rowOff>
    </xdr:from>
    <xdr:to>
      <xdr:col>5</xdr:col>
      <xdr:colOff>272770</xdr:colOff>
      <xdr:row>22</xdr:row>
      <xdr:rowOff>123933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2A5DA4-7B17-D51A-17DC-EA9874C3E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40" y="3375660"/>
          <a:ext cx="2543530" cy="771633"/>
        </a:xfrm>
        <a:prstGeom prst="rect">
          <a:avLst/>
        </a:prstGeom>
      </xdr:spPr>
    </xdr:pic>
    <xdr:clientData/>
  </xdr:twoCellAnchor>
  <xdr:twoCellAnchor>
    <xdr:from>
      <xdr:col>0</xdr:col>
      <xdr:colOff>167640</xdr:colOff>
      <xdr:row>13</xdr:row>
      <xdr:rowOff>163830</xdr:rowOff>
    </xdr:from>
    <xdr:to>
      <xdr:col>8</xdr:col>
      <xdr:colOff>434340</xdr:colOff>
      <xdr:row>31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5959B5-3545-D0E5-DA10-AA2C66712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K16" sqref="K1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12.3</v>
      </c>
      <c r="B2">
        <v>0</v>
      </c>
      <c r="C2">
        <v>0</v>
      </c>
      <c r="E2">
        <f>LN((1-C2)*A2/(1-B2)/$A$2)</f>
        <v>0</v>
      </c>
      <c r="F2">
        <v>0</v>
      </c>
    </row>
    <row r="3" spans="1:7" x14ac:dyDescent="0.3">
      <c r="A3">
        <v>15.51</v>
      </c>
      <c r="B3">
        <v>8.9499999999999996E-2</v>
      </c>
      <c r="C3">
        <v>0.27160000000000001</v>
      </c>
      <c r="D3">
        <f t="shared" ref="D3:D12" si="0">LN(C3*A3/B3/$A$12)</f>
        <v>0.26556092893748151</v>
      </c>
      <c r="E3">
        <f t="shared" ref="E3:E11" si="1">LN((1-C3)*A3/(1-B3)/$A$2)</f>
        <v>8.7421634958658942E-3</v>
      </c>
      <c r="F3">
        <f>B3*D3+(1-B3)*E3</f>
        <v>3.1727443002890487E-2</v>
      </c>
      <c r="G3">
        <f>F3/B3/(1-B3)</f>
        <v>0.38934274559549498</v>
      </c>
    </row>
    <row r="4" spans="1:7" x14ac:dyDescent="0.3">
      <c r="A4">
        <v>18.61</v>
      </c>
      <c r="B4">
        <v>0.1981</v>
      </c>
      <c r="C4">
        <v>0.45650000000000002</v>
      </c>
      <c r="D4">
        <f t="shared" si="0"/>
        <v>0.17249999832997989</v>
      </c>
      <c r="E4">
        <f t="shared" si="1"/>
        <v>2.5145603024068597E-2</v>
      </c>
      <c r="F4">
        <f t="shared" ref="F4:F11" si="2">B4*D4+(1-B4)*E4</f>
        <v>5.433650873416962E-2</v>
      </c>
      <c r="G4">
        <f t="shared" ref="G4:G11" si="3">F4/B4/(1-B4)</f>
        <v>0.34204798896770605</v>
      </c>
    </row>
    <row r="5" spans="1:7" x14ac:dyDescent="0.3">
      <c r="A5">
        <v>21.63</v>
      </c>
      <c r="B5">
        <v>0.31929999999999997</v>
      </c>
      <c r="C5">
        <v>0.59340000000000004</v>
      </c>
      <c r="D5">
        <f t="shared" si="0"/>
        <v>0.10780302944625537</v>
      </c>
      <c r="E5">
        <f t="shared" si="1"/>
        <v>4.9190198326935816E-2</v>
      </c>
      <c r="F5">
        <f t="shared" si="2"/>
        <v>6.7905275303334553E-2</v>
      </c>
      <c r="G5">
        <f t="shared" si="3"/>
        <v>0.31242720610571773</v>
      </c>
    </row>
    <row r="6" spans="1:7" x14ac:dyDescent="0.3">
      <c r="A6">
        <v>24.01</v>
      </c>
      <c r="B6">
        <v>0.42320000000000002</v>
      </c>
      <c r="C6">
        <v>0.68149999999999999</v>
      </c>
      <c r="D6">
        <f t="shared" si="0"/>
        <v>6.8905962170962176E-2</v>
      </c>
      <c r="E6">
        <f t="shared" si="1"/>
        <v>7.4998036896268744E-2</v>
      </c>
      <c r="F6">
        <f t="shared" si="2"/>
        <v>7.2419870872518999E-2</v>
      </c>
      <c r="G6">
        <f t="shared" si="3"/>
        <v>0.29667901973553568</v>
      </c>
    </row>
    <row r="7" spans="1:7" x14ac:dyDescent="0.3">
      <c r="A7">
        <v>25.92</v>
      </c>
      <c r="B7">
        <v>0.51190000000000002</v>
      </c>
      <c r="C7">
        <v>0.74399999999999999</v>
      </c>
      <c r="D7">
        <f t="shared" si="0"/>
        <v>4.2910794198931047E-2</v>
      </c>
      <c r="E7">
        <f t="shared" si="1"/>
        <v>0.1000727506921628</v>
      </c>
      <c r="F7">
        <f t="shared" si="2"/>
        <v>7.0811545163277465E-2</v>
      </c>
      <c r="G7">
        <f t="shared" si="3"/>
        <v>0.2834067135519342</v>
      </c>
    </row>
    <row r="8" spans="1:7" x14ac:dyDescent="0.3">
      <c r="A8">
        <v>27.96</v>
      </c>
      <c r="B8">
        <v>0.60960000000000003</v>
      </c>
      <c r="C8">
        <v>0.80500000000000005</v>
      </c>
      <c r="D8">
        <f t="shared" si="0"/>
        <v>2.279837175703912E-2</v>
      </c>
      <c r="E8">
        <f t="shared" si="1"/>
        <v>0.1270033590120469</v>
      </c>
      <c r="F8">
        <f t="shared" si="2"/>
        <v>6.3479998781394154E-2</v>
      </c>
      <c r="G8">
        <f t="shared" si="3"/>
        <v>0.26673631216365573</v>
      </c>
    </row>
    <row r="9" spans="1:7" x14ac:dyDescent="0.3">
      <c r="A9">
        <v>30.12</v>
      </c>
      <c r="B9">
        <v>0.71350000000000002</v>
      </c>
      <c r="C9">
        <v>0.8639</v>
      </c>
      <c r="D9">
        <f t="shared" si="0"/>
        <v>1.0448168724942865E-2</v>
      </c>
      <c r="E9">
        <f t="shared" si="1"/>
        <v>0.15124151405594738</v>
      </c>
      <c r="F9">
        <f t="shared" si="2"/>
        <v>5.0785462162275655E-2</v>
      </c>
      <c r="G9">
        <f t="shared" si="3"/>
        <v>0.24843959080009273</v>
      </c>
    </row>
    <row r="10" spans="1:7" x14ac:dyDescent="0.3">
      <c r="A10">
        <v>31.75</v>
      </c>
      <c r="B10">
        <v>0.79339999999999999</v>
      </c>
      <c r="C10">
        <v>0.90480000000000005</v>
      </c>
      <c r="D10">
        <f t="shared" si="0"/>
        <v>3.2633234056843783E-3</v>
      </c>
      <c r="E10">
        <f t="shared" si="1"/>
        <v>0.17348884807210954</v>
      </c>
      <c r="F10">
        <f t="shared" si="2"/>
        <v>3.8431916801767822E-2</v>
      </c>
      <c r="G10">
        <f t="shared" si="3"/>
        <v>0.2344604165498459</v>
      </c>
    </row>
    <row r="11" spans="1:7" x14ac:dyDescent="0.3">
      <c r="A11">
        <v>34.15</v>
      </c>
      <c r="B11">
        <v>0.91020000000000001</v>
      </c>
      <c r="C11">
        <v>0.95899999999999996</v>
      </c>
      <c r="D11">
        <f t="shared" si="0"/>
        <v>-3.0265133370016837E-3</v>
      </c>
      <c r="E11">
        <f t="shared" si="1"/>
        <v>0.23715041503458201</v>
      </c>
      <c r="F11">
        <f t="shared" si="2"/>
        <v>1.8541374830766528E-2</v>
      </c>
      <c r="G11">
        <f t="shared" si="3"/>
        <v>0.22684476735535411</v>
      </c>
    </row>
    <row r="12" spans="1:7" x14ac:dyDescent="0.3">
      <c r="A12">
        <v>36.090000000000003</v>
      </c>
      <c r="B12">
        <v>1</v>
      </c>
      <c r="C12">
        <v>1</v>
      </c>
      <c r="D12">
        <f t="shared" si="0"/>
        <v>0</v>
      </c>
      <c r="F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2024-10-15T19:51:26Z</dcterms:modified>
</cp:coreProperties>
</file>