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1284_corp_caixa_gov_br/Documents/Documentos/"/>
    </mc:Choice>
  </mc:AlternateContent>
  <xr:revisionPtr revIDLastSave="384" documentId="8_{18B67D47-BEC4-4108-A51E-79592269C224}" xr6:coauthVersionLast="47" xr6:coauthVersionMax="47" xr10:uidLastSave="{1B7370D0-2E84-419E-93B3-4FBFEABCD80C}"/>
  <bookViews>
    <workbookView xWindow="-120" yWindow="-120" windowWidth="29040" windowHeight="15720" activeTab="3" xr2:uid="{D154CEAB-A19D-47FB-8070-543D3217AE79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<sst xmlns="http://schemas.openxmlformats.org/spreadsheetml/2006/main" count="249" uniqueCount="38">
  <si>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</si>
  <si>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</si>
  <si>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</si>
  <si>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</si>
  <si>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</si>
  <si>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</si>
  <si>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</si>
  <si>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</si>
  <si>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</si>
  <si>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</si>
  <si>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SALÁRIO</t>
  </si>
  <si>
    <t>BELEZA</t>
  </si>
  <si>
    <t>PET CARE</t>
  </si>
  <si>
    <t>GASTRONOMIA</t>
  </si>
  <si>
    <t>PRESENTES</t>
  </si>
  <si>
    <t>VIAGEM</t>
  </si>
  <si>
    <t>JANTAR</t>
  </si>
  <si>
    <t>ALMOÇO</t>
  </si>
  <si>
    <t>CDB</t>
  </si>
  <si>
    <t>CORTE DE CABELO</t>
  </si>
  <si>
    <t>BANHO</t>
  </si>
  <si>
    <t>CASAMENTO</t>
  </si>
  <si>
    <t>ANIVERSÁRIO</t>
  </si>
  <si>
    <t>FOZ</t>
  </si>
  <si>
    <t>TRANSFERÊNCIA</t>
  </si>
  <si>
    <t>CARTÃO DE CRÉDITO</t>
  </si>
  <si>
    <t>DINHEIRO</t>
  </si>
  <si>
    <t>PIX</t>
  </si>
  <si>
    <t>PAGO</t>
  </si>
  <si>
    <t>PENDENTE</t>
  </si>
  <si>
    <t>Rótulos de Linha</t>
  </si>
  <si>
    <t>Total Geral</t>
  </si>
  <si>
    <t>Soma de Valor</t>
  </si>
  <si>
    <t>Mês</t>
  </si>
  <si>
    <t>Data de Lancçamento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</si>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</sst>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" fontId="0" fillId="0" borderId="0" xfId="0" applyNumberFormat="1" applyAlignment="1">
      <alignment horizontal="center"/>
    </xf>
    <xf numFmtId="0" fontId="0" fillId="4" borderId="0" xfId="0" applyFill="1"/>
    <xf numFmtId="44" fontId="0" fillId="0" borderId="0" xfId="0" applyNumberFormat="1"/>
    <xf numFmtId="44" fontId="1" fillId="0" borderId="0" xfId="0" applyNumberFormat="1" applyFont="1"/>
  </cellXfs>
  <cellStyles count="2">
    <cellStyle name="Mo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alignment horizontal="center" vertical="bottom" textRotation="0" wrapText="0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  <name val="Calibri"/>
        <family val="2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38245972-3FCB-417C-B4CC-AF8BC9C0EF1A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254901960784313E-2"/>
          <c:y val="8.2539778733661404E-2"/>
          <c:w val="0.93888888888888888"/>
          <c:h val="0.78286803292990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Controller!$G$4:$G$6</c:f>
              <c:strCache>
                <c:ptCount val="2"/>
                <c:pt idx="0">
                  <c:v>RENDA FIXA</c:v>
                </c:pt>
                <c:pt idx="1">
                  <c:v>SALÁRIO</c:v>
                </c:pt>
              </c:strCache>
            </c:strRef>
          </c:cat>
          <c:val>
            <c:numRef>
              <c:f>Controller!$H$4:$H$6</c:f>
              <c:numCache>
                <c:formatCode>"R$"\ #,##0.00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5-4221-B9FA-34140009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92416"/>
        <c:axId val="476104240"/>
      </c:barChart>
      <c:catAx>
        <c:axId val="4818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104240"/>
        <c:crosses val="autoZero"/>
        <c:auto val="1"/>
        <c:lblAlgn val="ctr"/>
        <c:lblOffset val="100"/>
        <c:noMultiLvlLbl val="0"/>
      </c:catAx>
      <c:valAx>
        <c:axId val="4761042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818924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541100840655788E-2"/>
          <c:y val="0.27332136114564626"/>
          <c:w val="0.9388888888888888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F-45C0-AFA7-E6E8AB757D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Controller!$C$5:$C$10</c:f>
              <c:strCache>
                <c:ptCount val="5"/>
                <c:pt idx="0">
                  <c:v>BELEZA</c:v>
                </c:pt>
                <c:pt idx="1">
                  <c:v>GASTRONOMIA</c:v>
                </c:pt>
                <c:pt idx="2">
                  <c:v>PET CARE</c:v>
                </c:pt>
                <c:pt idx="3">
                  <c:v>PRESENTES</c:v>
                </c:pt>
                <c:pt idx="4">
                  <c:v>VIAGEM</c:v>
                </c:pt>
              </c:strCache>
            </c:strRef>
          </c:cat>
          <c:val>
            <c:numRef>
              <c:f>Controller!$D$5:$D$10</c:f>
              <c:numCache>
                <c:formatCode>"R$"\ #,##0.00</c:formatCode>
                <c:ptCount val="5"/>
                <c:pt idx="0">
                  <c:v>50</c:v>
                </c:pt>
                <c:pt idx="1">
                  <c:v>800</c:v>
                </c:pt>
                <c:pt idx="2">
                  <c:v>150</c:v>
                </c:pt>
                <c:pt idx="3">
                  <c:v>1000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5-4655-83CF-1A55490D9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09079072"/>
        <c:axId val="309711184"/>
      </c:barChart>
      <c:catAx>
        <c:axId val="3090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711184"/>
        <c:crosses val="autoZero"/>
        <c:auto val="1"/>
        <c:lblAlgn val="ctr"/>
        <c:lblOffset val="100"/>
        <c:noMultiLvlLbl val="0"/>
      </c:catAx>
      <c:valAx>
        <c:axId val="3097111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090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C-4618-992B-24562191FF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C-4618-992B-24562191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703248"/>
        <c:axId val="334597984"/>
      </c:barChart>
      <c:catAx>
        <c:axId val="4777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597984"/>
        <c:crosses val="autoZero"/>
        <c:auto val="1"/>
        <c:lblAlgn val="ctr"/>
        <c:lblOffset val="100"/>
        <c:noMultiLvlLbl val="0"/>
      </c:catAx>
      <c:valAx>
        <c:axId val="334597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777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https://caixa-my.sharepoint.com/personal/c121284_corp_caixa_gov_br/Documents/Documentos/planilha_dio.xlsx?web=1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21</xdr:row>
      <xdr:rowOff>76201</xdr:rowOff>
    </xdr:from>
    <xdr:to>
      <xdr:col>12</xdr:col>
      <xdr:colOff>19050</xdr:colOff>
      <xdr:row>36</xdr:row>
      <xdr:rowOff>123825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5EE8252-2090-C287-83BE-2D5C208F1F63}"/>
            </a:ext>
          </a:extLst>
        </xdr:cNvPr>
        <xdr:cNvSpPr/>
      </xdr:nvSpPr>
      <xdr:spPr>
        <a:xfrm>
          <a:off x="2171701" y="4438651"/>
          <a:ext cx="6372224" cy="2905124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238126</xdr:colOff>
      <xdr:row>19</xdr:row>
      <xdr:rowOff>0</xdr:rowOff>
    </xdr:from>
    <xdr:to>
      <xdr:col>12</xdr:col>
      <xdr:colOff>38100</xdr:colOff>
      <xdr:row>36</xdr:row>
      <xdr:rowOff>133349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42983689-C389-5661-7365-0BF615D5B7A9}"/>
            </a:ext>
          </a:extLst>
        </xdr:cNvPr>
        <xdr:cNvGrpSpPr/>
      </xdr:nvGrpSpPr>
      <xdr:grpSpPr>
        <a:xfrm>
          <a:off x="2057401" y="3981450"/>
          <a:ext cx="6505574" cy="3371849"/>
          <a:chOff x="2066926" y="3552825"/>
          <a:chExt cx="6857998" cy="337184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8A817075-1214-4FFC-FA2E-BC915D54ED83}"/>
              </a:ext>
            </a:extLst>
          </xdr:cNvPr>
          <xdr:cNvGrpSpPr/>
        </xdr:nvGrpSpPr>
        <xdr:grpSpPr>
          <a:xfrm>
            <a:off x="2066926" y="3552825"/>
            <a:ext cx="6857998" cy="3371849"/>
            <a:chOff x="2314576" y="3552825"/>
            <a:chExt cx="6857998" cy="3371849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FAAC4C0-8DCC-4356-9D87-10F801938DF1}"/>
                </a:ext>
              </a:extLst>
            </xdr:cNvPr>
            <xdr:cNvGraphicFramePr>
              <a:graphicFrameLocks/>
            </xdr:cNvGraphicFramePr>
          </xdr:nvGraphicFramePr>
          <xdr:xfrm>
            <a:off x="2314576" y="4581525"/>
            <a:ext cx="6477000" cy="23431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5C75FB25-C2A5-4A4D-88F3-05C7421AF370}"/>
                </a:ext>
              </a:extLst>
            </xdr:cNvPr>
            <xdr:cNvSpPr/>
          </xdr:nvSpPr>
          <xdr:spPr>
            <a:xfrm>
              <a:off x="2409825" y="3552825"/>
              <a:ext cx="6762749" cy="9144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738DD24D-18D8-1A43-D142-4E8DDB46FAA6}"/>
                </a:ext>
              </a:extLst>
            </xdr:cNvPr>
            <xdr:cNvSpPr txBox="1"/>
          </xdr:nvSpPr>
          <xdr:spPr>
            <a:xfrm>
              <a:off x="3019425" y="3752850"/>
              <a:ext cx="5067300" cy="523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</a:rPr>
                <a:t>Entradas</a:t>
              </a:r>
            </a:p>
          </xdr:txBody>
        </xdr:sp>
      </xdr:grpSp>
      <xdr:pic>
        <xdr:nvPicPr>
          <xdr:cNvPr id="14" name="Gráfico 13" descr="Dinheiro voador estrutura de tópicos">
            <a:extLst>
              <a:ext uri="{FF2B5EF4-FFF2-40B4-BE49-F238E27FC236}">
                <a16:creationId xmlns:a16="http://schemas.microsoft.com/office/drawing/2014/main" id="{125C3A61-A21A-255D-BE17-CD979142B7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001196" y="3800475"/>
            <a:ext cx="1389829" cy="4667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0</xdr:row>
      <xdr:rowOff>0</xdr:rowOff>
    </xdr:from>
    <xdr:to>
      <xdr:col>12</xdr:col>
      <xdr:colOff>466725</xdr:colOff>
      <xdr:row>16</xdr:row>
      <xdr:rowOff>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DA6D66F-007E-D2FD-FF19-3B2C8ADB8E4C}"/>
            </a:ext>
          </a:extLst>
        </xdr:cNvPr>
        <xdr:cNvGrpSpPr/>
      </xdr:nvGrpSpPr>
      <xdr:grpSpPr>
        <a:xfrm>
          <a:off x="1914525" y="0"/>
          <a:ext cx="7077075" cy="3409950"/>
          <a:chOff x="1914525" y="0"/>
          <a:chExt cx="10172700" cy="3048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1CE042EB-FB16-8132-74CC-6DB6F7B3B6BB}"/>
              </a:ext>
            </a:extLst>
          </xdr:cNvPr>
          <xdr:cNvGrpSpPr/>
        </xdr:nvGrpSpPr>
        <xdr:grpSpPr>
          <a:xfrm>
            <a:off x="1914525" y="66675"/>
            <a:ext cx="10172700" cy="2981325"/>
            <a:chOff x="1914525" y="66675"/>
            <a:chExt cx="10172700" cy="2981325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C81B695D-49CB-A58E-13F2-DE9C0546933B}"/>
                </a:ext>
              </a:extLst>
            </xdr:cNvPr>
            <xdr:cNvGrpSpPr/>
          </xdr:nvGrpSpPr>
          <xdr:grpSpPr>
            <a:xfrm>
              <a:off x="1914525" y="66675"/>
              <a:ext cx="10172700" cy="2981325"/>
              <a:chOff x="1905000" y="38100"/>
              <a:chExt cx="7334250" cy="298132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EB3FB9DF-2958-45FD-B7DE-1A3B08C2E6FB}"/>
                  </a:ext>
                </a:extLst>
              </xdr:cNvPr>
              <xdr:cNvSpPr/>
            </xdr:nvSpPr>
            <xdr:spPr>
              <a:xfrm>
                <a:off x="1905000" y="762000"/>
                <a:ext cx="7305675" cy="2257425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  <a:solidFill>
                    <a:schemeClr val="bg1"/>
                  </a:solidFill>
                </a:endParaRPr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CFB6AA58-A91B-6712-420A-24DF75518D25}"/>
                  </a:ext>
                </a:extLst>
              </xdr:cNvPr>
              <xdr:cNvSpPr/>
            </xdr:nvSpPr>
            <xdr:spPr>
              <a:xfrm>
                <a:off x="1914525" y="38100"/>
                <a:ext cx="7324725" cy="9144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F0CA70F-C384-45CE-A461-1AA44F3B094F}"/>
                </a:ext>
              </a:extLst>
            </xdr:cNvPr>
            <xdr:cNvGraphicFramePr>
              <a:graphicFrameLocks/>
            </xdr:cNvGraphicFramePr>
          </xdr:nvGraphicFramePr>
          <xdr:xfrm>
            <a:off x="1952626" y="1028700"/>
            <a:ext cx="10029824" cy="1905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FD2A944-58F0-33FD-6C2A-2A269848D22B}"/>
                </a:ext>
              </a:extLst>
            </xdr:cNvPr>
            <xdr:cNvSpPr txBox="1"/>
          </xdr:nvSpPr>
          <xdr:spPr>
            <a:xfrm>
              <a:off x="4419600" y="266700"/>
              <a:ext cx="5638800" cy="561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16" name="Gráfico 15" descr="Registrar estrutura de tópicos">
            <a:extLst>
              <a:ext uri="{FF2B5EF4-FFF2-40B4-BE49-F238E27FC236}">
                <a16:creationId xmlns:a16="http://schemas.microsoft.com/office/drawing/2014/main" id="{C2B645B9-A4E1-EDEB-710B-990AEF3D7E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143500" y="0"/>
            <a:ext cx="14859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9525</xdr:colOff>
      <xdr:row>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D12E0D1D-1F79-472C-BDE0-1D9D23814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561975</xdr:colOff>
      <xdr:row>0</xdr:row>
      <xdr:rowOff>485775</xdr:rowOff>
    </xdr:from>
    <xdr:to>
      <xdr:col>21</xdr:col>
      <xdr:colOff>0</xdr:colOff>
      <xdr:row>10</xdr:row>
      <xdr:rowOff>152400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C908455-95E1-6B4C-0369-53EED2F91F66}"/>
            </a:ext>
          </a:extLst>
        </xdr:cNvPr>
        <xdr:cNvGrpSpPr/>
      </xdr:nvGrpSpPr>
      <xdr:grpSpPr>
        <a:xfrm>
          <a:off x="9086850" y="485775"/>
          <a:ext cx="4924425" cy="1933575"/>
          <a:chOff x="9086850" y="4743450"/>
          <a:chExt cx="4924425" cy="193357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FA134A1-88C7-870A-72B8-52EC82CF4E14}"/>
              </a:ext>
            </a:extLst>
          </xdr:cNvPr>
          <xdr:cNvGrpSpPr/>
        </xdr:nvGrpSpPr>
        <xdr:grpSpPr>
          <a:xfrm>
            <a:off x="9086850" y="4743450"/>
            <a:ext cx="4924425" cy="790575"/>
            <a:chOff x="9086850" y="4743450"/>
            <a:chExt cx="4924425" cy="790575"/>
          </a:xfrm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BD8CB563-4426-4B45-AEA2-55023583917E}"/>
                </a:ext>
              </a:extLst>
            </xdr:cNvPr>
            <xdr:cNvSpPr/>
          </xdr:nvSpPr>
          <xdr:spPr>
            <a:xfrm>
              <a:off x="9086850" y="4743450"/>
              <a:ext cx="4924425" cy="790575"/>
            </a:xfrm>
            <a:prstGeom prst="round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370162D1-88BA-4C5C-9659-489C6111D5DE}"/>
                </a:ext>
              </a:extLst>
            </xdr:cNvPr>
            <xdr:cNvSpPr/>
          </xdr:nvSpPr>
          <xdr:spPr>
            <a:xfrm>
              <a:off x="9210675" y="4781550"/>
              <a:ext cx="581025" cy="714375"/>
            </a:xfrm>
            <a:prstGeom prst="roundRect">
              <a:avLst/>
            </a:prstGeom>
            <a:solidFill>
              <a:schemeClr val="accent2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FBA58A3C-93F6-FCF4-BBA4-0954D201AB0A}"/>
                </a:ext>
              </a:extLst>
            </xdr:cNvPr>
            <xdr:cNvSpPr txBox="1"/>
          </xdr:nvSpPr>
          <xdr:spPr>
            <a:xfrm>
              <a:off x="9963150" y="4838700"/>
              <a:ext cx="3743325" cy="55245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/>
                <a:t>Acompanhamento</a:t>
              </a:r>
              <a:r>
                <a:rPr lang="pt-BR" sz="2000" baseline="0"/>
                <a:t> Financeiro</a:t>
              </a:r>
              <a:endParaRPr lang="pt-BR" sz="2000"/>
            </a:p>
          </xdr:txBody>
        </xdr:sp>
      </xdr:grp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D8F62AC9-C13A-41E7-82F8-505D72C2822B}"/>
              </a:ext>
            </a:extLst>
          </xdr:cNvPr>
          <xdr:cNvSpPr/>
        </xdr:nvSpPr>
        <xdr:spPr>
          <a:xfrm>
            <a:off x="9201150" y="5886450"/>
            <a:ext cx="4810125" cy="790575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15" name="CaixaDeTexto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F92C3CA-0A47-5667-6B3F-DD80DEB22BC3}"/>
              </a:ext>
            </a:extLst>
          </xdr:cNvPr>
          <xdr:cNvSpPr txBox="1"/>
        </xdr:nvSpPr>
        <xdr:spPr>
          <a:xfrm>
            <a:off x="9363075" y="6067425"/>
            <a:ext cx="4324350" cy="3619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/>
              <a:t>Pesquisar Dados</a:t>
            </a:r>
          </a:p>
        </xdr:txBody>
      </xdr:sp>
    </xdr:grpSp>
    <xdr:clientData/>
  </xdr:twoCellAnchor>
  <xdr:twoCellAnchor>
    <xdr:from>
      <xdr:col>12</xdr:col>
      <xdr:colOff>161925</xdr:colOff>
      <xdr:row>19</xdr:row>
      <xdr:rowOff>16401</xdr:rowOff>
    </xdr:from>
    <xdr:to>
      <xdr:col>21</xdr:col>
      <xdr:colOff>0</xdr:colOff>
      <xdr:row>36</xdr:row>
      <xdr:rowOff>66675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01E5B5C-66E1-4F19-9FF6-495E9665FC88}"/>
            </a:ext>
          </a:extLst>
        </xdr:cNvPr>
        <xdr:cNvGrpSpPr/>
      </xdr:nvGrpSpPr>
      <xdr:grpSpPr>
        <a:xfrm>
          <a:off x="8686800" y="3997851"/>
          <a:ext cx="5324475" cy="3288774"/>
          <a:chOff x="1914525" y="66675"/>
          <a:chExt cx="10172700" cy="2981325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DE8D6955-2827-769C-4C89-FB9D1BB7B1FF}"/>
              </a:ext>
            </a:extLst>
          </xdr:cNvPr>
          <xdr:cNvGrpSpPr/>
        </xdr:nvGrpSpPr>
        <xdr:grpSpPr>
          <a:xfrm>
            <a:off x="1914525" y="66675"/>
            <a:ext cx="10172700" cy="2981325"/>
            <a:chOff x="1914525" y="66675"/>
            <a:chExt cx="10172700" cy="2981325"/>
          </a:xfrm>
        </xdr:grpSpPr>
        <xdr:grpSp>
          <xdr:nvGrpSpPr>
            <xdr:cNvPr id="26" name="Agrupar 25">
              <a:extLst>
                <a:ext uri="{FF2B5EF4-FFF2-40B4-BE49-F238E27FC236}">
                  <a16:creationId xmlns:a16="http://schemas.microsoft.com/office/drawing/2014/main" id="{77C25A76-90FE-E2B1-0075-A6426F27E6D7}"/>
                </a:ext>
              </a:extLst>
            </xdr:cNvPr>
            <xdr:cNvGrpSpPr/>
          </xdr:nvGrpSpPr>
          <xdr:grpSpPr>
            <a:xfrm>
              <a:off x="1914525" y="66675"/>
              <a:ext cx="10172700" cy="2981325"/>
              <a:chOff x="1905000" y="38100"/>
              <a:chExt cx="7334250" cy="2981325"/>
            </a:xfrm>
          </xdr:grpSpPr>
          <xdr:sp macro="" textlink="">
            <xdr:nvSpPr>
              <xdr:cNvPr id="29" name="Retângulo: Cantos Arredondados 28">
                <a:extLst>
                  <a:ext uri="{FF2B5EF4-FFF2-40B4-BE49-F238E27FC236}">
                    <a16:creationId xmlns:a16="http://schemas.microsoft.com/office/drawing/2014/main" id="{3A933B87-38CC-5A04-FBA2-1CDC976FA1FC}"/>
                  </a:ext>
                </a:extLst>
              </xdr:cNvPr>
              <xdr:cNvSpPr/>
            </xdr:nvSpPr>
            <xdr:spPr>
              <a:xfrm>
                <a:off x="1905000" y="762000"/>
                <a:ext cx="7305675" cy="2257425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ln>
                    <a:noFill/>
                  </a:ln>
                  <a:solidFill>
                    <a:schemeClr val="bg1"/>
                  </a:solidFill>
                </a:endParaRPr>
              </a:p>
            </xdr:txBody>
          </xdr:sp>
          <xdr:sp macro="" textlink="">
            <xdr:nvSpPr>
              <xdr:cNvPr id="30" name="Retângulo: Cantos Superiores Arredondados 29">
                <a:extLst>
                  <a:ext uri="{FF2B5EF4-FFF2-40B4-BE49-F238E27FC236}">
                    <a16:creationId xmlns:a16="http://schemas.microsoft.com/office/drawing/2014/main" id="{E96D95E4-7F4E-C5D5-A323-7027BFDE43AC}"/>
                  </a:ext>
                </a:extLst>
              </xdr:cNvPr>
              <xdr:cNvSpPr/>
            </xdr:nvSpPr>
            <xdr:spPr>
              <a:xfrm>
                <a:off x="1914525" y="38100"/>
                <a:ext cx="7324725" cy="9144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08B406DE-B703-238D-ED85-A0001C5B5114}"/>
                </a:ext>
              </a:extLst>
            </xdr:cNvPr>
            <xdr:cNvSpPr txBox="1"/>
          </xdr:nvSpPr>
          <xdr:spPr>
            <a:xfrm>
              <a:off x="4419600" y="266700"/>
              <a:ext cx="5638800" cy="561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</a:rPr>
                <a:t>Economias</a:t>
              </a:r>
            </a:p>
            <a:p>
              <a:pPr algn="ctr"/>
              <a:endParaRPr lang="pt-BR" sz="2000">
                <a:solidFill>
                  <a:schemeClr val="bg1"/>
                </a:solidFill>
              </a:endParaRPr>
            </a:p>
          </xdr:txBody>
        </xdr:sp>
      </xdr:grpSp>
      <xdr:pic>
        <xdr:nvPicPr>
          <xdr:cNvPr id="25" name="Gráfico 24" descr="Porco estrutura de tópicos">
            <a:extLst>
              <a:ext uri="{FF2B5EF4-FFF2-40B4-BE49-F238E27FC236}">
                <a16:creationId xmlns:a16="http://schemas.microsoft.com/office/drawing/2014/main" id="{850E4DA6-26C0-E802-731C-4BEABAD8A2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rcRect/>
          <a:stretch/>
        </xdr:blipFill>
        <xdr:spPr>
          <a:xfrm>
            <a:off x="3697932" y="104686"/>
            <a:ext cx="2292952" cy="705026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228600</xdr:colOff>
      <xdr:row>24</xdr:row>
      <xdr:rowOff>180976</xdr:rowOff>
    </xdr:from>
    <xdr:to>
      <xdr:col>19</xdr:col>
      <xdr:colOff>219076</xdr:colOff>
      <xdr:row>34</xdr:row>
      <xdr:rowOff>152400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D4C8077B-F50A-4068-814A-59CCB3181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de Oliveira Souza" refreshedDate="45631.355161226849" createdVersion="8" refreshedVersion="8" minRefreshableVersion="3" recordCount="44" xr:uid="{D4C5DAE2-223C-4619-833F-3AD266497523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0-3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7">
        <s v="RENDA FIXA"/>
        <s v="GASTRONOMIA"/>
        <s v="BELEZA"/>
        <s v="PET CARE"/>
        <s v="PRESENTES"/>
        <s v="SALÁRIO"/>
        <s v="VIAGEM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50" maxValue="10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196975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CDB"/>
    <n v="1000"/>
    <s v="TRANSFERÊNCIA"/>
    <s v="PAGO"/>
  </r>
  <r>
    <d v="2024-08-01T00:00:00"/>
    <x v="0"/>
    <x v="1"/>
    <x v="1"/>
    <s v="JANTAR"/>
    <n v="100"/>
    <s v="CARTÃO DE CRÉDITO"/>
    <s v="PAGO"/>
  </r>
  <r>
    <d v="2024-08-01T00:00:00"/>
    <x v="0"/>
    <x v="1"/>
    <x v="1"/>
    <s v="JANTAR"/>
    <n v="100"/>
    <s v="CARTÃO DE CRÉDITO"/>
    <s v="PAGO"/>
  </r>
  <r>
    <d v="2024-08-01T00:00:00"/>
    <x v="0"/>
    <x v="1"/>
    <x v="1"/>
    <s v="JANTAR"/>
    <n v="100"/>
    <s v="CARTÃO DE CRÉDITO"/>
    <s v="PENDENTE"/>
  </r>
  <r>
    <d v="2024-08-02T00:00:00"/>
    <x v="0"/>
    <x v="1"/>
    <x v="1"/>
    <s v="JANTAR"/>
    <n v="100"/>
    <s v="CARTÃO DE CRÉDITO"/>
    <s v="PAGO"/>
  </r>
  <r>
    <d v="2024-08-02T00:00:00"/>
    <x v="0"/>
    <x v="1"/>
    <x v="1"/>
    <s v="JANTAR"/>
    <n v="100"/>
    <s v="CARTÃO DE CRÉDITO"/>
    <s v="PENDENTE"/>
  </r>
  <r>
    <d v="2024-08-02T00:00:00"/>
    <x v="0"/>
    <x v="1"/>
    <x v="1"/>
    <s v="JANTAR"/>
    <n v="100"/>
    <s v="CARTÃO DE CRÉDITO"/>
    <s v="PAGO"/>
  </r>
  <r>
    <d v="2024-08-03T00:00:00"/>
    <x v="0"/>
    <x v="1"/>
    <x v="1"/>
    <s v="JANTAR"/>
    <n v="100"/>
    <s v="CARTÃO DE CRÉDITO"/>
    <s v="PAGO"/>
  </r>
  <r>
    <d v="2024-08-03T00:00:00"/>
    <x v="0"/>
    <x v="1"/>
    <x v="2"/>
    <s v="CORTE DE CABELO"/>
    <n v="50"/>
    <s v="DINHEIRO"/>
    <s v="PAGO"/>
  </r>
  <r>
    <d v="2024-08-03T00:00:00"/>
    <x v="0"/>
    <x v="1"/>
    <x v="3"/>
    <s v="BANHO"/>
    <n v="150"/>
    <s v="DINHEIRO"/>
    <s v="PAGO"/>
  </r>
  <r>
    <d v="2024-08-03T00:00:00"/>
    <x v="0"/>
    <x v="1"/>
    <x v="4"/>
    <s v="CASAMENTO"/>
    <n v="500"/>
    <s v="CARTÃO DE CRÉDITO"/>
    <s v="PENDENTE"/>
  </r>
  <r>
    <d v="2024-08-03T00:00:00"/>
    <x v="0"/>
    <x v="1"/>
    <x v="4"/>
    <s v="ANIVERSÁRIO"/>
    <n v="500"/>
    <s v="CARTÃO DE CRÉDITO"/>
    <s v="PAGO"/>
  </r>
  <r>
    <d v="2024-08-04T00:00:00"/>
    <x v="0"/>
    <x v="0"/>
    <x v="5"/>
    <s v="SALÁRIO"/>
    <n v="5000"/>
    <s v="TRANSFERÊNCIA"/>
    <s v="PAGO"/>
  </r>
  <r>
    <d v="2024-08-05T00:00:00"/>
    <x v="0"/>
    <x v="1"/>
    <x v="6"/>
    <s v="FOZ"/>
    <n v="1000"/>
    <s v="PIX"/>
    <s v="PAGO"/>
  </r>
  <r>
    <d v="2024-08-06T00:00:00"/>
    <x v="0"/>
    <x v="1"/>
    <x v="6"/>
    <s v="FOZ"/>
    <n v="500"/>
    <s v="PIX"/>
    <s v="PAGO"/>
  </r>
  <r>
    <d v="2024-08-07T00:00:00"/>
    <x v="0"/>
    <x v="1"/>
    <x v="6"/>
    <s v="FOZ"/>
    <n v="500"/>
    <s v="PIX"/>
    <s v="PAGO"/>
  </r>
  <r>
    <d v="2024-08-08T00:00:00"/>
    <x v="0"/>
    <x v="1"/>
    <x v="1"/>
    <s v="ALMOÇO"/>
    <n v="100"/>
    <s v="CARTÃO DE CRÉDITO"/>
    <s v="PAGO"/>
  </r>
  <r>
    <d v="2024-09-09T00:00:00"/>
    <x v="1"/>
    <x v="1"/>
    <x v="1"/>
    <s v="ALMOÇO"/>
    <n v="100"/>
    <s v="CARTÃO DE CRÉDITO"/>
    <s v="PENDENTE"/>
  </r>
  <r>
    <d v="2024-09-10T00:00:00"/>
    <x v="1"/>
    <x v="1"/>
    <x v="1"/>
    <s v="ALMOÇO"/>
    <n v="100"/>
    <s v="CARTÃO DE CRÉDITO"/>
    <s v="PAGO"/>
  </r>
  <r>
    <d v="2024-09-11T00:00:00"/>
    <x v="1"/>
    <x v="1"/>
    <x v="1"/>
    <s v="ALMOÇO"/>
    <n v="100"/>
    <s v="CARTÃO DE CRÉDITO"/>
    <s v="PAGO"/>
  </r>
  <r>
    <d v="2024-09-12T00:00:00"/>
    <x v="1"/>
    <x v="0"/>
    <x v="5"/>
    <s v="SALÁRIO"/>
    <n v="10000"/>
    <s v="TRANSFERÊNCIA"/>
    <s v="PAGO"/>
  </r>
  <r>
    <d v="2024-09-13T00:00:00"/>
    <x v="1"/>
    <x v="1"/>
    <x v="4"/>
    <s v="ANIVERSÁRIO"/>
    <n v="500"/>
    <s v="CARTÃO DE CRÉDITO"/>
    <s v="PAGO"/>
  </r>
  <r>
    <d v="2024-09-14T00:00:00"/>
    <x v="1"/>
    <x v="1"/>
    <x v="4"/>
    <s v="ANIVERSÁRIO"/>
    <n v="500"/>
    <s v="CARTÃO DE CRÉDITO"/>
    <s v="PENDENTE"/>
  </r>
  <r>
    <d v="2024-09-15T00:00:00"/>
    <x v="1"/>
    <x v="1"/>
    <x v="1"/>
    <s v="ALMOÇO"/>
    <n v="100"/>
    <s v="CARTÃO DE CRÉDITO"/>
    <s v="PAGO"/>
  </r>
  <r>
    <d v="2024-09-16T00:00:00"/>
    <x v="1"/>
    <x v="1"/>
    <x v="1"/>
    <s v="ALMOÇO"/>
    <n v="100"/>
    <s v="CARTÃO DE CRÉDITO"/>
    <s v="PAGO"/>
  </r>
  <r>
    <d v="2024-09-17T00:00:00"/>
    <x v="1"/>
    <x v="1"/>
    <x v="1"/>
    <s v="ALMOÇO"/>
    <n v="100"/>
    <s v="CARTÃO DE CRÉDITO"/>
    <s v="PAGO"/>
  </r>
  <r>
    <d v="2024-09-18T00:00:00"/>
    <x v="1"/>
    <x v="1"/>
    <x v="1"/>
    <s v="ALMOÇO"/>
    <n v="100"/>
    <s v="CARTÃO DE CRÉDITO"/>
    <s v="PENDENTE"/>
  </r>
  <r>
    <d v="2024-09-19T00:00:00"/>
    <x v="1"/>
    <x v="1"/>
    <x v="4"/>
    <s v="ANIVERSÁRIO"/>
    <n v="500"/>
    <s v="CARTÃO DE CRÉDITO"/>
    <s v="PAGO"/>
  </r>
  <r>
    <d v="2024-10-20T00:00:00"/>
    <x v="2"/>
    <x v="0"/>
    <x v="5"/>
    <s v="SALÁRIO"/>
    <n v="5000"/>
    <s v="TRANSFERÊNCIA"/>
    <s v="PAGO"/>
  </r>
  <r>
    <d v="2024-10-21T00:00:00"/>
    <x v="2"/>
    <x v="1"/>
    <x v="1"/>
    <s v="JANTAR"/>
    <n v="100"/>
    <s v="CARTÃO DE CRÉDITO"/>
    <s v="PAGO"/>
  </r>
  <r>
    <d v="2024-10-22T00:00:00"/>
    <x v="2"/>
    <x v="1"/>
    <x v="1"/>
    <s v="JANTAR"/>
    <n v="100"/>
    <s v="CARTÃO DE CRÉDITO"/>
    <s v="PAGO"/>
  </r>
  <r>
    <d v="2024-10-23T00:00:00"/>
    <x v="2"/>
    <x v="1"/>
    <x v="1"/>
    <s v="JANTAR"/>
    <n v="100"/>
    <s v="CARTÃO DE CRÉDITO"/>
    <s v="PENDENTE"/>
  </r>
  <r>
    <d v="2024-10-24T00:00:00"/>
    <x v="2"/>
    <x v="1"/>
    <x v="1"/>
    <s v="JANTAR"/>
    <n v="100"/>
    <s v="CARTÃO DE CRÉDITO"/>
    <s v="PAGO"/>
  </r>
  <r>
    <d v="2024-10-25T00:00:00"/>
    <x v="2"/>
    <x v="1"/>
    <x v="1"/>
    <s v="JANTAR"/>
    <n v="100"/>
    <s v="CARTÃO DE CRÉDITO"/>
    <s v="PAGO"/>
  </r>
  <r>
    <d v="2024-10-25T00:00:00"/>
    <x v="2"/>
    <x v="1"/>
    <x v="1"/>
    <s v="JANTAR"/>
    <n v="100"/>
    <s v="CARTÃO DE CRÉDITO"/>
    <s v="PAGO"/>
  </r>
  <r>
    <d v="2024-10-25T00:00:00"/>
    <x v="2"/>
    <x v="1"/>
    <x v="1"/>
    <s v="ALMOÇO"/>
    <n v="100"/>
    <s v="CARTÃO DE CRÉDITO"/>
    <s v="PAGO"/>
  </r>
  <r>
    <d v="2024-10-25T00:00:00"/>
    <x v="2"/>
    <x v="1"/>
    <x v="1"/>
    <s v="ALMOÇO"/>
    <n v="100"/>
    <s v="CARTÃO DE CRÉDITO"/>
    <s v="PENDENTE"/>
  </r>
  <r>
    <d v="2024-10-26T00:00:00"/>
    <x v="2"/>
    <x v="0"/>
    <x v="5"/>
    <s v="SALÁRIO"/>
    <n v="5000"/>
    <s v="TRANSFERÊNCIA"/>
    <s v="PAGO"/>
  </r>
  <r>
    <d v="2024-10-27T00:00:00"/>
    <x v="2"/>
    <x v="1"/>
    <x v="1"/>
    <s v="ALMOÇO"/>
    <n v="100"/>
    <s v="CARTÃO DE CRÉDITO"/>
    <s v="PAGO"/>
  </r>
  <r>
    <d v="2024-10-28T00:00:00"/>
    <x v="2"/>
    <x v="1"/>
    <x v="1"/>
    <s v="ALMOÇO"/>
    <n v="100"/>
    <s v="CARTÃO DE CRÉDITO"/>
    <s v="PAGO"/>
  </r>
  <r>
    <d v="2024-10-28T00:00:00"/>
    <x v="2"/>
    <x v="1"/>
    <x v="1"/>
    <s v="ALMOÇO"/>
    <n v="100"/>
    <s v="CARTÃO DE CRÉDITO"/>
    <s v="PENDENTE"/>
  </r>
  <r>
    <d v="2024-10-29T00:00:00"/>
    <x v="2"/>
    <x v="1"/>
    <x v="1"/>
    <s v="ALMOÇO"/>
    <n v="100"/>
    <s v="CARTÃO DE CRÉDITO"/>
    <s v="PAGO"/>
  </r>
  <r>
    <d v="2024-10-30T00:00:00"/>
    <x v="2"/>
    <x v="1"/>
    <x v="1"/>
    <s v="ALMOÇO"/>
    <n v="100"/>
    <s v="CARTÃO DE CRÉDITO"/>
    <s v="PAGO"/>
  </r>
  <r>
    <d v="2024-10-30T00:00:00"/>
    <x v="2"/>
    <x v="1"/>
    <x v="1"/>
    <s v="ALMOÇO"/>
    <n v="10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DCB94-6A52-422C-BFAF-F4959D4BA1D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3:H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2"/>
        <item x="1"/>
        <item x="3"/>
        <item x="4"/>
        <item x="0"/>
        <item x="5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DD3C7-66D3-4FC7-A074-A20AA5CD176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4:D10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2"/>
        <item x="1"/>
        <item x="3"/>
        <item x="4"/>
        <item x="0"/>
        <item x="5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51A09D9-052B-43DA-AC99-4A37B9A56311}" sourceName="Mês">
  <pivotTables>
    <pivotTable tabId="2" name="Tabela dinâmica1"/>
    <pivotTable tabId="2" name="Tabela dinâmica2"/>
  </pivotTables>
  <data>
    <tabular pivotCacheId="1619697538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342F202-858D-4234-8A40-28303812C8F8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BAC1C-E4EC-4B0A-B610-60C22C7C78EE}" name="tbl_operations" displayName="tbl_operations" ref="A1:H45" totalsRowShown="0">
  <autoFilter ref="A1:H45" xr:uid="{5AEBAC1C-E4EC-4B0A-B610-60C22C7C78EE}">
    <filterColumn colId="2">
      <filters>
        <filter val="SAÍDA"/>
      </filters>
    </filterColumn>
  </autoFilter>
  <tableColumns count="8">
    <tableColumn id="1" xr3:uid="{8E463E63-A44D-4C18-848D-BCDDA37B01B7}" name="Data"/>
    <tableColumn id="8" xr3:uid="{E4ADC35E-EB8D-4972-BFED-6ED8D6AC7304}" name="Mês" dataDxfId="1">
      <calculatedColumnFormula>MONTH(tbl_operations[[#This Row],[Data]])</calculatedColumnFormula>
    </tableColumn>
    <tableColumn id="2" xr3:uid="{46E95BD1-1235-4B38-A965-8EE5D4482586}" name="Tipo"/>
    <tableColumn id="3" xr3:uid="{7E619154-A0BC-4C22-9A0E-B4A39A66BB01}" name="Categoria"/>
    <tableColumn id="4" xr3:uid="{5DED830A-88D3-4889-B186-7EC870AAEBB1}" name="Descrição"/>
    <tableColumn id="5" xr3:uid="{E1805143-D987-4122-BE8F-7B7937A38966}" name="Valor" dataCellStyle="Moeda"/>
    <tableColumn id="6" xr3:uid="{7FFB484F-CBFB-4D6A-91C1-B9915DF6AA7F}" name="Operação Bancária"/>
    <tableColumn id="7" xr3:uid="{C979ED42-74C8-475B-8D87-3C57A405B271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60CC89-B437-483B-8405-107CE5DB168E}" name="Tabela2" displayName="Tabela2" ref="C6:D20" totalsRowShown="0">
  <autoFilter ref="C6:D20" xr:uid="{4F60CC89-B437-483B-8405-107CE5DB168E}"/>
  <tableColumns count="2">
    <tableColumn id="1" xr3:uid="{837A15FC-BA94-4100-B5BD-BFA832EFBF09}" name="Data de Lancçamento"/>
    <tableColumn id="2" xr3:uid="{90C5A1F1-9808-4FF3-B68B-AD2D28725382}" name="Depó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A4B6-7A4F-4AE7-AF7E-45C7EED5128A}">
  <sheetPr>
    <tabColor rgb="FF00B0F0"/>
  </sheetPr>
  <dimension ref="A1:H45"/>
  <sheetViews>
    <sheetView workbookViewId="0">
      <selection activeCell="A46" sqref="A46"/>
    </sheetView>
  </sheetViews>
  <sheetFormatPr defaultColWidth="9" defaultRowHeight="15" x14ac:dyDescent="0.25"/>
  <cols>
    <col min="1" max="1" width="10.7109375" bestFit="1" customWidth="1"/>
    <col min="2" max="2" width="10.7109375" style="9" bestFit="1" customWidth="1"/>
    <col min="3" max="3" width="14.7109375" bestFit="1" customWidth="1"/>
    <col min="4" max="4" width="16.85546875" bestFit="1" customWidth="1"/>
    <col min="5" max="5" width="13.28515625" style="2" bestFit="1" customWidth="1"/>
    <col min="6" max="6" width="19.85546875" bestFit="1" customWidth="1"/>
    <col min="7" max="7" width="10.28515625" bestFit="1" customWidth="1"/>
  </cols>
  <sheetData>
    <row r="1" spans="1:8" x14ac:dyDescent="0.25">
      <c r="A1" t="s">
        <v>0</v>
      </c>
      <c r="B1" s="9" t="s">
        <v>33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25">
      <c r="A2" s="1">
        <v>45505</v>
      </c>
      <c r="B2" s="9">
        <f>MONTH(tbl_operations[[#This Row],[Data]])</f>
        <v>8</v>
      </c>
      <c r="C2" t="s">
        <v>7</v>
      </c>
      <c r="D2" t="s">
        <v>9</v>
      </c>
      <c r="E2" t="s">
        <v>18</v>
      </c>
      <c r="F2" s="2">
        <v>1000</v>
      </c>
      <c r="G2" t="s">
        <v>24</v>
      </c>
      <c r="H2" t="s">
        <v>28</v>
      </c>
    </row>
    <row r="3" spans="1:8" x14ac:dyDescent="0.25">
      <c r="A3" s="1">
        <v>45505</v>
      </c>
      <c r="B3" s="9">
        <f>MONTH(tbl_operations[[#This Row],[Data]])</f>
        <v>8</v>
      </c>
      <c r="C3" t="s">
        <v>8</v>
      </c>
      <c r="D3" t="s">
        <v>13</v>
      </c>
      <c r="E3" t="s">
        <v>16</v>
      </c>
      <c r="F3" s="2">
        <v>100</v>
      </c>
      <c r="G3" t="s">
        <v>25</v>
      </c>
      <c r="H3" t="s">
        <v>28</v>
      </c>
    </row>
    <row r="4" spans="1:8" x14ac:dyDescent="0.25">
      <c r="A4" s="1">
        <v>45505</v>
      </c>
      <c r="B4" s="9">
        <f>MONTH(tbl_operations[[#This Row],[Data]])</f>
        <v>8</v>
      </c>
      <c r="C4" t="s">
        <v>8</v>
      </c>
      <c r="D4" t="s">
        <v>13</v>
      </c>
      <c r="E4" t="s">
        <v>16</v>
      </c>
      <c r="F4" s="2">
        <v>100</v>
      </c>
      <c r="G4" t="s">
        <v>25</v>
      </c>
      <c r="H4" t="s">
        <v>28</v>
      </c>
    </row>
    <row r="5" spans="1:8" x14ac:dyDescent="0.25">
      <c r="A5" s="1">
        <v>45505</v>
      </c>
      <c r="B5" s="9">
        <f>MONTH(tbl_operations[[#This Row],[Data]])</f>
        <v>8</v>
      </c>
      <c r="C5" t="s">
        <v>8</v>
      </c>
      <c r="D5" t="s">
        <v>13</v>
      </c>
      <c r="E5" t="s">
        <v>16</v>
      </c>
      <c r="F5" s="2">
        <v>100</v>
      </c>
      <c r="G5" t="s">
        <v>25</v>
      </c>
      <c r="H5" t="s">
        <v>29</v>
      </c>
    </row>
    <row r="6" spans="1:8" x14ac:dyDescent="0.25">
      <c r="A6" s="1">
        <v>45506</v>
      </c>
      <c r="B6" s="9">
        <f>MONTH(tbl_operations[[#This Row],[Data]])</f>
        <v>8</v>
      </c>
      <c r="C6" t="s">
        <v>8</v>
      </c>
      <c r="D6" t="s">
        <v>13</v>
      </c>
      <c r="E6" t="s">
        <v>16</v>
      </c>
      <c r="F6" s="2">
        <v>100</v>
      </c>
      <c r="G6" t="s">
        <v>25</v>
      </c>
      <c r="H6" t="s">
        <v>28</v>
      </c>
    </row>
    <row r="7" spans="1:8" x14ac:dyDescent="0.25">
      <c r="A7" s="1">
        <v>45506</v>
      </c>
      <c r="B7" s="9">
        <f>MONTH(tbl_operations[[#This Row],[Data]])</f>
        <v>8</v>
      </c>
      <c r="C7" t="s">
        <v>8</v>
      </c>
      <c r="D7" t="s">
        <v>13</v>
      </c>
      <c r="E7" t="s">
        <v>16</v>
      </c>
      <c r="F7" s="2">
        <v>100</v>
      </c>
      <c r="G7" t="s">
        <v>25</v>
      </c>
      <c r="H7" t="s">
        <v>29</v>
      </c>
    </row>
    <row r="8" spans="1:8" x14ac:dyDescent="0.25">
      <c r="A8" s="1">
        <v>45506</v>
      </c>
      <c r="B8" s="9">
        <f>MONTH(tbl_operations[[#This Row],[Data]])</f>
        <v>8</v>
      </c>
      <c r="C8" t="s">
        <v>8</v>
      </c>
      <c r="D8" t="s">
        <v>13</v>
      </c>
      <c r="E8" t="s">
        <v>16</v>
      </c>
      <c r="F8" s="2">
        <v>100</v>
      </c>
      <c r="G8" t="s">
        <v>25</v>
      </c>
      <c r="H8" t="s">
        <v>28</v>
      </c>
    </row>
    <row r="9" spans="1:8" x14ac:dyDescent="0.25">
      <c r="A9" s="1">
        <v>45507</v>
      </c>
      <c r="B9" s="9">
        <f>MONTH(tbl_operations[[#This Row],[Data]])</f>
        <v>8</v>
      </c>
      <c r="C9" t="s">
        <v>8</v>
      </c>
      <c r="D9" t="s">
        <v>13</v>
      </c>
      <c r="E9" t="s">
        <v>16</v>
      </c>
      <c r="F9" s="2">
        <v>100</v>
      </c>
      <c r="G9" t="s">
        <v>25</v>
      </c>
      <c r="H9" t="s">
        <v>28</v>
      </c>
    </row>
    <row r="10" spans="1:8" x14ac:dyDescent="0.25">
      <c r="A10" s="1">
        <v>45507</v>
      </c>
      <c r="B10" s="9">
        <f>MONTH(tbl_operations[[#This Row],[Data]])</f>
        <v>8</v>
      </c>
      <c r="C10" t="s">
        <v>8</v>
      </c>
      <c r="D10" t="s">
        <v>11</v>
      </c>
      <c r="E10" t="s">
        <v>19</v>
      </c>
      <c r="F10" s="2">
        <v>50</v>
      </c>
      <c r="G10" t="s">
        <v>26</v>
      </c>
      <c r="H10" t="s">
        <v>28</v>
      </c>
    </row>
    <row r="11" spans="1:8" x14ac:dyDescent="0.25">
      <c r="A11" s="1">
        <v>45507</v>
      </c>
      <c r="B11" s="9">
        <f>MONTH(tbl_operations[[#This Row],[Data]])</f>
        <v>8</v>
      </c>
      <c r="C11" t="s">
        <v>8</v>
      </c>
      <c r="D11" t="s">
        <v>12</v>
      </c>
      <c r="E11" t="s">
        <v>20</v>
      </c>
      <c r="F11" s="2">
        <v>150</v>
      </c>
      <c r="G11" t="s">
        <v>26</v>
      </c>
      <c r="H11" t="s">
        <v>28</v>
      </c>
    </row>
    <row r="12" spans="1:8" x14ac:dyDescent="0.25">
      <c r="A12" s="1">
        <v>45507</v>
      </c>
      <c r="B12" s="9">
        <f>MONTH(tbl_operations[[#This Row],[Data]])</f>
        <v>8</v>
      </c>
      <c r="C12" t="s">
        <v>8</v>
      </c>
      <c r="D12" t="s">
        <v>14</v>
      </c>
      <c r="E12" t="s">
        <v>21</v>
      </c>
      <c r="F12" s="2">
        <v>500</v>
      </c>
      <c r="G12" t="s">
        <v>25</v>
      </c>
      <c r="H12" t="s">
        <v>29</v>
      </c>
    </row>
    <row r="13" spans="1:8" x14ac:dyDescent="0.25">
      <c r="A13" s="1">
        <v>45507</v>
      </c>
      <c r="B13" s="9">
        <f>MONTH(tbl_operations[[#This Row],[Data]])</f>
        <v>8</v>
      </c>
      <c r="C13" t="s">
        <v>8</v>
      </c>
      <c r="D13" t="s">
        <v>14</v>
      </c>
      <c r="E13" t="s">
        <v>22</v>
      </c>
      <c r="F13" s="2">
        <v>500</v>
      </c>
      <c r="G13" t="s">
        <v>25</v>
      </c>
      <c r="H13" t="s">
        <v>28</v>
      </c>
    </row>
    <row r="14" spans="1:8" x14ac:dyDescent="0.25">
      <c r="A14" s="1">
        <v>45508</v>
      </c>
      <c r="B14" s="9">
        <f>MONTH(tbl_operations[[#This Row],[Data]])</f>
        <v>8</v>
      </c>
      <c r="C14" t="s">
        <v>7</v>
      </c>
      <c r="D14" t="s">
        <v>10</v>
      </c>
      <c r="E14" t="s">
        <v>10</v>
      </c>
      <c r="F14" s="2">
        <v>5000</v>
      </c>
      <c r="G14" t="s">
        <v>24</v>
      </c>
      <c r="H14" t="s">
        <v>28</v>
      </c>
    </row>
    <row r="15" spans="1:8" x14ac:dyDescent="0.25">
      <c r="A15" s="1">
        <v>45509</v>
      </c>
      <c r="B15" s="9">
        <f>MONTH(tbl_operations[[#This Row],[Data]])</f>
        <v>8</v>
      </c>
      <c r="C15" t="s">
        <v>8</v>
      </c>
      <c r="D15" t="s">
        <v>15</v>
      </c>
      <c r="E15" t="s">
        <v>23</v>
      </c>
      <c r="F15" s="2">
        <v>1000</v>
      </c>
      <c r="G15" t="s">
        <v>27</v>
      </c>
      <c r="H15" t="s">
        <v>28</v>
      </c>
    </row>
    <row r="16" spans="1:8" x14ac:dyDescent="0.25">
      <c r="A16" s="1">
        <v>45510</v>
      </c>
      <c r="B16" s="9">
        <f>MONTH(tbl_operations[[#This Row],[Data]])</f>
        <v>8</v>
      </c>
      <c r="C16" t="s">
        <v>8</v>
      </c>
      <c r="D16" t="s">
        <v>15</v>
      </c>
      <c r="E16" t="s">
        <v>23</v>
      </c>
      <c r="F16" s="2">
        <v>500</v>
      </c>
      <c r="G16" t="s">
        <v>27</v>
      </c>
      <c r="H16" t="s">
        <v>28</v>
      </c>
    </row>
    <row r="17" spans="1:8" x14ac:dyDescent="0.25">
      <c r="A17" s="1">
        <v>45511</v>
      </c>
      <c r="B17" s="9">
        <f>MONTH(tbl_operations[[#This Row],[Data]])</f>
        <v>8</v>
      </c>
      <c r="C17" t="s">
        <v>8</v>
      </c>
      <c r="D17" t="s">
        <v>15</v>
      </c>
      <c r="E17" t="s">
        <v>23</v>
      </c>
      <c r="F17" s="2">
        <v>500</v>
      </c>
      <c r="G17" t="s">
        <v>27</v>
      </c>
      <c r="H17" t="s">
        <v>28</v>
      </c>
    </row>
    <row r="18" spans="1:8" x14ac:dyDescent="0.25">
      <c r="A18" s="1">
        <v>45512</v>
      </c>
      <c r="B18" s="9">
        <f>MONTH(tbl_operations[[#This Row],[Data]])</f>
        <v>8</v>
      </c>
      <c r="C18" t="s">
        <v>8</v>
      </c>
      <c r="D18" t="s">
        <v>13</v>
      </c>
      <c r="E18" t="s">
        <v>17</v>
      </c>
      <c r="F18" s="2">
        <v>100</v>
      </c>
      <c r="G18" t="s">
        <v>25</v>
      </c>
      <c r="H18" t="s">
        <v>28</v>
      </c>
    </row>
    <row r="19" spans="1:8" x14ac:dyDescent="0.25">
      <c r="A19" s="1">
        <v>45544</v>
      </c>
      <c r="B19" s="9">
        <f>MONTH(tbl_operations[[#This Row],[Data]])</f>
        <v>9</v>
      </c>
      <c r="C19" t="s">
        <v>8</v>
      </c>
      <c r="D19" t="s">
        <v>13</v>
      </c>
      <c r="E19" t="s">
        <v>17</v>
      </c>
      <c r="F19" s="2">
        <v>100</v>
      </c>
      <c r="G19" t="s">
        <v>25</v>
      </c>
      <c r="H19" t="s">
        <v>29</v>
      </c>
    </row>
    <row r="20" spans="1:8" x14ac:dyDescent="0.25">
      <c r="A20" s="1">
        <v>45545</v>
      </c>
      <c r="B20" s="9">
        <f>MONTH(tbl_operations[[#This Row],[Data]])</f>
        <v>9</v>
      </c>
      <c r="C20" t="s">
        <v>8</v>
      </c>
      <c r="D20" t="s">
        <v>13</v>
      </c>
      <c r="E20" t="s">
        <v>17</v>
      </c>
      <c r="F20" s="2">
        <v>100</v>
      </c>
      <c r="G20" t="s">
        <v>25</v>
      </c>
      <c r="H20" t="s">
        <v>28</v>
      </c>
    </row>
    <row r="21" spans="1:8" x14ac:dyDescent="0.25">
      <c r="A21" s="1">
        <v>45546</v>
      </c>
      <c r="B21" s="9">
        <f>MONTH(tbl_operations[[#This Row],[Data]])</f>
        <v>9</v>
      </c>
      <c r="C21" t="s">
        <v>8</v>
      </c>
      <c r="D21" t="s">
        <v>13</v>
      </c>
      <c r="E21" t="s">
        <v>17</v>
      </c>
      <c r="F21" s="2">
        <v>100</v>
      </c>
      <c r="G21" t="s">
        <v>25</v>
      </c>
      <c r="H21" t="s">
        <v>28</v>
      </c>
    </row>
    <row r="22" spans="1:8" x14ac:dyDescent="0.25">
      <c r="A22" s="1">
        <v>45547</v>
      </c>
      <c r="B22" s="9">
        <f>MONTH(tbl_operations[[#This Row],[Data]])</f>
        <v>9</v>
      </c>
      <c r="C22" t="s">
        <v>7</v>
      </c>
      <c r="D22" t="s">
        <v>10</v>
      </c>
      <c r="E22" t="s">
        <v>10</v>
      </c>
      <c r="F22" s="2">
        <v>10000</v>
      </c>
      <c r="G22" t="s">
        <v>24</v>
      </c>
      <c r="H22" t="s">
        <v>28</v>
      </c>
    </row>
    <row r="23" spans="1:8" x14ac:dyDescent="0.25">
      <c r="A23" s="1">
        <v>45548</v>
      </c>
      <c r="B23" s="9">
        <f>MONTH(tbl_operations[[#This Row],[Data]])</f>
        <v>9</v>
      </c>
      <c r="C23" t="s">
        <v>8</v>
      </c>
      <c r="D23" t="s">
        <v>14</v>
      </c>
      <c r="E23" t="s">
        <v>22</v>
      </c>
      <c r="F23" s="2">
        <v>500</v>
      </c>
      <c r="G23" t="s">
        <v>25</v>
      </c>
      <c r="H23" t="s">
        <v>28</v>
      </c>
    </row>
    <row r="24" spans="1:8" x14ac:dyDescent="0.25">
      <c r="A24" s="1">
        <v>45549</v>
      </c>
      <c r="B24" s="9">
        <f>MONTH(tbl_operations[[#This Row],[Data]])</f>
        <v>9</v>
      </c>
      <c r="C24" t="s">
        <v>8</v>
      </c>
      <c r="D24" t="s">
        <v>14</v>
      </c>
      <c r="E24" t="s">
        <v>22</v>
      </c>
      <c r="F24" s="2">
        <v>500</v>
      </c>
      <c r="G24" t="s">
        <v>25</v>
      </c>
      <c r="H24" t="s">
        <v>29</v>
      </c>
    </row>
    <row r="25" spans="1:8" x14ac:dyDescent="0.25">
      <c r="A25" s="1">
        <v>45550</v>
      </c>
      <c r="B25" s="9">
        <f>MONTH(tbl_operations[[#This Row],[Data]])</f>
        <v>9</v>
      </c>
      <c r="C25" t="s">
        <v>8</v>
      </c>
      <c r="D25" t="s">
        <v>13</v>
      </c>
      <c r="E25" t="s">
        <v>17</v>
      </c>
      <c r="F25" s="2">
        <v>100</v>
      </c>
      <c r="G25" t="s">
        <v>25</v>
      </c>
      <c r="H25" t="s">
        <v>28</v>
      </c>
    </row>
    <row r="26" spans="1:8" x14ac:dyDescent="0.25">
      <c r="A26" s="1">
        <v>45551</v>
      </c>
      <c r="B26" s="9">
        <f>MONTH(tbl_operations[[#This Row],[Data]])</f>
        <v>9</v>
      </c>
      <c r="C26" t="s">
        <v>8</v>
      </c>
      <c r="D26" t="s">
        <v>13</v>
      </c>
      <c r="E26" t="s">
        <v>17</v>
      </c>
      <c r="F26" s="2">
        <v>100</v>
      </c>
      <c r="G26" t="s">
        <v>25</v>
      </c>
      <c r="H26" t="s">
        <v>28</v>
      </c>
    </row>
    <row r="27" spans="1:8" x14ac:dyDescent="0.25">
      <c r="A27" s="1">
        <v>45552</v>
      </c>
      <c r="B27" s="9">
        <f>MONTH(tbl_operations[[#This Row],[Data]])</f>
        <v>9</v>
      </c>
      <c r="C27" t="s">
        <v>8</v>
      </c>
      <c r="D27" t="s">
        <v>13</v>
      </c>
      <c r="E27" t="s">
        <v>17</v>
      </c>
      <c r="F27" s="2">
        <v>100</v>
      </c>
      <c r="G27" t="s">
        <v>25</v>
      </c>
      <c r="H27" t="s">
        <v>28</v>
      </c>
    </row>
    <row r="28" spans="1:8" x14ac:dyDescent="0.25">
      <c r="A28" s="1">
        <v>45553</v>
      </c>
      <c r="B28" s="9">
        <f>MONTH(tbl_operations[[#This Row],[Data]])</f>
        <v>9</v>
      </c>
      <c r="C28" t="s">
        <v>8</v>
      </c>
      <c r="D28" t="s">
        <v>13</v>
      </c>
      <c r="E28" t="s">
        <v>17</v>
      </c>
      <c r="F28" s="2">
        <v>100</v>
      </c>
      <c r="G28" t="s">
        <v>25</v>
      </c>
      <c r="H28" t="s">
        <v>29</v>
      </c>
    </row>
    <row r="29" spans="1:8" x14ac:dyDescent="0.25">
      <c r="A29" s="1">
        <v>45554</v>
      </c>
      <c r="B29" s="9">
        <f>MONTH(tbl_operations[[#This Row],[Data]])</f>
        <v>9</v>
      </c>
      <c r="C29" t="s">
        <v>8</v>
      </c>
      <c r="D29" t="s">
        <v>14</v>
      </c>
      <c r="E29" t="s">
        <v>22</v>
      </c>
      <c r="F29" s="2">
        <v>500</v>
      </c>
      <c r="G29" t="s">
        <v>25</v>
      </c>
      <c r="H29" t="s">
        <v>28</v>
      </c>
    </row>
    <row r="30" spans="1:8" x14ac:dyDescent="0.25">
      <c r="A30" s="1">
        <v>45585</v>
      </c>
      <c r="B30" s="9">
        <f>MONTH(tbl_operations[[#This Row],[Data]])</f>
        <v>10</v>
      </c>
      <c r="C30" t="s">
        <v>7</v>
      </c>
      <c r="D30" t="s">
        <v>10</v>
      </c>
      <c r="E30" t="s">
        <v>10</v>
      </c>
      <c r="F30" s="2">
        <v>5000</v>
      </c>
      <c r="G30" t="s">
        <v>24</v>
      </c>
      <c r="H30" t="s">
        <v>28</v>
      </c>
    </row>
    <row r="31" spans="1:8" x14ac:dyDescent="0.25">
      <c r="A31" s="1">
        <v>45586</v>
      </c>
      <c r="B31" s="9">
        <f>MONTH(tbl_operations[[#This Row],[Data]])</f>
        <v>10</v>
      </c>
      <c r="C31" t="s">
        <v>8</v>
      </c>
      <c r="D31" t="s">
        <v>13</v>
      </c>
      <c r="E31" t="s">
        <v>16</v>
      </c>
      <c r="F31" s="2">
        <v>100</v>
      </c>
      <c r="G31" t="s">
        <v>25</v>
      </c>
      <c r="H31" t="s">
        <v>28</v>
      </c>
    </row>
    <row r="32" spans="1:8" x14ac:dyDescent="0.25">
      <c r="A32" s="1">
        <v>45587</v>
      </c>
      <c r="B32" s="9">
        <f>MONTH(tbl_operations[[#This Row],[Data]])</f>
        <v>10</v>
      </c>
      <c r="C32" t="s">
        <v>8</v>
      </c>
      <c r="D32" t="s">
        <v>13</v>
      </c>
      <c r="E32" t="s">
        <v>16</v>
      </c>
      <c r="F32" s="2">
        <v>100</v>
      </c>
      <c r="G32" t="s">
        <v>25</v>
      </c>
      <c r="H32" t="s">
        <v>28</v>
      </c>
    </row>
    <row r="33" spans="1:8" x14ac:dyDescent="0.25">
      <c r="A33" s="1">
        <v>45588</v>
      </c>
      <c r="B33" s="9">
        <f>MONTH(tbl_operations[[#This Row],[Data]])</f>
        <v>10</v>
      </c>
      <c r="C33" t="s">
        <v>8</v>
      </c>
      <c r="D33" t="s">
        <v>13</v>
      </c>
      <c r="E33" t="s">
        <v>16</v>
      </c>
      <c r="F33" s="2">
        <v>100</v>
      </c>
      <c r="G33" t="s">
        <v>25</v>
      </c>
      <c r="H33" t="s">
        <v>29</v>
      </c>
    </row>
    <row r="34" spans="1:8" x14ac:dyDescent="0.25">
      <c r="A34" s="1">
        <v>45589</v>
      </c>
      <c r="B34" s="9">
        <f>MONTH(tbl_operations[[#This Row],[Data]])</f>
        <v>10</v>
      </c>
      <c r="C34" t="s">
        <v>8</v>
      </c>
      <c r="D34" t="s">
        <v>13</v>
      </c>
      <c r="E34" t="s">
        <v>16</v>
      </c>
      <c r="F34" s="2">
        <v>100</v>
      </c>
      <c r="G34" t="s">
        <v>25</v>
      </c>
      <c r="H34" t="s">
        <v>28</v>
      </c>
    </row>
    <row r="35" spans="1:8" x14ac:dyDescent="0.25">
      <c r="A35" s="1">
        <v>45590</v>
      </c>
      <c r="B35" s="9">
        <f>MONTH(tbl_operations[[#This Row],[Data]])</f>
        <v>10</v>
      </c>
      <c r="C35" t="s">
        <v>8</v>
      </c>
      <c r="D35" t="s">
        <v>13</v>
      </c>
      <c r="E35" t="s">
        <v>16</v>
      </c>
      <c r="F35" s="2">
        <v>100</v>
      </c>
      <c r="G35" t="s">
        <v>25</v>
      </c>
      <c r="H35" t="s">
        <v>28</v>
      </c>
    </row>
    <row r="36" spans="1:8" x14ac:dyDescent="0.25">
      <c r="A36" s="1">
        <v>45590</v>
      </c>
      <c r="B36" s="9">
        <f>MONTH(tbl_operations[[#This Row],[Data]])</f>
        <v>10</v>
      </c>
      <c r="C36" t="s">
        <v>8</v>
      </c>
      <c r="D36" t="s">
        <v>13</v>
      </c>
      <c r="E36" t="s">
        <v>16</v>
      </c>
      <c r="F36" s="2">
        <v>100</v>
      </c>
      <c r="G36" t="s">
        <v>25</v>
      </c>
      <c r="H36" t="s">
        <v>28</v>
      </c>
    </row>
    <row r="37" spans="1:8" x14ac:dyDescent="0.25">
      <c r="A37" s="1">
        <v>45590</v>
      </c>
      <c r="B37" s="9">
        <f>MONTH(tbl_operations[[#This Row],[Data]])</f>
        <v>10</v>
      </c>
      <c r="C37" t="s">
        <v>8</v>
      </c>
      <c r="D37" t="s">
        <v>13</v>
      </c>
      <c r="E37" t="s">
        <v>17</v>
      </c>
      <c r="F37" s="2">
        <v>100</v>
      </c>
      <c r="G37" t="s">
        <v>25</v>
      </c>
      <c r="H37" t="s">
        <v>28</v>
      </c>
    </row>
    <row r="38" spans="1:8" x14ac:dyDescent="0.25">
      <c r="A38" s="1">
        <v>45590</v>
      </c>
      <c r="B38" s="9">
        <f>MONTH(tbl_operations[[#This Row],[Data]])</f>
        <v>10</v>
      </c>
      <c r="C38" t="s">
        <v>8</v>
      </c>
      <c r="D38" t="s">
        <v>13</v>
      </c>
      <c r="E38" t="s">
        <v>17</v>
      </c>
      <c r="F38" s="2">
        <v>100</v>
      </c>
      <c r="G38" t="s">
        <v>25</v>
      </c>
      <c r="H38" t="s">
        <v>29</v>
      </c>
    </row>
    <row r="39" spans="1:8" x14ac:dyDescent="0.25">
      <c r="A39" s="1">
        <v>45591</v>
      </c>
      <c r="B39" s="9">
        <f>MONTH(tbl_operations[[#This Row],[Data]])</f>
        <v>10</v>
      </c>
      <c r="C39" t="s">
        <v>7</v>
      </c>
      <c r="D39" t="s">
        <v>10</v>
      </c>
      <c r="E39" t="s">
        <v>10</v>
      </c>
      <c r="F39" s="2">
        <v>5000</v>
      </c>
      <c r="G39" t="s">
        <v>24</v>
      </c>
      <c r="H39" t="s">
        <v>28</v>
      </c>
    </row>
    <row r="40" spans="1:8" x14ac:dyDescent="0.25">
      <c r="A40" s="1">
        <v>45592</v>
      </c>
      <c r="B40" s="9">
        <f>MONTH(tbl_operations[[#This Row],[Data]])</f>
        <v>10</v>
      </c>
      <c r="C40" t="s">
        <v>8</v>
      </c>
      <c r="D40" t="s">
        <v>13</v>
      </c>
      <c r="E40" t="s">
        <v>17</v>
      </c>
      <c r="F40" s="2">
        <v>100</v>
      </c>
      <c r="G40" t="s">
        <v>25</v>
      </c>
      <c r="H40" t="s">
        <v>28</v>
      </c>
    </row>
    <row r="41" spans="1:8" x14ac:dyDescent="0.25">
      <c r="A41" s="1">
        <v>45593</v>
      </c>
      <c r="B41" s="9">
        <f>MONTH(tbl_operations[[#This Row],[Data]])</f>
        <v>10</v>
      </c>
      <c r="C41" t="s">
        <v>8</v>
      </c>
      <c r="D41" t="s">
        <v>13</v>
      </c>
      <c r="E41" t="s">
        <v>17</v>
      </c>
      <c r="F41" s="2">
        <v>100</v>
      </c>
      <c r="G41" t="s">
        <v>25</v>
      </c>
      <c r="H41" t="s">
        <v>28</v>
      </c>
    </row>
    <row r="42" spans="1:8" x14ac:dyDescent="0.25">
      <c r="A42" s="1">
        <v>45593</v>
      </c>
      <c r="B42" s="9">
        <f>MONTH(tbl_operations[[#This Row],[Data]])</f>
        <v>10</v>
      </c>
      <c r="C42" t="s">
        <v>8</v>
      </c>
      <c r="D42" t="s">
        <v>13</v>
      </c>
      <c r="E42" t="s">
        <v>17</v>
      </c>
      <c r="F42" s="2">
        <v>100</v>
      </c>
      <c r="G42" t="s">
        <v>25</v>
      </c>
      <c r="H42" t="s">
        <v>29</v>
      </c>
    </row>
    <row r="43" spans="1:8" x14ac:dyDescent="0.25">
      <c r="A43" s="1">
        <v>45594</v>
      </c>
      <c r="B43" s="9">
        <f>MONTH(tbl_operations[[#This Row],[Data]])</f>
        <v>10</v>
      </c>
      <c r="C43" t="s">
        <v>8</v>
      </c>
      <c r="D43" t="s">
        <v>13</v>
      </c>
      <c r="E43" t="s">
        <v>17</v>
      </c>
      <c r="F43" s="2">
        <v>100</v>
      </c>
      <c r="G43" t="s">
        <v>25</v>
      </c>
      <c r="H43" t="s">
        <v>28</v>
      </c>
    </row>
    <row r="44" spans="1:8" x14ac:dyDescent="0.25">
      <c r="A44" s="1">
        <v>45595</v>
      </c>
      <c r="B44" s="9">
        <f>MONTH(tbl_operations[[#This Row],[Data]])</f>
        <v>10</v>
      </c>
      <c r="C44" t="s">
        <v>8</v>
      </c>
      <c r="D44" t="s">
        <v>13</v>
      </c>
      <c r="E44" t="s">
        <v>17</v>
      </c>
      <c r="F44" s="2">
        <v>100</v>
      </c>
      <c r="G44" t="s">
        <v>25</v>
      </c>
      <c r="H44" t="s">
        <v>28</v>
      </c>
    </row>
    <row r="45" spans="1:8" x14ac:dyDescent="0.25">
      <c r="A45" s="1">
        <v>45595</v>
      </c>
      <c r="B45" s="9">
        <f>MONTH(tbl_operations[[#This Row],[Data]])</f>
        <v>10</v>
      </c>
      <c r="C45" t="s">
        <v>8</v>
      </c>
      <c r="D45" t="s">
        <v>13</v>
      </c>
      <c r="E45" t="s">
        <v>17</v>
      </c>
      <c r="F45" s="2">
        <v>100</v>
      </c>
      <c r="G45" t="s">
        <v>25</v>
      </c>
      <c r="H45" t="s">
        <v>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CE6-9483-448E-873B-507B8EDD14AD}">
  <sheetPr>
    <tabColor rgb="FF00B0F0"/>
  </sheetPr>
  <dimension ref="C1:H10"/>
  <sheetViews>
    <sheetView workbookViewId="0">
      <selection activeCell="C5" sqref="C5"/>
    </sheetView>
  </sheetViews>
  <sheetFormatPr defaultRowHeight="15" x14ac:dyDescent="0.25"/>
  <cols>
    <col min="3" max="3" width="18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1" spans="3:8" x14ac:dyDescent="0.25">
      <c r="G1" s="3" t="s">
        <v>1</v>
      </c>
      <c r="H1" t="s">
        <v>7</v>
      </c>
    </row>
    <row r="2" spans="3:8" x14ac:dyDescent="0.25">
      <c r="C2" s="3" t="s">
        <v>1</v>
      </c>
      <c r="D2" t="s">
        <v>8</v>
      </c>
    </row>
    <row r="3" spans="3:8" x14ac:dyDescent="0.25">
      <c r="G3" s="3" t="s">
        <v>30</v>
      </c>
      <c r="H3" t="s">
        <v>32</v>
      </c>
    </row>
    <row r="4" spans="3:8" x14ac:dyDescent="0.25">
      <c r="C4" s="3" t="s">
        <v>30</v>
      </c>
      <c r="D4" t="s">
        <v>32</v>
      </c>
      <c r="G4" s="4" t="s">
        <v>9</v>
      </c>
      <c r="H4" s="5">
        <v>1000</v>
      </c>
    </row>
    <row r="5" spans="3:8" x14ac:dyDescent="0.25">
      <c r="C5" s="4" t="s">
        <v>11</v>
      </c>
      <c r="D5" s="5">
        <v>50</v>
      </c>
      <c r="G5" s="4" t="s">
        <v>10</v>
      </c>
      <c r="H5" s="5">
        <v>5000</v>
      </c>
    </row>
    <row r="6" spans="3:8" x14ac:dyDescent="0.25">
      <c r="C6" s="4" t="s">
        <v>13</v>
      </c>
      <c r="D6" s="5">
        <v>800</v>
      </c>
      <c r="G6" s="4" t="s">
        <v>31</v>
      </c>
      <c r="H6" s="5">
        <v>6000</v>
      </c>
    </row>
    <row r="7" spans="3:8" x14ac:dyDescent="0.25">
      <c r="C7" s="4" t="s">
        <v>12</v>
      </c>
      <c r="D7" s="5">
        <v>150</v>
      </c>
    </row>
    <row r="8" spans="3:8" x14ac:dyDescent="0.25">
      <c r="C8" s="4" t="s">
        <v>14</v>
      </c>
      <c r="D8" s="5">
        <v>1000</v>
      </c>
    </row>
    <row r="9" spans="3:8" x14ac:dyDescent="0.25">
      <c r="C9" s="4" t="s">
        <v>15</v>
      </c>
      <c r="D9" s="5">
        <v>2000</v>
      </c>
    </row>
    <row r="10" spans="3:8" x14ac:dyDescent="0.25">
      <c r="C10" s="4" t="s">
        <v>31</v>
      </c>
      <c r="D10" s="5">
        <v>4000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33DA-B0E9-45C6-9CA9-C2F6AC0CA4EA}">
  <sheetPr>
    <tabColor rgb="FF00B0F0"/>
  </sheetPr>
  <dimension ref="C1:D20"/>
  <sheetViews>
    <sheetView workbookViewId="0">
      <selection activeCell="F11" sqref="F11"/>
    </sheetView>
  </sheetViews>
  <sheetFormatPr defaultRowHeight="15" x14ac:dyDescent="0.25"/>
  <cols>
    <col min="3" max="3" width="21.85546875" customWidth="1"/>
    <col min="4" max="4" width="20.85546875" customWidth="1"/>
  </cols>
  <sheetData>
    <row r="1" spans="3:4" s="10" customFormat="1" ht="54.75" customHeight="1" x14ac:dyDescent="0.25"/>
    <row r="3" spans="3:4" x14ac:dyDescent="0.25">
      <c r="C3" s="10" t="s">
        <v>36</v>
      </c>
      <c r="D3" s="11">
        <f>SUM(Tabela2[Depósito Reservado])</f>
        <v>2712</v>
      </c>
    </row>
    <row r="4" spans="3:4" x14ac:dyDescent="0.25">
      <c r="C4" s="10" t="s">
        <v>37</v>
      </c>
      <c r="D4" s="2">
        <v>20000</v>
      </c>
    </row>
    <row r="6" spans="3:4" x14ac:dyDescent="0.25">
      <c r="C6" t="s">
        <v>34</v>
      </c>
      <c r="D6" t="s">
        <v>35</v>
      </c>
    </row>
    <row r="7" spans="3:4" x14ac:dyDescent="0.25">
      <c r="C7" s="1">
        <v>45603</v>
      </c>
      <c r="D7" s="2">
        <v>50</v>
      </c>
    </row>
    <row r="8" spans="3:4" x14ac:dyDescent="0.25">
      <c r="C8" s="1">
        <v>45603</v>
      </c>
      <c r="D8" s="12">
        <v>394</v>
      </c>
    </row>
    <row r="9" spans="3:4" x14ac:dyDescent="0.25">
      <c r="C9" s="1">
        <v>45603</v>
      </c>
      <c r="D9" s="2">
        <v>18</v>
      </c>
    </row>
    <row r="10" spans="3:4" x14ac:dyDescent="0.25">
      <c r="C10" s="1">
        <v>45603</v>
      </c>
      <c r="D10" s="2">
        <v>159</v>
      </c>
    </row>
    <row r="11" spans="3:4" x14ac:dyDescent="0.25">
      <c r="C11" s="1">
        <v>45603</v>
      </c>
      <c r="D11" s="2">
        <v>185</v>
      </c>
    </row>
    <row r="12" spans="3:4" x14ac:dyDescent="0.25">
      <c r="C12" s="1">
        <v>45603</v>
      </c>
      <c r="D12" s="2">
        <v>330</v>
      </c>
    </row>
    <row r="13" spans="3:4" x14ac:dyDescent="0.25">
      <c r="C13" s="1">
        <v>45603</v>
      </c>
      <c r="D13" s="2">
        <v>459</v>
      </c>
    </row>
    <row r="14" spans="3:4" x14ac:dyDescent="0.25">
      <c r="C14" s="1">
        <v>45603</v>
      </c>
      <c r="D14" s="2">
        <v>19</v>
      </c>
    </row>
    <row r="15" spans="3:4" x14ac:dyDescent="0.25">
      <c r="C15" s="1">
        <v>45603</v>
      </c>
      <c r="D15" s="2">
        <v>24</v>
      </c>
    </row>
    <row r="16" spans="3:4" x14ac:dyDescent="0.25">
      <c r="C16" s="1">
        <v>45603</v>
      </c>
      <c r="D16" s="2">
        <v>85</v>
      </c>
    </row>
    <row r="17" spans="3:4" x14ac:dyDescent="0.25">
      <c r="C17" s="1">
        <v>45603</v>
      </c>
      <c r="D17" s="2">
        <v>152</v>
      </c>
    </row>
    <row r="18" spans="3:4" x14ac:dyDescent="0.25">
      <c r="C18" s="1">
        <v>45603</v>
      </c>
      <c r="D18" s="2">
        <v>221</v>
      </c>
    </row>
    <row r="19" spans="3:4" x14ac:dyDescent="0.25">
      <c r="C19" s="1">
        <v>45603</v>
      </c>
      <c r="D19" s="2">
        <v>478</v>
      </c>
    </row>
    <row r="20" spans="3:4" x14ac:dyDescent="0.25">
      <c r="C20" s="1">
        <v>45603</v>
      </c>
      <c r="D20" s="2">
        <v>138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E010-A39E-4668-9A20-6CD7EC043059}">
  <dimension ref="A1:U20"/>
  <sheetViews>
    <sheetView tabSelected="1" workbookViewId="0">
      <selection activeCell="T16" sqref="T16"/>
    </sheetView>
  </sheetViews>
  <sheetFormatPr defaultColWidth="0" defaultRowHeight="15" x14ac:dyDescent="0.25"/>
  <cols>
    <col min="1" max="1" width="27.28515625" style="6" customWidth="1"/>
    <col min="2" max="21" width="9.140625" style="7" customWidth="1"/>
    <col min="22" max="16384" width="9.140625" hidden="1"/>
  </cols>
  <sheetData>
    <row r="1" ht="43.5" customHeight="1" x14ac:dyDescent="0.25"/>
    <row r="20" spans="5:5" x14ac:dyDescent="0.25">
      <c r="E20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Oliveira Souza</dc:creator>
  <cp:lastModifiedBy>Fernando de Oliveira Souza</cp:lastModifiedBy>
  <dcterms:created xsi:type="dcterms:W3CDTF">2024-12-02T11:16:59Z</dcterms:created>
  <dcterms:modified xsi:type="dcterms:W3CDTF">2024-12-07T18:01:41Z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2024-12-02T12:02:26Z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f4743e59-12c4-47ae-93eb-0dd68e65b6a7</vt:lpwstr>
  </property>
  <property fmtid="{D5CDD505-2E9C-101B-9397-08002B2CF9AE}" pid="8" name="MSIP_Label_fde7aacd-7cc4-4c31-9e6f-7ef306428f09_ContentBits">
    <vt:lpwstr>1</vt:lpwstr>
  </property>
</Properties>
</file>