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X:\A.H.Kh\HomeWork\04-Practical Projects\AFDNFS\AFDNFS Git\NFSData\"/>
    </mc:Choice>
  </mc:AlternateContent>
  <xr:revisionPtr revIDLastSave="0" documentId="13_ncr:1_{0FE6306D-3B71-4997-B304-3FD0172D676A}" xr6:coauthVersionLast="45" xr6:coauthVersionMax="45" xr10:uidLastSave="{00000000-0000-0000-0000-000000000000}"/>
  <workbookProtection workbookAlgorithmName="SHA-512" workbookHashValue="M0R0OALV+6f4UVn5GwSJvjPKd6y0Z7YAv336xc5+wD0694sFyycXUoMm4kQWjCbyA7IyUV/m+S/8rCX45lhMVg==" workbookSaltValue="i7Ezyq5BRvQUEGVk7PYG3A==" workbookSpinCount="100000" lockStructure="1"/>
  <bookViews>
    <workbookView xWindow="2688" yWindow="2688" windowWidth="17280" windowHeight="9420" activeTab="1" xr2:uid="{00000000-000D-0000-FFFF-FFFF00000000}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<sst xmlns="http://schemas.openxmlformats.org/spreadsheetml/2006/main" count="146" uniqueCount="88">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</sst>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2:C14" headerRowCount="0" totalsRowShown="0" headerRowDxfId="13" dataDxfId="12">
  <tableColumns count="3">
    <tableColumn id="2" xr3:uid="{00000000-0010-0000-0000-000002000000}" name="Column2" headerRowDxfId="11" dataDxfId="10"/>
    <tableColumn id="3" xr3:uid="{00000000-0010-0000-0000-000003000000}" name="Column3" headerRowDxfId="9" dataDxfId="8"/>
    <tableColumn id="4" xr3:uid="{00000000-0010-0000-0000-000004000000}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5:C27" headerRowCount="0" totalsRowShown="0" headerRowDxfId="5" dataDxfId="4">
  <tableColumns count="3">
    <tableColumn id="1" xr3:uid="{00000000-0010-0000-0100-000001000000}" name="CD1" dataDxfId="3"/>
    <tableColumn id="2" xr3:uid="{00000000-0010-0000-0100-000002000000}" name="Column1" dataDxfId="2"/>
    <tableColumn id="3" xr3:uid="{00000000-0010-0000-0100-000003000000}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Normal="100" workbookViewId="0">
      <selection activeCell="C10" sqref="C10"/>
    </sheetView>
  </sheetViews>
  <sheetFormatPr defaultColWidth="8.88671875" defaultRowHeight="20.399999999999999" x14ac:dyDescent="0.65"/>
  <cols>
    <col min="1" max="1" width="8.88671875" style="19"/>
    <col min="2" max="2" width="16.44140625" style="19" bestFit="1" customWidth="1"/>
    <col min="3" max="26" width="8.88671875" style="19"/>
    <col min="27" max="27" width="22.44140625" style="19" bestFit="1" customWidth="1"/>
    <col min="28" max="16384" width="8.88671875" style="19"/>
  </cols>
  <sheetData>
    <row r="1" spans="1:12" ht="20.399999999999999" customHeight="1" x14ac:dyDescent="0.65">
      <c r="A1" s="31" t="s">
        <v>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6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6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6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65">
      <c r="B5" s="32" t="s">
        <v>82</v>
      </c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6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65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2" x14ac:dyDescent="0.65"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65">
      <c r="B9" s="21" t="s">
        <v>80</v>
      </c>
      <c r="C9" s="20" t="s">
        <v>87</v>
      </c>
    </row>
    <row r="10" spans="1:12" x14ac:dyDescent="0.65">
      <c r="B10" s="20" t="s">
        <v>81</v>
      </c>
      <c r="C10" s="30" t="s">
        <v>78</v>
      </c>
    </row>
  </sheetData>
  <sheetProtection algorithmName="SHA-512" hashValue="AOi0XbhftgL7XjfxH1hv98vLjIion5kOqCOJhdHGbNh644cRVL/s+Ayt+1c2ir6UKmhNHp0HHUJqP0GPlZovcQ==" saltValue="507vXO68fRrbk8nSj1whcw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 xr:uid="{00000000-0002-0000-0000-000000000000}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3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28.88671875" style="2" bestFit="1" customWidth="1"/>
    <col min="2" max="3" width="11" style="2" customWidth="1"/>
    <col min="4" max="4" width="9.109375" style="2" customWidth="1"/>
    <col min="5" max="5" width="9.109375" style="2"/>
    <col min="6" max="6" width="152.33203125" style="2" customWidth="1"/>
    <col min="7" max="8" width="9.109375" style="2"/>
    <col min="9" max="10" width="28.88671875" style="2" bestFit="1" customWidth="1"/>
    <col min="11" max="12" width="11" style="2" customWidth="1"/>
    <col min="13" max="16384" width="9.109375" style="2"/>
  </cols>
  <sheetData>
    <row r="1" spans="1:25" x14ac:dyDescent="0.3">
      <c r="A1" s="33" t="s">
        <v>16</v>
      </c>
      <c r="B1" s="34"/>
      <c r="C1" s="3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3">
      <c r="A2" s="3" t="s">
        <v>86</v>
      </c>
      <c r="B2" s="6">
        <v>6336.0872381425897</v>
      </c>
      <c r="C2" s="23" t="str">
        <f>IF('AFD NFS'!C10="Imperial","lb","N")</f>
        <v>lb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3">
      <c r="A3" s="3" t="s">
        <v>10</v>
      </c>
      <c r="B3" s="6">
        <v>30000</v>
      </c>
      <c r="C3" s="23" t="str">
        <f>IF('AFD NFS'!C10="Imperial","ft","m")</f>
        <v>ft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3">
      <c r="A4" s="3" t="s">
        <v>0</v>
      </c>
      <c r="B4" s="6">
        <v>5.47</v>
      </c>
      <c r="C4" s="23" t="str">
        <f>IF('AFD NFS'!C10="Imperial","ft","m")</f>
        <v>ft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3">
      <c r="A5" s="3" t="s">
        <v>1</v>
      </c>
      <c r="B5" s="6">
        <v>33.799999999999997</v>
      </c>
      <c r="C5" s="23" t="str">
        <f>IF('AFD NFS'!C10="Imperial","ft","m")</f>
        <v>ft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3">
      <c r="A6" s="3" t="s">
        <v>2</v>
      </c>
      <c r="B6" s="6">
        <v>182</v>
      </c>
      <c r="C6" s="23" t="str">
        <f>IF('AFD NFS'!C10="Imperial","ft^2","m^2")</f>
        <v>ft^2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3">
      <c r="A7" s="3" t="s">
        <v>11</v>
      </c>
      <c r="B7" s="6">
        <v>456</v>
      </c>
      <c r="C7" s="23" t="str">
        <f>IF('AFD NFS'!C10="Imperial","ft/sec","m/s")</f>
        <v>ft/sec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3">
      <c r="A8" s="3" t="s">
        <v>3</v>
      </c>
      <c r="B8" s="6">
        <v>92.7</v>
      </c>
      <c r="C8" s="23" t="str">
        <f>IF('AFD NFS'!C10="Imperial","lb/ft^2","Pa")</f>
        <v>lb/ft^2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3">
      <c r="A9" s="3" t="s">
        <v>4</v>
      </c>
      <c r="B9" s="6">
        <v>-0.32174999999999998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3">
      <c r="A10" s="3" t="s">
        <v>5</v>
      </c>
      <c r="B10" s="6">
        <v>0</v>
      </c>
      <c r="C10" s="23" t="str">
        <f>IF('AFD NFS'!C10="Imperial","ft","m")</f>
        <v>ft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3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3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3">
      <c r="A13" s="3" t="s">
        <v>8</v>
      </c>
      <c r="B13" s="6">
        <v>0</v>
      </c>
      <c r="C13" s="23" t="str">
        <f>IF('AFD NFS'!C10="Imperial","lbs/sec","kg/s")</f>
        <v>lbs/sec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3">
      <c r="A14" s="3" t="s">
        <v>9</v>
      </c>
      <c r="B14" s="6">
        <v>32.053030612967802</v>
      </c>
      <c r="C14" s="23" t="str">
        <f>IF('AFD NFS'!C10="Imperial","ft/sec^2","m/s^2")</f>
        <v>ft/sec^2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3"/>
    <row r="16" spans="1:25" x14ac:dyDescent="0.3">
      <c r="A16" s="3"/>
      <c r="B16" s="17">
        <v>7985</v>
      </c>
      <c r="C16" s="18">
        <v>0</v>
      </c>
      <c r="D16" s="17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3">
      <c r="A17" s="16" t="s">
        <v>12</v>
      </c>
      <c r="B17" s="18">
        <v>0</v>
      </c>
      <c r="C17" s="17">
        <v>3326</v>
      </c>
      <c r="D17" s="18">
        <v>0</v>
      </c>
      <c r="E17" s="4" t="str">
        <f>IF('AFD NFS'!C10="Imperial","slug*ft^2","kg.m^2")</f>
        <v>slug*ft^2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3">
      <c r="A18" s="14"/>
      <c r="B18" s="17">
        <v>0</v>
      </c>
      <c r="C18" s="18">
        <v>0</v>
      </c>
      <c r="D18" s="17">
        <v>11183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3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3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3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slug*ft^2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3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3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3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3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3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rad/sec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3"/>
    <row r="28" spans="1:25" s="14" customFormat="1" x14ac:dyDescent="0.3"/>
    <row r="29" spans="1:25" s="14" customFormat="1" x14ac:dyDescent="0.3"/>
    <row r="30" spans="1:25" s="14" customFormat="1" x14ac:dyDescent="0.3"/>
    <row r="31" spans="1:25" s="14" customFormat="1" x14ac:dyDescent="0.3"/>
    <row r="32" spans="1:25" s="14" customFormat="1" x14ac:dyDescent="0.3"/>
    <row r="33" s="14" customFormat="1" x14ac:dyDescent="0.3"/>
    <row r="34" s="14" customFormat="1" x14ac:dyDescent="0.3"/>
    <row r="35" s="14" customFormat="1" x14ac:dyDescent="0.3"/>
    <row r="36" s="14" customFormat="1" x14ac:dyDescent="0.3"/>
    <row r="37" s="14" customFormat="1" x14ac:dyDescent="0.3"/>
    <row r="38" s="14" customFormat="1" x14ac:dyDescent="0.3"/>
    <row r="39" s="14" customFormat="1" x14ac:dyDescent="0.3"/>
    <row r="40" s="14" customFormat="1" x14ac:dyDescent="0.3"/>
    <row r="41" s="14" customFormat="1" x14ac:dyDescent="0.3"/>
    <row r="42" s="14" customFormat="1" x14ac:dyDescent="0.3"/>
    <row r="43" s="14" customFormat="1" x14ac:dyDescent="0.3"/>
    <row r="44" s="14" customFormat="1" x14ac:dyDescent="0.3"/>
    <row r="45" s="14" customFormat="1" x14ac:dyDescent="0.3"/>
    <row r="46" s="14" customFormat="1" x14ac:dyDescent="0.3"/>
    <row r="47" s="14" customFormat="1" x14ac:dyDescent="0.3"/>
    <row r="48" s="14" customFormat="1" x14ac:dyDescent="0.3"/>
    <row r="49" s="14" customFormat="1" x14ac:dyDescent="0.3"/>
    <row r="50" s="14" customFormat="1" x14ac:dyDescent="0.3"/>
    <row r="51" s="14" customFormat="1" x14ac:dyDescent="0.3"/>
    <row r="52" s="14" customFormat="1" x14ac:dyDescent="0.3"/>
    <row r="53" s="14" customFormat="1" x14ac:dyDescent="0.3"/>
    <row r="54" s="14" customFormat="1" x14ac:dyDescent="0.3"/>
    <row r="55" s="14" customFormat="1" x14ac:dyDescent="0.3"/>
    <row r="56" s="14" customFormat="1" x14ac:dyDescent="0.3"/>
    <row r="57" s="14" customFormat="1" x14ac:dyDescent="0.3"/>
    <row r="58" s="14" customFormat="1" x14ac:dyDescent="0.3"/>
    <row r="59" s="14" customFormat="1" x14ac:dyDescent="0.3"/>
    <row r="60" s="14" customFormat="1" x14ac:dyDescent="0.3"/>
    <row r="61" s="14" customFormat="1" x14ac:dyDescent="0.3"/>
    <row r="62" s="14" customFormat="1" x14ac:dyDescent="0.3"/>
    <row r="63" s="14" customFormat="1" x14ac:dyDescent="0.3"/>
    <row r="64" s="14" customFormat="1" x14ac:dyDescent="0.3"/>
    <row r="65" s="14" customFormat="1" x14ac:dyDescent="0.3"/>
    <row r="66" s="14" customFormat="1" x14ac:dyDescent="0.3"/>
    <row r="67" s="14" customFormat="1" x14ac:dyDescent="0.3"/>
    <row r="68" s="14" customFormat="1" x14ac:dyDescent="0.3"/>
    <row r="69" s="14" customFormat="1" x14ac:dyDescent="0.3"/>
    <row r="70" s="14" customFormat="1" x14ac:dyDescent="0.3"/>
    <row r="71" s="14" customFormat="1" x14ac:dyDescent="0.3"/>
    <row r="72" s="14" customFormat="1" x14ac:dyDescent="0.3"/>
    <row r="73" s="14" customFormat="1" x14ac:dyDescent="0.3"/>
    <row r="74" s="14" customFormat="1" x14ac:dyDescent="0.3"/>
    <row r="75" s="14" customFormat="1" x14ac:dyDescent="0.3"/>
    <row r="76" s="14" customFormat="1" x14ac:dyDescent="0.3"/>
    <row r="77" s="14" customFormat="1" x14ac:dyDescent="0.3"/>
    <row r="78" s="14" customFormat="1" x14ac:dyDescent="0.3"/>
    <row r="79" s="14" customFormat="1" x14ac:dyDescent="0.3"/>
    <row r="80" s="14" customFormat="1" x14ac:dyDescent="0.3"/>
    <row r="81" s="14" customFormat="1" x14ac:dyDescent="0.3"/>
    <row r="82" s="14" customFormat="1" x14ac:dyDescent="0.3"/>
    <row r="83" s="14" customFormat="1" x14ac:dyDescent="0.3"/>
    <row r="84" s="14" customFormat="1" x14ac:dyDescent="0.3"/>
    <row r="85" s="14" customFormat="1" x14ac:dyDescent="0.3"/>
    <row r="86" s="14" customFormat="1" x14ac:dyDescent="0.3"/>
    <row r="87" s="14" customFormat="1" x14ac:dyDescent="0.3"/>
    <row r="88" s="14" customFormat="1" x14ac:dyDescent="0.3"/>
    <row r="89" s="14" customFormat="1" x14ac:dyDescent="0.3"/>
    <row r="90" s="14" customFormat="1" x14ac:dyDescent="0.3"/>
    <row r="91" s="14" customFormat="1" x14ac:dyDescent="0.3"/>
    <row r="92" s="14" customFormat="1" x14ac:dyDescent="0.3"/>
    <row r="93" s="14" customFormat="1" x14ac:dyDescent="0.3"/>
    <row r="94" s="14" customFormat="1" x14ac:dyDescent="0.3"/>
    <row r="95" s="14" customFormat="1" x14ac:dyDescent="0.3"/>
    <row r="96" s="14" customFormat="1" x14ac:dyDescent="0.3"/>
    <row r="97" s="14" customFormat="1" x14ac:dyDescent="0.3"/>
    <row r="98" s="14" customFormat="1" x14ac:dyDescent="0.3"/>
    <row r="99" s="14" customFormat="1" x14ac:dyDescent="0.3"/>
    <row r="100" s="14" customFormat="1" x14ac:dyDescent="0.3"/>
    <row r="101" s="14" customFormat="1" x14ac:dyDescent="0.3"/>
    <row r="102" s="14" customFormat="1" x14ac:dyDescent="0.3"/>
    <row r="103" s="14" customFormat="1" x14ac:dyDescent="0.3"/>
    <row r="104" s="14" customFormat="1" x14ac:dyDescent="0.3"/>
    <row r="105" s="14" customFormat="1" x14ac:dyDescent="0.3"/>
    <row r="106" s="14" customFormat="1" x14ac:dyDescent="0.3"/>
    <row r="107" s="14" customFormat="1" x14ac:dyDescent="0.3"/>
    <row r="108" s="14" customFormat="1" x14ac:dyDescent="0.3"/>
    <row r="109" s="14" customFormat="1" x14ac:dyDescent="0.3"/>
    <row r="110" s="14" customFormat="1" x14ac:dyDescent="0.3"/>
    <row r="111" s="14" customFormat="1" x14ac:dyDescent="0.3"/>
    <row r="112" s="14" customFormat="1" x14ac:dyDescent="0.3"/>
    <row r="113" s="14" customFormat="1" x14ac:dyDescent="0.3"/>
    <row r="114" s="14" customFormat="1" x14ac:dyDescent="0.3"/>
    <row r="115" s="14" customFormat="1" x14ac:dyDescent="0.3"/>
    <row r="116" s="14" customFormat="1" x14ac:dyDescent="0.3"/>
    <row r="117" s="14" customFormat="1" x14ac:dyDescent="0.3"/>
    <row r="118" s="14" customFormat="1" x14ac:dyDescent="0.3"/>
    <row r="119" s="14" customFormat="1" x14ac:dyDescent="0.3"/>
    <row r="120" s="14" customFormat="1" x14ac:dyDescent="0.3"/>
    <row r="121" s="14" customFormat="1" x14ac:dyDescent="0.3"/>
    <row r="122" s="14" customFormat="1" x14ac:dyDescent="0.3"/>
    <row r="123" s="14" customFormat="1" x14ac:dyDescent="0.3"/>
    <row r="124" s="14" customFormat="1" x14ac:dyDescent="0.3"/>
    <row r="125" s="14" customFormat="1" x14ac:dyDescent="0.3"/>
    <row r="126" s="14" customFormat="1" x14ac:dyDescent="0.3"/>
    <row r="127" s="14" customFormat="1" x14ac:dyDescent="0.3"/>
    <row r="128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  <row r="183" s="14" customFormat="1" x14ac:dyDescent="0.3"/>
    <row r="184" s="14" customFormat="1" x14ac:dyDescent="0.3"/>
    <row r="185" s="14" customFormat="1" x14ac:dyDescent="0.3"/>
    <row r="186" s="14" customFormat="1" x14ac:dyDescent="0.3"/>
    <row r="187" s="14" customFormat="1" x14ac:dyDescent="0.3"/>
    <row r="188" s="14" customFormat="1" x14ac:dyDescent="0.3"/>
    <row r="189" s="14" customFormat="1" x14ac:dyDescent="0.3"/>
    <row r="190" s="14" customFormat="1" x14ac:dyDescent="0.3"/>
    <row r="191" s="14" customFormat="1" x14ac:dyDescent="0.3"/>
    <row r="192" s="14" customFormat="1" x14ac:dyDescent="0.3"/>
    <row r="193" s="14" customFormat="1" x14ac:dyDescent="0.3"/>
    <row r="194" s="14" customFormat="1" x14ac:dyDescent="0.3"/>
    <row r="195" s="14" customFormat="1" x14ac:dyDescent="0.3"/>
    <row r="196" s="14" customFormat="1" x14ac:dyDescent="0.3"/>
    <row r="197" s="14" customFormat="1" x14ac:dyDescent="0.3"/>
    <row r="198" s="14" customFormat="1" x14ac:dyDescent="0.3"/>
    <row r="199" s="14" customFormat="1" x14ac:dyDescent="0.3"/>
    <row r="200" s="14" customFormat="1" x14ac:dyDescent="0.3"/>
    <row r="201" s="14" customFormat="1" x14ac:dyDescent="0.3"/>
    <row r="202" s="14" customFormat="1" x14ac:dyDescent="0.3"/>
    <row r="203" s="14" customFormat="1" x14ac:dyDescent="0.3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0"/>
  <sheetViews>
    <sheetView workbookViewId="0">
      <pane ySplit="1" topLeftCell="A38" activePane="bottomLeft" state="frozen"/>
      <selection pane="bottomLeft" activeCell="B57" sqref="B57:B62"/>
    </sheetView>
  </sheetViews>
  <sheetFormatPr defaultColWidth="9.109375" defaultRowHeight="14.4" x14ac:dyDescent="0.3"/>
  <cols>
    <col min="1" max="1" width="25.5546875" style="1" bestFit="1" customWidth="1"/>
    <col min="2" max="2" width="11" style="1" customWidth="1"/>
    <col min="3" max="3" width="13.33203125" style="1" customWidth="1"/>
    <col min="4" max="4" width="163.88671875" style="1" customWidth="1"/>
    <col min="5" max="16384" width="9.109375" style="1"/>
  </cols>
  <sheetData>
    <row r="1" spans="1:26" s="25" customFormat="1" x14ac:dyDescent="0.3">
      <c r="A1" s="35" t="s">
        <v>17</v>
      </c>
      <c r="B1" s="36"/>
      <c r="C1" s="37"/>
      <c r="D1" s="26"/>
    </row>
    <row r="2" spans="1:26" s="41" customFormat="1" x14ac:dyDescent="0.3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39" customFormat="1" x14ac:dyDescent="0.3">
      <c r="A3" s="39" t="s">
        <v>19</v>
      </c>
    </row>
    <row r="4" spans="1:26" x14ac:dyDescent="0.3">
      <c r="A4" s="10" t="s">
        <v>20</v>
      </c>
      <c r="B4" s="11">
        <v>0.03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2" t="s">
        <v>21</v>
      </c>
      <c r="B5" s="7">
        <v>0.02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2" t="s">
        <v>23</v>
      </c>
      <c r="B7" s="7">
        <v>0.25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2" t="s">
        <v>25</v>
      </c>
      <c r="B9" s="7">
        <v>2.98E-2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2" t="s">
        <v>26</v>
      </c>
      <c r="B10" s="7">
        <v>-7.0000000000000007E-2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2" t="s">
        <v>27</v>
      </c>
      <c r="B11" s="7">
        <v>0.378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2" t="s">
        <v>28</v>
      </c>
      <c r="B12" s="7">
        <v>0.2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2" t="s">
        <v>30</v>
      </c>
      <c r="B14" s="7">
        <v>5.15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2" t="s">
        <v>31</v>
      </c>
      <c r="B15" s="7">
        <v>2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2" t="s">
        <v>32</v>
      </c>
      <c r="B16" s="7">
        <v>4.0999999999999996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3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3">
      <c r="A19" s="2" t="s">
        <v>35</v>
      </c>
      <c r="B19" s="7">
        <v>2.5000000000000001E-2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3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3">
      <c r="A21" s="2" t="s">
        <v>37</v>
      </c>
      <c r="B21" s="7">
        <v>-0.7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3">
      <c r="A22" s="2" t="s">
        <v>38</v>
      </c>
      <c r="B22" s="7">
        <v>-6.95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3">
      <c r="A23" s="2" t="s">
        <v>39</v>
      </c>
      <c r="B23" s="7">
        <v>-14.9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3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3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3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9" customFormat="1" x14ac:dyDescent="0.3">
      <c r="A28" s="39" t="s">
        <v>66</v>
      </c>
    </row>
    <row r="29" spans="1:26" x14ac:dyDescent="0.3">
      <c r="A29" s="10" t="s">
        <v>44</v>
      </c>
      <c r="B29" s="11">
        <v>-0.34599999999999997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3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3">
      <c r="A31" s="10" t="s">
        <v>46</v>
      </c>
      <c r="B31" s="11">
        <v>-8.2699999999999996E-2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3">
      <c r="A32" s="12" t="s">
        <v>47</v>
      </c>
      <c r="B32" s="13">
        <v>0.3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3">
      <c r="A33" s="10" t="s">
        <v>48</v>
      </c>
      <c r="B33" s="11">
        <v>-9.4399999999999998E-2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3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10" t="s">
        <v>50</v>
      </c>
      <c r="B35" s="11">
        <v>-0.442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12" t="s">
        <v>51</v>
      </c>
      <c r="B36" s="13">
        <v>9.2600000000000002E-2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10" t="s">
        <v>52</v>
      </c>
      <c r="B37" s="11">
        <v>0.1106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10" t="s">
        <v>54</v>
      </c>
      <c r="B39" s="11">
        <v>-2.4299999999999999E-2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12" t="s">
        <v>55</v>
      </c>
      <c r="B40" s="13">
        <v>-0.13900000000000001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8" customFormat="1" x14ac:dyDescent="0.3"/>
    <row r="43" spans="1:26" s="41" customFormat="1" x14ac:dyDescent="0.3">
      <c r="A43" s="41" t="s">
        <v>57</v>
      </c>
    </row>
    <row r="44" spans="1:26" s="39" customFormat="1" x14ac:dyDescent="0.3">
      <c r="A44" s="39" t="s">
        <v>19</v>
      </c>
    </row>
    <row r="45" spans="1:26" x14ac:dyDescent="0.3">
      <c r="A45" s="10" t="s">
        <v>58</v>
      </c>
      <c r="B45" s="11">
        <v>0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3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3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3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3">
      <c r="A49" s="10" t="s">
        <v>62</v>
      </c>
      <c r="B49" s="11">
        <v>0.5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3">
      <c r="A50" s="12" t="s">
        <v>63</v>
      </c>
      <c r="B50" s="13">
        <v>0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3">
      <c r="A51" s="10" t="s">
        <v>64</v>
      </c>
      <c r="B51" s="11">
        <v>-1.1200000000000001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3">
      <c r="A52" s="12" t="s">
        <v>65</v>
      </c>
      <c r="B52" s="13">
        <v>0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3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3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3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9" customFormat="1" x14ac:dyDescent="0.3">
      <c r="A56" s="39" t="s">
        <v>66</v>
      </c>
    </row>
    <row r="57" spans="1:26" s="2" customFormat="1" x14ac:dyDescent="0.3">
      <c r="A57" s="10" t="s">
        <v>67</v>
      </c>
      <c r="B57" s="11">
        <v>0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3">
      <c r="A58" s="12" t="s">
        <v>68</v>
      </c>
      <c r="B58" s="13">
        <v>0.2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3">
      <c r="A59" s="10" t="s">
        <v>69</v>
      </c>
      <c r="B59" s="11">
        <v>0.18099999999999999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3">
      <c r="A60" s="12" t="s">
        <v>70</v>
      </c>
      <c r="B60" s="13">
        <v>1.4999999999999999E-2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3">
      <c r="A61" s="10" t="s">
        <v>71</v>
      </c>
      <c r="B61" s="11">
        <v>-2.5399999999999999E-2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3">
      <c r="A62" s="12" t="s">
        <v>72</v>
      </c>
      <c r="B62" s="13">
        <v>-3.6499999999999998E-2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8" customFormat="1" ht="402" customHeight="1" x14ac:dyDescent="0.3"/>
    <row r="64" spans="1:26" s="38" customFormat="1" x14ac:dyDescent="0.3"/>
    <row r="65" spans="1:2" s="14" customFormat="1" x14ac:dyDescent="0.3">
      <c r="A65" s="9"/>
      <c r="B65" s="9"/>
    </row>
    <row r="66" spans="1:2" s="14" customFormat="1" x14ac:dyDescent="0.3">
      <c r="A66" s="9"/>
      <c r="B66" s="9"/>
    </row>
    <row r="67" spans="1:2" s="9" customFormat="1" x14ac:dyDescent="0.3"/>
    <row r="68" spans="1:2" s="9" customFormat="1" x14ac:dyDescent="0.3"/>
    <row r="69" spans="1:2" s="9" customFormat="1" x14ac:dyDescent="0.3"/>
    <row r="70" spans="1:2" s="9" customFormat="1" x14ac:dyDescent="0.3"/>
    <row r="71" spans="1:2" s="9" customFormat="1" x14ac:dyDescent="0.3"/>
    <row r="72" spans="1:2" s="9" customFormat="1" x14ac:dyDescent="0.3"/>
    <row r="73" spans="1:2" s="9" customFormat="1" x14ac:dyDescent="0.3"/>
    <row r="74" spans="1:2" s="9" customFormat="1" x14ac:dyDescent="0.3"/>
    <row r="75" spans="1:2" s="9" customFormat="1" x14ac:dyDescent="0.3"/>
    <row r="76" spans="1:2" s="9" customFormat="1" x14ac:dyDescent="0.3"/>
    <row r="77" spans="1:2" s="9" customFormat="1" x14ac:dyDescent="0.3"/>
    <row r="78" spans="1:2" s="9" customFormat="1" x14ac:dyDescent="0.3"/>
    <row r="79" spans="1:2" s="9" customFormat="1" x14ac:dyDescent="0.3"/>
    <row r="80" spans="1:2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  <row r="145" s="9" customFormat="1" x14ac:dyDescent="0.3"/>
    <row r="146" s="9" customFormat="1" x14ac:dyDescent="0.3"/>
    <row r="147" s="9" customFormat="1" x14ac:dyDescent="0.3"/>
    <row r="148" s="9" customFormat="1" x14ac:dyDescent="0.3"/>
    <row r="149" s="9" customFormat="1" x14ac:dyDescent="0.3"/>
    <row r="150" s="9" customFormat="1" x14ac:dyDescent="0.3"/>
    <row r="151" s="9" customFormat="1" x14ac:dyDescent="0.3"/>
    <row r="152" s="9" customFormat="1" x14ac:dyDescent="0.3"/>
    <row r="153" s="9" customFormat="1" x14ac:dyDescent="0.3"/>
    <row r="154" s="9" customFormat="1" x14ac:dyDescent="0.3"/>
    <row r="155" s="9" customFormat="1" x14ac:dyDescent="0.3"/>
    <row r="156" s="9" customFormat="1" x14ac:dyDescent="0.3"/>
    <row r="157" s="9" customFormat="1" x14ac:dyDescent="0.3"/>
    <row r="158" s="9" customFormat="1" x14ac:dyDescent="0.3"/>
    <row r="159" s="9" customFormat="1" x14ac:dyDescent="0.3"/>
    <row r="160" s="9" customFormat="1" x14ac:dyDescent="0.3"/>
    <row r="161" s="9" customFormat="1" x14ac:dyDescent="0.3"/>
    <row r="162" s="9" customFormat="1" x14ac:dyDescent="0.3"/>
    <row r="163" s="9" customFormat="1" x14ac:dyDescent="0.3"/>
    <row r="164" s="9" customFormat="1" x14ac:dyDescent="0.3"/>
    <row r="165" s="9" customFormat="1" x14ac:dyDescent="0.3"/>
    <row r="166" s="9" customFormat="1" x14ac:dyDescent="0.3"/>
    <row r="167" s="9" customFormat="1" x14ac:dyDescent="0.3"/>
    <row r="168" s="9" customFormat="1" x14ac:dyDescent="0.3"/>
    <row r="169" s="9" customFormat="1" x14ac:dyDescent="0.3"/>
    <row r="170" s="9" customFormat="1" x14ac:dyDescent="0.3"/>
    <row r="171" s="9" customFormat="1" x14ac:dyDescent="0.3"/>
    <row r="172" s="9" customFormat="1" x14ac:dyDescent="0.3"/>
    <row r="173" s="9" customFormat="1" x14ac:dyDescent="0.3"/>
    <row r="174" s="9" customFormat="1" x14ac:dyDescent="0.3"/>
    <row r="175" s="9" customFormat="1" x14ac:dyDescent="0.3"/>
    <row r="176" s="9" customFormat="1" x14ac:dyDescent="0.3"/>
    <row r="177" spans="1:2" s="9" customFormat="1" x14ac:dyDescent="0.3"/>
    <row r="178" spans="1:2" s="9" customFormat="1" x14ac:dyDescent="0.3"/>
    <row r="179" spans="1:2" s="9" customFormat="1" x14ac:dyDescent="0.3"/>
    <row r="180" spans="1:2" s="9" customFormat="1" x14ac:dyDescent="0.3"/>
    <row r="181" spans="1:2" s="9" customFormat="1" x14ac:dyDescent="0.3"/>
    <row r="182" spans="1:2" s="9" customFormat="1" x14ac:dyDescent="0.3"/>
    <row r="183" spans="1:2" s="9" customFormat="1" x14ac:dyDescent="0.3"/>
    <row r="184" spans="1:2" s="9" customFormat="1" x14ac:dyDescent="0.3"/>
    <row r="185" spans="1:2" s="9" customFormat="1" x14ac:dyDescent="0.3"/>
    <row r="186" spans="1:2" s="9" customFormat="1" x14ac:dyDescent="0.3"/>
    <row r="187" spans="1:2" s="9" customFormat="1" x14ac:dyDescent="0.3"/>
    <row r="188" spans="1:2" s="9" customFormat="1" x14ac:dyDescent="0.3"/>
    <row r="189" spans="1:2" s="9" customFormat="1" x14ac:dyDescent="0.3">
      <c r="A189" s="1"/>
      <c r="B189" s="1"/>
    </row>
    <row r="190" spans="1:2" s="9" customFormat="1" x14ac:dyDescent="0.3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4.886718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AHKh</cp:lastModifiedBy>
  <cp:lastPrinted>2015-03-20T18:36:20Z</cp:lastPrinted>
  <dcterms:created xsi:type="dcterms:W3CDTF">2015-03-20T18:11:44Z</dcterms:created>
  <dcterms:modified xsi:type="dcterms:W3CDTF">2020-07-18T17:33:52Z</dcterms:modified>
  <cp:contentStatus/>
</cp:coreProperties>
</file>