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calcPr calcId="145621"/>
</workbook>
</file>

<file path=xl/calcChain.xml><?xml version="1.0" encoding="utf-8"?>
<calcChain xmlns="http://schemas.openxmlformats.org/spreadsheetml/2006/main">
  <c r="P44" i="2" l="1"/>
  <c r="P38" i="2"/>
  <c r="P32" i="2"/>
  <c r="P26" i="2"/>
  <c r="P23" i="2"/>
  <c r="S38" i="2" s="1"/>
  <c r="E26" i="2"/>
  <c r="E22" i="2"/>
  <c r="E36" i="2"/>
  <c r="E31" i="2"/>
  <c r="H9" i="2" a="1"/>
  <c r="H9" i="2" s="1"/>
  <c r="A8" i="2" a="1"/>
  <c r="A8" i="2" s="1"/>
  <c r="S44" i="2" l="1"/>
  <c r="S26" i="2"/>
  <c r="S32" i="2"/>
  <c r="G26" i="2"/>
  <c r="G31" i="2"/>
  <c r="G36" i="2"/>
  <c r="K12" i="2"/>
  <c r="I9" i="2"/>
  <c r="K11" i="2"/>
  <c r="K10" i="2"/>
  <c r="K9" i="2"/>
  <c r="J12" i="2"/>
  <c r="J11" i="2"/>
  <c r="J10" i="2"/>
  <c r="J9" i="2"/>
  <c r="I12" i="2"/>
  <c r="I11" i="2"/>
  <c r="I10" i="2"/>
  <c r="H12" i="2"/>
  <c r="H11" i="2"/>
  <c r="H10" i="2"/>
  <c r="A10" i="2"/>
  <c r="C8" i="2"/>
  <c r="C9" i="2"/>
  <c r="B8" i="2"/>
  <c r="B10" i="2"/>
  <c r="A9" i="2"/>
  <c r="C10" i="2"/>
  <c r="B9" i="2"/>
  <c r="Q20" i="2" l="1"/>
  <c r="Q19" i="2"/>
  <c r="Q18" i="2"/>
  <c r="Q21" i="2"/>
  <c r="F20" i="2"/>
  <c r="F19" i="2"/>
  <c r="F18" i="2"/>
  <c r="M9" i="2" a="1"/>
  <c r="M9" i="2" s="1"/>
  <c r="E8" i="2" a="1"/>
  <c r="E9" i="2" s="1"/>
  <c r="M11" i="2" l="1"/>
  <c r="E10" i="2"/>
  <c r="M10" i="2"/>
  <c r="M7" i="2" s="1"/>
  <c r="E8" i="2"/>
  <c r="M12" i="2"/>
  <c r="F4" i="2" l="1"/>
  <c r="F5" i="2"/>
  <c r="F6" i="2"/>
  <c r="M5" i="2"/>
  <c r="M4" i="2"/>
  <c r="M6" i="2"/>
</calcChain>
</file>

<file path=xl/sharedStrings.xml><?xml version="1.0" encoding="utf-8"?>
<sst xmlns="http://schemas.openxmlformats.org/spreadsheetml/2006/main" count="62" uniqueCount="42">
  <si>
    <t>Матриця коефіцієнтів</t>
  </si>
  <si>
    <t>Вільні члени</t>
  </si>
  <si>
    <t>Обернена матриця</t>
  </si>
  <si>
    <t>Розв'язок</t>
  </si>
  <si>
    <t>Розв'язок лінійних рівнянь методом Крамера</t>
  </si>
  <si>
    <t>Мартиця кофіцієнтів</t>
  </si>
  <si>
    <t>Розв'зоксистем лінійних рівнянь методом оберненої матриці</t>
  </si>
  <si>
    <t>Перевірка</t>
  </si>
  <si>
    <t>х1 =</t>
  </si>
  <si>
    <t>х2 =</t>
  </si>
  <si>
    <t>х3 =</t>
  </si>
  <si>
    <t>х4 =</t>
  </si>
  <si>
    <t>Варіант 1, завдання 1 та 2</t>
  </si>
  <si>
    <t>Матриця1</t>
  </si>
  <si>
    <t>Матриця 2</t>
  </si>
  <si>
    <t>Визначник матриці 1</t>
  </si>
  <si>
    <t>Визначник матриці 2</t>
  </si>
  <si>
    <t>Визначник матриці розв'язку</t>
  </si>
  <si>
    <t>Матрица 3</t>
  </si>
  <si>
    <t>Визначник матриці 3</t>
  </si>
  <si>
    <t>D=</t>
  </si>
  <si>
    <t>D1=</t>
  </si>
  <si>
    <t>D2=</t>
  </si>
  <si>
    <t>D3=</t>
  </si>
  <si>
    <t>x3=</t>
  </si>
  <si>
    <t>x2=</t>
  </si>
  <si>
    <t>x1=</t>
  </si>
  <si>
    <t>Матриця 3</t>
  </si>
  <si>
    <t>Матриця 4</t>
  </si>
  <si>
    <t>D4=</t>
  </si>
  <si>
    <t>Матриця кофіцієнтів</t>
  </si>
  <si>
    <t>Матриця 1</t>
  </si>
  <si>
    <t>Визначник матриці роз.</t>
  </si>
  <si>
    <t>Визначник 1</t>
  </si>
  <si>
    <t>Визначник 2</t>
  </si>
  <si>
    <t>Визначник 3</t>
  </si>
  <si>
    <t>Визначник 4</t>
  </si>
  <si>
    <t>Розвя'зок</t>
  </si>
  <si>
    <t>x4=</t>
  </si>
  <si>
    <t>х1=</t>
  </si>
  <si>
    <t>х2=</t>
  </si>
  <si>
    <t>х3=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</si>
</sst>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₴_-;\-* #,##0.00\ _₴_-;_-* &quot;-&quot;??\ _₴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04"/>
    </font>
    <font>
      <b/>
      <i/>
      <sz val="11"/>
      <color theme="0"/>
      <name val="Calibri"/>
      <family val="2"/>
      <charset val="204"/>
    </font>
    <font>
      <sz val="16"/>
      <color theme="0"/>
      <name val="Calibri"/>
      <family val="2"/>
      <charset val="204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</font>
    <font>
      <b/>
      <i/>
      <sz val="11"/>
      <color theme="1"/>
      <name val="Calibri"/>
      <family val="2"/>
      <charset val="1"/>
      <scheme val="minor"/>
    </font>
    <font>
      <b/>
      <i/>
      <sz val="11"/>
      <color rgb="FF3F3F3F"/>
      <name val="Calibri"/>
      <family val="2"/>
      <charset val="1"/>
      <scheme val="minor"/>
    </font>
    <font>
      <b/>
      <i/>
      <sz val="11"/>
      <color rgb="FFFA7D00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/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2" applyNumberFormat="0" applyAlignment="0" applyProtection="0"/>
    <xf numFmtId="0" fontId="7" fillId="3" borderId="1" applyNumberFormat="0" applyAlignment="0" applyProtection="0"/>
    <xf numFmtId="0" fontId="8" fillId="4" borderId="3" applyNumberFormat="0" applyAlignment="0" applyProtection="0"/>
    <xf numFmtId="0" fontId="4" fillId="5" borderId="4" applyNumberFormat="0" applyFont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10" borderId="0" applyNumberFormat="0" applyBorder="0" applyAlignment="0" applyProtection="0"/>
    <xf numFmtId="43" fontId="11" fillId="4" borderId="3"/>
  </cellStyleXfs>
  <cellXfs count="108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 applyAlignment="1"/>
    <xf numFmtId="0" fontId="10" fillId="0" borderId="0" xfId="0" applyFont="1" applyBorder="1"/>
    <xf numFmtId="0" fontId="9" fillId="6" borderId="9" xfId="6" applyBorder="1"/>
    <xf numFmtId="0" fontId="11" fillId="6" borderId="9" xfId="6" applyFont="1" applyBorder="1"/>
    <xf numFmtId="0" fontId="2" fillId="0" borderId="10" xfId="0" applyFont="1" applyBorder="1"/>
    <xf numFmtId="0" fontId="2" fillId="0" borderId="0" xfId="0" applyFont="1" applyBorder="1" applyAlignment="1"/>
    <xf numFmtId="0" fontId="13" fillId="0" borderId="8" xfId="0" applyFont="1" applyBorder="1"/>
    <xf numFmtId="0" fontId="13" fillId="0" borderId="0" xfId="0" applyFont="1" applyBorder="1"/>
    <xf numFmtId="0" fontId="13" fillId="0" borderId="11" xfId="0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7" xfId="0" applyFont="1" applyBorder="1"/>
    <xf numFmtId="0" fontId="13" fillId="0" borderId="10" xfId="0" applyFont="1" applyBorder="1"/>
    <xf numFmtId="0" fontId="13" fillId="0" borderId="6" xfId="0" applyFont="1" applyBorder="1" applyAlignment="1">
      <alignment horizontal="right"/>
    </xf>
    <xf numFmtId="0" fontId="13" fillId="0" borderId="10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8" borderId="5" xfId="8" applyBorder="1"/>
    <xf numFmtId="0" fontId="16" fillId="3" borderId="2" xfId="2" applyFont="1" applyBorder="1" applyAlignment="1">
      <alignment wrapText="1"/>
    </xf>
    <xf numFmtId="0" fontId="16" fillId="3" borderId="19" xfId="2" applyFont="1" applyBorder="1"/>
    <xf numFmtId="0" fontId="16" fillId="3" borderId="2" xfId="2" applyFont="1" applyBorder="1"/>
    <xf numFmtId="0" fontId="17" fillId="3" borderId="1" xfId="3" applyFont="1" applyBorder="1" applyAlignment="1">
      <alignment wrapText="1"/>
    </xf>
    <xf numFmtId="0" fontId="17" fillId="3" borderId="1" xfId="3" applyFont="1" applyBorder="1"/>
    <xf numFmtId="0" fontId="16" fillId="3" borderId="2" xfId="2" applyFont="1" applyBorder="1" applyAlignment="1"/>
    <xf numFmtId="0" fontId="17" fillId="3" borderId="22" xfId="3" applyFont="1" applyBorder="1"/>
    <xf numFmtId="0" fontId="16" fillId="3" borderId="20" xfId="2" applyFont="1" applyBorder="1"/>
    <xf numFmtId="0" fontId="16" fillId="3" borderId="21" xfId="2" applyFont="1" applyBorder="1"/>
    <xf numFmtId="0" fontId="16" fillId="3" borderId="21" xfId="2" applyFont="1" applyBorder="1" applyAlignment="1"/>
    <xf numFmtId="0" fontId="17" fillId="3" borderId="23" xfId="3" applyFont="1" applyBorder="1"/>
    <xf numFmtId="0" fontId="13" fillId="0" borderId="0" xfId="0" applyFont="1" applyBorder="1" applyAlignment="1"/>
    <xf numFmtId="0" fontId="13" fillId="0" borderId="0" xfId="0" applyFont="1"/>
    <xf numFmtId="0" fontId="13" fillId="0" borderId="8" xfId="0" applyFont="1" applyBorder="1" applyAlignment="1"/>
    <xf numFmtId="0" fontId="15" fillId="7" borderId="0" xfId="7" applyFont="1" applyBorder="1"/>
    <xf numFmtId="0" fontId="15" fillId="7" borderId="11" xfId="7" applyFont="1" applyBorder="1"/>
    <xf numFmtId="43" fontId="9" fillId="9" borderId="3" xfId="9" applyNumberFormat="1" applyBorder="1"/>
    <xf numFmtId="0" fontId="9" fillId="9" borderId="3" xfId="9" applyBorder="1"/>
    <xf numFmtId="0" fontId="3" fillId="0" borderId="10" xfId="0" applyFont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1" fillId="10" borderId="4" xfId="10" applyBorder="1"/>
    <xf numFmtId="0" fontId="0" fillId="0" borderId="11" xfId="0" applyBorder="1"/>
    <xf numFmtId="0" fontId="0" fillId="0" borderId="0" xfId="0" applyBorder="1" applyAlignment="1"/>
    <xf numFmtId="0" fontId="0" fillId="0" borderId="9" xfId="0" applyBorder="1"/>
    <xf numFmtId="0" fontId="6" fillId="3" borderId="19" xfId="2" applyBorder="1"/>
    <xf numFmtId="0" fontId="6" fillId="3" borderId="2" xfId="2" applyBorder="1"/>
    <xf numFmtId="0" fontId="7" fillId="3" borderId="1" xfId="3" applyBorder="1"/>
    <xf numFmtId="0" fontId="5" fillId="2" borderId="0" xfId="1" applyBorder="1"/>
    <xf numFmtId="0" fontId="7" fillId="3" borderId="22" xfId="3" applyBorder="1"/>
    <xf numFmtId="0" fontId="6" fillId="3" borderId="20" xfId="2" applyBorder="1"/>
    <xf numFmtId="0" fontId="6" fillId="3" borderId="21" xfId="2" applyBorder="1"/>
    <xf numFmtId="0" fontId="7" fillId="3" borderId="23" xfId="3" applyBorder="1"/>
    <xf numFmtId="0" fontId="5" fillId="2" borderId="11" xfId="1" applyBorder="1"/>
    <xf numFmtId="0" fontId="6" fillId="3" borderId="19" xfId="2" applyBorder="1" applyAlignment="1"/>
    <xf numFmtId="0" fontId="6" fillId="3" borderId="2" xfId="2" applyBorder="1" applyAlignment="1"/>
    <xf numFmtId="0" fontId="1" fillId="10" borderId="17" xfId="10" applyBorder="1"/>
    <xf numFmtId="0" fontId="8" fillId="4" borderId="29" xfId="4" applyBorder="1"/>
    <xf numFmtId="0" fontId="1" fillId="10" borderId="30" xfId="10" applyBorder="1"/>
    <xf numFmtId="0" fontId="1" fillId="10" borderId="31" xfId="10" applyBorder="1"/>
    <xf numFmtId="0" fontId="8" fillId="4" borderId="32" xfId="4" applyBorder="1"/>
    <xf numFmtId="1" fontId="5" fillId="2" borderId="11" xfId="1" applyNumberFormat="1" applyBorder="1"/>
    <xf numFmtId="0" fontId="8" fillId="4" borderId="3" xfId="4" applyBorder="1"/>
    <xf numFmtId="1" fontId="8" fillId="4" borderId="33" xfId="4" applyNumberFormat="1" applyBorder="1"/>
    <xf numFmtId="0" fontId="0" fillId="0" borderId="14" xfId="0" applyBorder="1"/>
    <xf numFmtId="0" fontId="9" fillId="9" borderId="11" xfId="9" applyBorder="1"/>
    <xf numFmtId="0" fontId="1" fillId="7" borderId="2" xfId="7" applyBorder="1" applyAlignment="1">
      <alignment horizontal="center"/>
    </xf>
    <xf numFmtId="0" fontId="1" fillId="7" borderId="28" xfId="7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7" fillId="3" borderId="1" xfId="3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6" fillId="3" borderId="19" xfId="2" applyBorder="1" applyAlignment="1">
      <alignment horizontal="center" wrapText="1"/>
    </xf>
    <xf numFmtId="0" fontId="6" fillId="3" borderId="2" xfId="2" applyBorder="1" applyAlignment="1">
      <alignment horizontal="center" wrapText="1"/>
    </xf>
    <xf numFmtId="0" fontId="14" fillId="5" borderId="15" xfId="5" applyFont="1" applyBorder="1" applyAlignment="1">
      <alignment horizontal="center" wrapText="1"/>
    </xf>
    <xf numFmtId="0" fontId="15" fillId="5" borderId="16" xfId="5" applyFont="1" applyBorder="1" applyAlignment="1">
      <alignment horizontal="center" wrapText="1"/>
    </xf>
    <xf numFmtId="0" fontId="15" fillId="5" borderId="17" xfId="5" applyFont="1" applyBorder="1" applyAlignment="1">
      <alignment horizontal="center" wrapText="1"/>
    </xf>
    <xf numFmtId="0" fontId="15" fillId="5" borderId="4" xfId="5" applyFont="1" applyBorder="1" applyAlignment="1">
      <alignment horizontal="center" wrapText="1"/>
    </xf>
    <xf numFmtId="0" fontId="16" fillId="3" borderId="19" xfId="2" applyFont="1" applyBorder="1" applyAlignment="1">
      <alignment horizontal="center" wrapText="1"/>
    </xf>
    <xf numFmtId="0" fontId="16" fillId="3" borderId="2" xfId="2" applyFont="1" applyBorder="1" applyAlignment="1">
      <alignment horizontal="center" wrapText="1"/>
    </xf>
    <xf numFmtId="0" fontId="7" fillId="3" borderId="1" xfId="3" applyBorder="1" applyAlignment="1">
      <alignment horizontal="center" wrapText="1"/>
    </xf>
    <xf numFmtId="0" fontId="6" fillId="3" borderId="19" xfId="2" applyBorder="1" applyAlignment="1">
      <alignment horizontal="center"/>
    </xf>
    <xf numFmtId="0" fontId="6" fillId="3" borderId="2" xfId="2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1" fillId="6" borderId="7" xfId="6" applyFont="1" applyBorder="1" applyAlignment="1">
      <alignment horizontal="center" wrapText="1"/>
    </xf>
    <xf numFmtId="0" fontId="11" fillId="6" borderId="8" xfId="6" applyFont="1" applyBorder="1" applyAlignment="1">
      <alignment horizontal="center" wrapText="1"/>
    </xf>
    <xf numFmtId="0" fontId="12" fillId="9" borderId="0" xfId="9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3" borderId="1" xfId="3"/>
  </cellXfs>
  <cellStyles count="12">
    <cellStyle name="20% - Акцент5" xfId="8" builtinId="46"/>
    <cellStyle name="20% - Акцент6" xfId="10" builtinId="50"/>
    <cellStyle name="40% - Акцент4" xfId="7" builtinId="43"/>
    <cellStyle name="Акцент1" xfId="6" builtinId="29"/>
    <cellStyle name="Акцент6" xfId="9" builtinId="49"/>
    <cellStyle name="Вывод" xfId="2" builtinId="21"/>
    <cellStyle name="Вычисление" xfId="3" builtinId="22"/>
    <cellStyle name="Контрольная ячейка" xfId="4" builtinId="23"/>
    <cellStyle name="Обычный" xfId="0" builtinId="0"/>
    <cellStyle name="Примечание" xfId="5" builtinId="10"/>
    <cellStyle name="Стиль 1" xfId="11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80" zoomScaleNormal="80" workbookViewId="0">
      <selection activeCell="P12" sqref="P12"/>
    </sheetView>
  </sheetViews>
  <sheetFormatPr defaultRowHeight="14.4" x14ac:dyDescent="0.3"/>
  <cols>
    <col min="2" max="2" width="11.21875" customWidth="1"/>
    <col min="4" max="4" width="11.33203125" customWidth="1"/>
    <col min="5" max="5" width="8.88671875" customWidth="1"/>
    <col min="6" max="6" width="12.6640625" bestFit="1" customWidth="1"/>
    <col min="7" max="7" width="9.5546875" customWidth="1"/>
    <col min="8" max="8" width="11.33203125" customWidth="1"/>
    <col min="12" max="12" width="11.6640625" customWidth="1"/>
    <col min="13" max="13" width="10.33203125" customWidth="1"/>
    <col min="17" max="17" width="8.88671875" customWidth="1"/>
    <col min="20" max="20" width="10.5546875" customWidth="1"/>
  </cols>
  <sheetData>
    <row r="1" spans="1:20" ht="28.8" customHeight="1" x14ac:dyDescent="0.3">
      <c r="A1" s="99" t="s">
        <v>6</v>
      </c>
      <c r="B1" s="100"/>
      <c r="C1" s="100"/>
      <c r="D1" s="100"/>
      <c r="E1" s="11"/>
      <c r="F1" s="51"/>
      <c r="H1" s="99" t="s">
        <v>6</v>
      </c>
      <c r="I1" s="100"/>
      <c r="J1" s="100"/>
      <c r="K1" s="100"/>
      <c r="L1" s="12"/>
      <c r="M1" s="6"/>
      <c r="O1" s="101" t="s">
        <v>12</v>
      </c>
      <c r="P1" s="101"/>
      <c r="Q1" s="101"/>
    </row>
    <row r="2" spans="1:20" x14ac:dyDescent="0.3">
      <c r="A2" s="7"/>
      <c r="B2" s="4"/>
      <c r="C2" s="4"/>
      <c r="D2" s="4"/>
      <c r="E2" s="8"/>
      <c r="F2" s="49"/>
      <c r="H2" s="7"/>
      <c r="I2" s="4"/>
      <c r="J2" s="4"/>
      <c r="K2" s="4"/>
      <c r="L2" s="8"/>
      <c r="M2" s="8"/>
      <c r="O2" s="101"/>
      <c r="P2" s="101"/>
      <c r="Q2" s="101"/>
    </row>
    <row r="3" spans="1:20" ht="14.4" customHeight="1" thickBot="1" x14ac:dyDescent="0.35">
      <c r="A3" s="102" t="s">
        <v>0</v>
      </c>
      <c r="B3" s="103"/>
      <c r="C3" s="103"/>
      <c r="D3" s="103" t="s">
        <v>1</v>
      </c>
      <c r="E3" s="104"/>
      <c r="F3" s="72" t="s">
        <v>7</v>
      </c>
      <c r="G3" s="2"/>
      <c r="H3" s="105" t="s">
        <v>0</v>
      </c>
      <c r="I3" s="106"/>
      <c r="J3" s="106"/>
      <c r="K3" s="106"/>
      <c r="L3" s="9" t="s">
        <v>1</v>
      </c>
      <c r="M3" s="72" t="s">
        <v>7</v>
      </c>
      <c r="O3" s="101"/>
      <c r="P3" s="101"/>
      <c r="Q3" s="101"/>
    </row>
    <row r="4" spans="1:20" x14ac:dyDescent="0.3">
      <c r="A4" s="52">
        <v>12</v>
      </c>
      <c r="B4" s="53">
        <v>-4</v>
      </c>
      <c r="C4" s="53">
        <v>-3</v>
      </c>
      <c r="D4" s="53"/>
      <c r="E4" s="107">
        <v>0</v>
      </c>
      <c r="F4" s="68">
        <f>A4*E8+B4*E9+C4*E10</f>
        <v>-1.6653345369377348E-16</v>
      </c>
      <c r="H4" s="52">
        <v>1</v>
      </c>
      <c r="I4" s="53">
        <v>2</v>
      </c>
      <c r="J4" s="53">
        <v>3</v>
      </c>
      <c r="K4" s="53">
        <v>4</v>
      </c>
      <c r="L4" s="54">
        <v>11</v>
      </c>
      <c r="M4" s="60">
        <f>H4*M9+I4*M10+J4*M11+K4*M12</f>
        <v>11.000000000000002</v>
      </c>
      <c r="P4" s="2"/>
    </row>
    <row r="5" spans="1:20" x14ac:dyDescent="0.3">
      <c r="A5" s="52">
        <v>8</v>
      </c>
      <c r="B5" s="53">
        <v>-2</v>
      </c>
      <c r="C5" s="53">
        <v>0</v>
      </c>
      <c r="D5" s="53"/>
      <c r="E5" s="107">
        <v>2</v>
      </c>
      <c r="F5" s="60">
        <f>A5*E8+B5*E9+C5*E10</f>
        <v>2</v>
      </c>
      <c r="H5" s="52">
        <v>2</v>
      </c>
      <c r="I5" s="53">
        <v>3</v>
      </c>
      <c r="J5" s="53">
        <v>4</v>
      </c>
      <c r="K5" s="53">
        <v>1</v>
      </c>
      <c r="L5" s="54">
        <v>12</v>
      </c>
      <c r="M5" s="60">
        <f>H5*M9+I5*M10+J5*M11+K5*M12</f>
        <v>11.999999999999998</v>
      </c>
    </row>
    <row r="6" spans="1:20" ht="15" thickBot="1" x14ac:dyDescent="0.35">
      <c r="A6" s="52">
        <v>1</v>
      </c>
      <c r="B6" s="53">
        <v>-1</v>
      </c>
      <c r="C6" s="53">
        <v>5</v>
      </c>
      <c r="D6" s="53"/>
      <c r="E6" s="107">
        <v>-2</v>
      </c>
      <c r="F6" s="60">
        <f>A6*E8+B6*E9+C6*E10</f>
        <v>-1.9999999999999998</v>
      </c>
      <c r="H6" s="52">
        <v>3</v>
      </c>
      <c r="I6" s="53">
        <v>4</v>
      </c>
      <c r="J6" s="53">
        <v>1</v>
      </c>
      <c r="K6" s="53">
        <v>2</v>
      </c>
      <c r="L6" s="54">
        <v>13</v>
      </c>
      <c r="M6" s="60">
        <f>H6*M9+I6*M10+J6*M11+K6*M12</f>
        <v>12.999999999999998</v>
      </c>
    </row>
    <row r="7" spans="1:20" ht="14.4" customHeight="1" thickBot="1" x14ac:dyDescent="0.35">
      <c r="A7" s="102" t="s">
        <v>2</v>
      </c>
      <c r="B7" s="103"/>
      <c r="C7" s="103"/>
      <c r="D7" s="5" t="s">
        <v>3</v>
      </c>
      <c r="E7" s="6"/>
      <c r="F7" s="49"/>
      <c r="H7" s="61">
        <v>4</v>
      </c>
      <c r="I7" s="62">
        <v>1</v>
      </c>
      <c r="J7" s="62">
        <v>2</v>
      </c>
      <c r="K7" s="53">
        <v>3</v>
      </c>
      <c r="L7" s="54">
        <v>14</v>
      </c>
      <c r="M7" s="60">
        <f>H7*M9+I7*M10+J7*M11+K7*M12</f>
        <v>14.000000000000002</v>
      </c>
    </row>
    <row r="8" spans="1:20" ht="14.4" customHeight="1" thickTop="1" thickBot="1" x14ac:dyDescent="0.35">
      <c r="A8" s="63">
        <f t="array" ref="A8:C10">MINVERSE(A4:C6)</f>
        <v>-0.17241379310344829</v>
      </c>
      <c r="B8" s="48">
        <v>0.39655172413793105</v>
      </c>
      <c r="C8" s="48">
        <v>-0.10344827586206895</v>
      </c>
      <c r="D8" s="45" t="s">
        <v>39</v>
      </c>
      <c r="E8" s="69">
        <f t="array" ref="E8:E10">MMULT(A8:C10,E4:E6)</f>
        <v>1</v>
      </c>
      <c r="F8" s="49"/>
      <c r="H8" s="96" t="s">
        <v>2</v>
      </c>
      <c r="I8" s="98"/>
      <c r="J8" s="98"/>
      <c r="K8" s="97"/>
      <c r="L8" s="96" t="s">
        <v>3</v>
      </c>
      <c r="M8" s="97"/>
      <c r="N8" s="2"/>
    </row>
    <row r="9" spans="1:20" ht="15.6" thickTop="1" thickBot="1" x14ac:dyDescent="0.35">
      <c r="A9" s="63">
        <v>-0.68965517241379315</v>
      </c>
      <c r="B9" s="48">
        <v>1.0862068965517242</v>
      </c>
      <c r="C9" s="48">
        <v>-0.4137931034482758</v>
      </c>
      <c r="D9" s="45" t="s">
        <v>40</v>
      </c>
      <c r="E9" s="69">
        <v>3</v>
      </c>
      <c r="F9" s="49"/>
      <c r="H9" s="63">
        <f t="array" ref="H9:K12">MINVERSE(H4:K7)</f>
        <v>-0.22500000000000003</v>
      </c>
      <c r="I9" s="48">
        <v>2.4999999999999967E-2</v>
      </c>
      <c r="J9" s="48">
        <v>2.5000000000000019E-2</v>
      </c>
      <c r="K9" s="48">
        <v>0.27500000000000002</v>
      </c>
      <c r="L9" s="45" t="s">
        <v>8</v>
      </c>
      <c r="M9" s="64">
        <f t="array" ref="M9:M12">MMULT(H9:K12,L4:L7)</f>
        <v>2</v>
      </c>
    </row>
    <row r="10" spans="1:20" ht="15.6" thickTop="1" thickBot="1" x14ac:dyDescent="0.35">
      <c r="A10" s="65">
        <v>-0.10344827586206898</v>
      </c>
      <c r="B10" s="66">
        <v>0.13793103448275865</v>
      </c>
      <c r="C10" s="66">
        <v>0.13793103448275862</v>
      </c>
      <c r="D10" s="46" t="s">
        <v>41</v>
      </c>
      <c r="E10" s="70">
        <v>5.5511151231257827E-17</v>
      </c>
      <c r="F10" s="71"/>
      <c r="H10" s="63">
        <v>2.5000000000000001E-2</v>
      </c>
      <c r="I10" s="48">
        <v>2.5000000000000005E-2</v>
      </c>
      <c r="J10" s="48">
        <v>0.27499999999999997</v>
      </c>
      <c r="K10" s="48">
        <v>-0.22500000000000003</v>
      </c>
      <c r="L10" s="47" t="s">
        <v>9</v>
      </c>
      <c r="M10" s="64">
        <v>0.99999999999999911</v>
      </c>
    </row>
    <row r="11" spans="1:20" ht="15.6" thickTop="1" thickBot="1" x14ac:dyDescent="0.35">
      <c r="H11" s="63">
        <v>2.5000000000000001E-2</v>
      </c>
      <c r="I11" s="48">
        <v>0.27500000000000002</v>
      </c>
      <c r="J11" s="48">
        <v>-0.22500000000000003</v>
      </c>
      <c r="K11" s="48">
        <v>2.5000000000000019E-2</v>
      </c>
      <c r="L11" s="45" t="s">
        <v>10</v>
      </c>
      <c r="M11" s="64">
        <v>1.0000000000000002</v>
      </c>
    </row>
    <row r="12" spans="1:20" ht="15.6" thickTop="1" thickBot="1" x14ac:dyDescent="0.35">
      <c r="H12" s="65">
        <v>0.27500000000000002</v>
      </c>
      <c r="I12" s="66">
        <v>-0.22499999999999998</v>
      </c>
      <c r="J12" s="66">
        <v>2.5000000000000008E-2</v>
      </c>
      <c r="K12" s="66">
        <v>2.4999999999999991E-2</v>
      </c>
      <c r="L12" s="46" t="s">
        <v>11</v>
      </c>
      <c r="M12" s="67">
        <v>1.0000000000000007</v>
      </c>
    </row>
    <row r="14" spans="1:20" ht="15" thickBot="1" x14ac:dyDescent="0.35">
      <c r="Q14" s="2"/>
    </row>
    <row r="15" spans="1:20" ht="14.4" customHeight="1" x14ac:dyDescent="0.3">
      <c r="A15" s="85" t="s">
        <v>4</v>
      </c>
      <c r="B15" s="86"/>
      <c r="C15" s="86"/>
      <c r="D15" s="86"/>
      <c r="E15" s="86"/>
      <c r="F15" s="15"/>
      <c r="G15" s="51"/>
      <c r="H15" s="50"/>
      <c r="I15" s="1"/>
      <c r="K15" s="85" t="s">
        <v>4</v>
      </c>
      <c r="L15" s="86"/>
      <c r="M15" s="86"/>
      <c r="N15" s="86"/>
      <c r="O15" s="86"/>
      <c r="P15" s="15"/>
      <c r="Q15" s="15"/>
      <c r="R15" s="40"/>
      <c r="S15" s="51"/>
      <c r="T15" s="39"/>
    </row>
    <row r="16" spans="1:20" ht="15" thickBot="1" x14ac:dyDescent="0.35">
      <c r="A16" s="87"/>
      <c r="B16" s="88"/>
      <c r="C16" s="88"/>
      <c r="D16" s="88"/>
      <c r="E16" s="88"/>
      <c r="F16" s="16"/>
      <c r="G16" s="49"/>
      <c r="K16" s="87"/>
      <c r="L16" s="88"/>
      <c r="M16" s="88"/>
      <c r="N16" s="88"/>
      <c r="O16" s="88"/>
      <c r="P16" s="16"/>
      <c r="Q16" s="16"/>
      <c r="R16" s="16"/>
      <c r="S16" s="49"/>
      <c r="T16" s="39"/>
    </row>
    <row r="17" spans="1:20" ht="15" customHeight="1" thickTop="1" thickBot="1" x14ac:dyDescent="0.35">
      <c r="A17" s="83" t="s">
        <v>30</v>
      </c>
      <c r="B17" s="84"/>
      <c r="C17" s="84"/>
      <c r="D17" s="91" t="s">
        <v>1</v>
      </c>
      <c r="E17" s="91"/>
      <c r="F17" s="43" t="s">
        <v>7</v>
      </c>
      <c r="G17" s="49"/>
      <c r="I17" s="10"/>
      <c r="K17" s="89" t="s">
        <v>5</v>
      </c>
      <c r="L17" s="90"/>
      <c r="M17" s="90"/>
      <c r="N17" s="27"/>
      <c r="O17" s="78" t="s">
        <v>1</v>
      </c>
      <c r="P17" s="78"/>
      <c r="Q17" s="44" t="s">
        <v>7</v>
      </c>
      <c r="R17" s="16"/>
      <c r="S17" s="49"/>
    </row>
    <row r="18" spans="1:20" ht="15" thickTop="1" x14ac:dyDescent="0.3">
      <c r="A18" s="52">
        <v>2</v>
      </c>
      <c r="B18" s="53">
        <v>15</v>
      </c>
      <c r="C18" s="53">
        <v>2</v>
      </c>
      <c r="D18" s="54"/>
      <c r="E18" s="54">
        <v>-6</v>
      </c>
      <c r="F18" s="55">
        <f>A18*G26+B18*G31+C18*G36</f>
        <v>-6.0000000000000089</v>
      </c>
      <c r="G18" s="49"/>
      <c r="J18" s="2"/>
      <c r="K18" s="28">
        <v>47</v>
      </c>
      <c r="L18" s="29">
        <v>7</v>
      </c>
      <c r="M18" s="29">
        <v>-7</v>
      </c>
      <c r="N18" s="27">
        <v>-2</v>
      </c>
      <c r="O18" s="30"/>
      <c r="P18" s="31">
        <v>11</v>
      </c>
      <c r="Q18" s="55">
        <f>K18*S26+L18*S32+M18*S38+N18*S44</f>
        <v>10.999999999999952</v>
      </c>
      <c r="R18" s="16"/>
      <c r="S18" s="49"/>
    </row>
    <row r="19" spans="1:20" x14ac:dyDescent="0.3">
      <c r="A19" s="52">
        <v>0</v>
      </c>
      <c r="B19" s="53">
        <v>9</v>
      </c>
      <c r="C19" s="53">
        <v>3</v>
      </c>
      <c r="D19" s="54"/>
      <c r="E19" s="54">
        <v>3</v>
      </c>
      <c r="F19" s="55">
        <f>A19*G26+B19*G31+C19*G36</f>
        <v>3.0000000000000036</v>
      </c>
      <c r="G19" s="17"/>
      <c r="K19" s="28">
        <v>39</v>
      </c>
      <c r="L19" s="29">
        <v>41</v>
      </c>
      <c r="M19" s="29">
        <v>5</v>
      </c>
      <c r="N19" s="29">
        <v>8</v>
      </c>
      <c r="O19" s="31"/>
      <c r="P19" s="31">
        <v>45</v>
      </c>
      <c r="Q19" s="55">
        <f>K19*S26+L19*S32+M19*S38+N19*S44</f>
        <v>44.999999999999972</v>
      </c>
      <c r="R19" s="16"/>
      <c r="S19" s="49"/>
    </row>
    <row r="20" spans="1:20" x14ac:dyDescent="0.3">
      <c r="A20" s="52">
        <v>6</v>
      </c>
      <c r="B20" s="53">
        <v>-58</v>
      </c>
      <c r="C20" s="53">
        <v>-21</v>
      </c>
      <c r="D20" s="54"/>
      <c r="E20" s="54">
        <v>-1</v>
      </c>
      <c r="F20" s="55">
        <f>A20*G26+B20*G31+C20*G36</f>
        <v>-1</v>
      </c>
      <c r="G20" s="17"/>
      <c r="K20" s="28">
        <v>2</v>
      </c>
      <c r="L20" s="29">
        <v>2</v>
      </c>
      <c r="M20" s="29">
        <v>2</v>
      </c>
      <c r="N20" s="29">
        <v>1</v>
      </c>
      <c r="O20" s="31"/>
      <c r="P20" s="31">
        <v>10</v>
      </c>
      <c r="Q20" s="55">
        <f>K20*S26+L20*S32+M20*S38+N20*S44</f>
        <v>9.9999999999999982</v>
      </c>
      <c r="R20" s="16"/>
      <c r="S20" s="17"/>
    </row>
    <row r="21" spans="1:20" x14ac:dyDescent="0.3">
      <c r="A21" s="13"/>
      <c r="B21" s="3"/>
      <c r="C21" s="14"/>
      <c r="D21" s="14" t="s">
        <v>17</v>
      </c>
      <c r="E21" s="3"/>
      <c r="F21" s="16"/>
      <c r="G21" s="49"/>
      <c r="K21" s="28">
        <v>2</v>
      </c>
      <c r="L21" s="29">
        <v>0</v>
      </c>
      <c r="M21" s="32">
        <v>-2</v>
      </c>
      <c r="N21" s="29">
        <v>-1</v>
      </c>
      <c r="O21" s="31"/>
      <c r="P21" s="31">
        <v>-8</v>
      </c>
      <c r="Q21" s="55">
        <f>K21*S26+L21*S32+M21*S38+N21*S44</f>
        <v>-8.0000000000000036</v>
      </c>
      <c r="R21" s="16"/>
      <c r="S21" s="17"/>
    </row>
    <row r="22" spans="1:20" x14ac:dyDescent="0.3">
      <c r="A22" s="13"/>
      <c r="B22" s="3"/>
      <c r="C22" s="3"/>
      <c r="D22" s="25" t="s">
        <v>20</v>
      </c>
      <c r="E22" s="53">
        <f>MDETERM(A18:C20)</f>
        <v>131.99999999999991</v>
      </c>
      <c r="F22" s="16"/>
      <c r="G22" s="17"/>
      <c r="K22" s="21"/>
      <c r="L22" s="16"/>
      <c r="M22" s="16"/>
      <c r="N22" s="16"/>
      <c r="O22" s="38" t="s">
        <v>32</v>
      </c>
      <c r="P22" s="16"/>
      <c r="Q22" s="16"/>
      <c r="R22" s="2"/>
      <c r="S22" s="49"/>
      <c r="T22" s="39"/>
    </row>
    <row r="23" spans="1:20" x14ac:dyDescent="0.3">
      <c r="A23" s="13"/>
      <c r="B23" s="3"/>
      <c r="C23" s="3"/>
      <c r="D23" s="3"/>
      <c r="E23" s="3"/>
      <c r="F23" s="16"/>
      <c r="G23" s="17"/>
      <c r="K23" s="21"/>
      <c r="L23" s="16"/>
      <c r="M23" s="16"/>
      <c r="N23" s="16"/>
      <c r="O23" s="24" t="s">
        <v>20</v>
      </c>
      <c r="P23" s="41">
        <f>MDETERM(K18:N21)</f>
        <v>-800.00000000000011</v>
      </c>
      <c r="Q23" s="16"/>
      <c r="R23" s="73" t="s">
        <v>37</v>
      </c>
      <c r="S23" s="74"/>
      <c r="T23" s="39"/>
    </row>
    <row r="24" spans="1:20" x14ac:dyDescent="0.3">
      <c r="A24" s="92" t="s">
        <v>13</v>
      </c>
      <c r="B24" s="93"/>
      <c r="C24" s="93"/>
      <c r="D24" s="14"/>
      <c r="E24" s="3"/>
      <c r="F24" s="16"/>
      <c r="G24" s="17" t="s">
        <v>3</v>
      </c>
      <c r="K24" s="79" t="s">
        <v>31</v>
      </c>
      <c r="L24" s="80"/>
      <c r="M24" s="80"/>
      <c r="N24" s="80"/>
      <c r="O24" s="16"/>
      <c r="P24" s="38"/>
      <c r="Q24" s="16"/>
      <c r="R24" s="16"/>
      <c r="S24" s="17"/>
      <c r="T24" s="39"/>
    </row>
    <row r="25" spans="1:20" ht="15" thickBot="1" x14ac:dyDescent="0.35">
      <c r="A25" s="56">
        <v>-6</v>
      </c>
      <c r="B25" s="53">
        <v>15</v>
      </c>
      <c r="C25" s="53">
        <v>2</v>
      </c>
      <c r="D25" s="94" t="s">
        <v>15</v>
      </c>
      <c r="E25" s="94"/>
      <c r="F25" s="94"/>
      <c r="G25" s="17"/>
      <c r="K25" s="33">
        <v>11</v>
      </c>
      <c r="L25" s="29">
        <v>7</v>
      </c>
      <c r="M25" s="29">
        <v>-7</v>
      </c>
      <c r="N25" s="27">
        <v>-2</v>
      </c>
      <c r="O25" s="77" t="s">
        <v>33</v>
      </c>
      <c r="P25" s="76"/>
      <c r="Q25" s="76"/>
      <c r="R25" s="16"/>
      <c r="S25" s="17"/>
      <c r="T25" s="39"/>
    </row>
    <row r="26" spans="1:20" ht="15" thickBot="1" x14ac:dyDescent="0.35">
      <c r="A26" s="56">
        <v>3</v>
      </c>
      <c r="B26" s="53">
        <v>9</v>
      </c>
      <c r="C26" s="53">
        <v>3</v>
      </c>
      <c r="D26" s="25" t="s">
        <v>21</v>
      </c>
      <c r="E26" s="53">
        <f>MDETERM(A25:C27)</f>
        <v>659.99999999999977</v>
      </c>
      <c r="F26" s="22" t="s">
        <v>26</v>
      </c>
      <c r="G26" s="26">
        <f>E26/E22</f>
        <v>5.0000000000000018</v>
      </c>
      <c r="H26" s="2"/>
      <c r="K26" s="33">
        <v>45</v>
      </c>
      <c r="L26" s="29">
        <v>41</v>
      </c>
      <c r="M26" s="29">
        <v>5</v>
      </c>
      <c r="N26" s="29">
        <v>8</v>
      </c>
      <c r="O26" s="24" t="s">
        <v>21</v>
      </c>
      <c r="P26" s="41">
        <f>MDETERM(K25:N28)</f>
        <v>-799.99999999999932</v>
      </c>
      <c r="Q26" s="16"/>
      <c r="R26" s="24" t="s">
        <v>26</v>
      </c>
      <c r="S26" s="42">
        <f>P26/P23</f>
        <v>0.999999999999999</v>
      </c>
      <c r="T26" s="39"/>
    </row>
    <row r="27" spans="1:20" x14ac:dyDescent="0.3">
      <c r="A27" s="56">
        <v>-1</v>
      </c>
      <c r="B27" s="53">
        <v>-58</v>
      </c>
      <c r="C27" s="53">
        <v>-21</v>
      </c>
      <c r="D27" s="3"/>
      <c r="E27" s="3"/>
      <c r="F27" s="16"/>
      <c r="G27" s="17"/>
      <c r="K27" s="33">
        <v>10</v>
      </c>
      <c r="L27" s="29">
        <v>2</v>
      </c>
      <c r="M27" s="29">
        <v>2</v>
      </c>
      <c r="N27" s="29">
        <v>1</v>
      </c>
      <c r="O27" s="16"/>
      <c r="P27" s="16"/>
      <c r="Q27" s="16"/>
      <c r="R27" s="16"/>
      <c r="S27" s="17"/>
      <c r="T27" s="39"/>
    </row>
    <row r="28" spans="1:20" x14ac:dyDescent="0.3">
      <c r="A28" s="95"/>
      <c r="B28" s="94"/>
      <c r="C28" s="94"/>
      <c r="D28" s="94"/>
      <c r="E28" s="3"/>
      <c r="F28" s="16"/>
      <c r="G28" s="17"/>
      <c r="K28" s="33">
        <v>-8</v>
      </c>
      <c r="L28" s="29">
        <v>0</v>
      </c>
      <c r="M28" s="32">
        <v>-2</v>
      </c>
      <c r="N28" s="29">
        <v>-1</v>
      </c>
      <c r="O28" s="16"/>
      <c r="P28" s="16"/>
      <c r="Q28" s="16"/>
      <c r="R28" s="16"/>
      <c r="S28" s="17"/>
      <c r="T28" s="39"/>
    </row>
    <row r="29" spans="1:20" x14ac:dyDescent="0.3">
      <c r="A29" s="92" t="s">
        <v>14</v>
      </c>
      <c r="B29" s="93"/>
      <c r="C29" s="93"/>
      <c r="D29" s="3"/>
      <c r="E29" s="3"/>
      <c r="F29" s="16"/>
      <c r="G29" s="17"/>
      <c r="K29" s="21"/>
      <c r="L29" s="16"/>
      <c r="M29" s="16"/>
      <c r="N29" s="16"/>
      <c r="O29" s="16"/>
      <c r="P29" s="16"/>
      <c r="Q29" s="16"/>
      <c r="R29" s="16"/>
      <c r="S29" s="17"/>
      <c r="T29" s="39"/>
    </row>
    <row r="30" spans="1:20" ht="15" thickBot="1" x14ac:dyDescent="0.35">
      <c r="A30" s="52">
        <v>2</v>
      </c>
      <c r="B30" s="54">
        <v>-6</v>
      </c>
      <c r="C30" s="53">
        <v>2</v>
      </c>
      <c r="D30" s="94" t="s">
        <v>16</v>
      </c>
      <c r="E30" s="94"/>
      <c r="F30" s="94"/>
      <c r="G30" s="17"/>
      <c r="K30" s="81" t="s">
        <v>14</v>
      </c>
      <c r="L30" s="82"/>
      <c r="M30" s="82"/>
      <c r="N30" s="82"/>
      <c r="O30" s="16"/>
      <c r="P30" s="16"/>
      <c r="Q30" s="16"/>
      <c r="R30" s="16"/>
      <c r="S30" s="17"/>
      <c r="T30" s="39"/>
    </row>
    <row r="31" spans="1:20" ht="15" thickBot="1" x14ac:dyDescent="0.35">
      <c r="A31" s="52">
        <v>0</v>
      </c>
      <c r="B31" s="54">
        <v>3</v>
      </c>
      <c r="C31" s="53">
        <v>3</v>
      </c>
      <c r="D31" s="25" t="s">
        <v>22</v>
      </c>
      <c r="E31" s="53">
        <f>MDETERM(A30:C32)</f>
        <v>-264</v>
      </c>
      <c r="F31" s="23" t="s">
        <v>25</v>
      </c>
      <c r="G31" s="26">
        <f>E31/E22</f>
        <v>-2.0000000000000013</v>
      </c>
      <c r="K31" s="28">
        <v>47</v>
      </c>
      <c r="L31" s="31">
        <v>11</v>
      </c>
      <c r="M31" s="29">
        <v>-7</v>
      </c>
      <c r="N31" s="27">
        <v>-2</v>
      </c>
      <c r="O31" s="77" t="s">
        <v>34</v>
      </c>
      <c r="P31" s="76"/>
      <c r="Q31" s="76"/>
      <c r="R31" s="16"/>
      <c r="S31" s="17"/>
      <c r="T31" s="39"/>
    </row>
    <row r="32" spans="1:20" ht="15" thickBot="1" x14ac:dyDescent="0.35">
      <c r="A32" s="52">
        <v>6</v>
      </c>
      <c r="B32" s="54">
        <v>-1</v>
      </c>
      <c r="C32" s="53">
        <v>-21</v>
      </c>
      <c r="D32" s="16"/>
      <c r="E32" s="16"/>
      <c r="F32" s="16"/>
      <c r="G32" s="17"/>
      <c r="H32" s="2"/>
      <c r="K32" s="28">
        <v>39</v>
      </c>
      <c r="L32" s="31">
        <v>45</v>
      </c>
      <c r="M32" s="29">
        <v>5</v>
      </c>
      <c r="N32" s="29">
        <v>8</v>
      </c>
      <c r="O32" s="24" t="s">
        <v>22</v>
      </c>
      <c r="P32" s="41">
        <f>MDETERM(K31:N34)</f>
        <v>800.00000000000034</v>
      </c>
      <c r="Q32" s="16"/>
      <c r="R32" s="24" t="s">
        <v>25</v>
      </c>
      <c r="S32" s="42">
        <f>P32/P23</f>
        <v>-1.0000000000000002</v>
      </c>
      <c r="T32" s="39"/>
    </row>
    <row r="33" spans="1:20" x14ac:dyDescent="0.3">
      <c r="A33" s="20"/>
      <c r="B33" s="16"/>
      <c r="C33" s="16"/>
      <c r="D33" s="16"/>
      <c r="E33" s="16"/>
      <c r="F33" s="16"/>
      <c r="G33" s="17"/>
      <c r="H33" s="2"/>
      <c r="K33" s="28">
        <v>2</v>
      </c>
      <c r="L33" s="31">
        <v>10</v>
      </c>
      <c r="M33" s="29">
        <v>2</v>
      </c>
      <c r="N33" s="29">
        <v>1</v>
      </c>
      <c r="O33" s="16"/>
      <c r="P33" s="16"/>
      <c r="Q33" s="16"/>
      <c r="R33" s="16"/>
      <c r="S33" s="17"/>
      <c r="T33" s="39"/>
    </row>
    <row r="34" spans="1:20" ht="14.4" customHeight="1" x14ac:dyDescent="0.3">
      <c r="A34" s="83" t="s">
        <v>18</v>
      </c>
      <c r="B34" s="84"/>
      <c r="C34" s="84"/>
      <c r="D34" s="16"/>
      <c r="E34" s="16"/>
      <c r="F34" s="16"/>
      <c r="G34" s="17"/>
      <c r="K34" s="28">
        <v>2</v>
      </c>
      <c r="L34" s="31">
        <v>-8</v>
      </c>
      <c r="M34" s="32">
        <v>-2</v>
      </c>
      <c r="N34" s="29">
        <v>-1</v>
      </c>
      <c r="O34" s="16"/>
      <c r="P34" s="16"/>
      <c r="Q34" s="16"/>
      <c r="R34" s="16"/>
      <c r="S34" s="17"/>
      <c r="T34" s="39"/>
    </row>
    <row r="35" spans="1:20" ht="13.2" customHeight="1" thickBot="1" x14ac:dyDescent="0.35">
      <c r="A35" s="52">
        <v>2</v>
      </c>
      <c r="B35" s="53">
        <v>15</v>
      </c>
      <c r="C35" s="54">
        <v>-6</v>
      </c>
      <c r="D35" s="75" t="s">
        <v>19</v>
      </c>
      <c r="E35" s="76"/>
      <c r="F35" s="76"/>
      <c r="G35" s="17"/>
      <c r="K35" s="21"/>
      <c r="L35" s="16"/>
      <c r="M35" s="16"/>
      <c r="N35" s="16"/>
      <c r="O35" s="16"/>
      <c r="P35" s="16"/>
      <c r="Q35" s="16"/>
      <c r="R35" s="16"/>
      <c r="S35" s="17"/>
      <c r="T35" s="39"/>
    </row>
    <row r="36" spans="1:20" ht="15.6" customHeight="1" thickBot="1" x14ac:dyDescent="0.35">
      <c r="A36" s="52">
        <v>0</v>
      </c>
      <c r="B36" s="53">
        <v>9</v>
      </c>
      <c r="C36" s="54">
        <v>3</v>
      </c>
      <c r="D36" s="24" t="s">
        <v>23</v>
      </c>
      <c r="E36" s="53">
        <f>MDETERM(A35:C37)</f>
        <v>924</v>
      </c>
      <c r="F36" s="24" t="s">
        <v>24</v>
      </c>
      <c r="G36" s="26">
        <f>E36/E22</f>
        <v>7.0000000000000044</v>
      </c>
      <c r="K36" s="75" t="s">
        <v>27</v>
      </c>
      <c r="L36" s="76"/>
      <c r="M36" s="76"/>
      <c r="N36" s="76"/>
      <c r="O36" s="16"/>
      <c r="P36" s="16"/>
      <c r="Q36" s="16"/>
      <c r="R36" s="16"/>
      <c r="S36" s="17"/>
      <c r="T36" s="39"/>
    </row>
    <row r="37" spans="1:20" ht="15" thickBot="1" x14ac:dyDescent="0.35">
      <c r="A37" s="57">
        <v>6</v>
      </c>
      <c r="B37" s="58">
        <v>-58</v>
      </c>
      <c r="C37" s="59">
        <v>-1</v>
      </c>
      <c r="D37" s="18"/>
      <c r="E37" s="18"/>
      <c r="F37" s="18"/>
      <c r="G37" s="19"/>
      <c r="K37" s="28">
        <v>47</v>
      </c>
      <c r="L37" s="29">
        <v>7</v>
      </c>
      <c r="M37" s="31">
        <v>11</v>
      </c>
      <c r="N37" s="27">
        <v>-2</v>
      </c>
      <c r="O37" s="77" t="s">
        <v>35</v>
      </c>
      <c r="P37" s="76"/>
      <c r="Q37" s="76"/>
      <c r="R37" s="16"/>
      <c r="S37" s="17"/>
      <c r="T37" s="39"/>
    </row>
    <row r="38" spans="1:20" x14ac:dyDescent="0.3">
      <c r="K38" s="28">
        <v>39</v>
      </c>
      <c r="L38" s="29">
        <v>41</v>
      </c>
      <c r="M38" s="31">
        <v>45</v>
      </c>
      <c r="N38" s="29">
        <v>8</v>
      </c>
      <c r="O38" s="24" t="s">
        <v>23</v>
      </c>
      <c r="P38" s="41">
        <f>MDETERM(K37:N40)</f>
        <v>-2399.9999999999995</v>
      </c>
      <c r="Q38" s="16"/>
      <c r="R38" s="24" t="s">
        <v>24</v>
      </c>
      <c r="S38" s="42">
        <f>P38/P23</f>
        <v>2.9999999999999991</v>
      </c>
      <c r="T38" s="39"/>
    </row>
    <row r="39" spans="1:20" x14ac:dyDescent="0.3">
      <c r="K39" s="28">
        <v>2</v>
      </c>
      <c r="L39" s="29">
        <v>2</v>
      </c>
      <c r="M39" s="31">
        <v>10</v>
      </c>
      <c r="N39" s="29">
        <v>1</v>
      </c>
      <c r="O39" s="16"/>
      <c r="P39" s="16"/>
      <c r="Q39" s="16"/>
      <c r="R39" s="16"/>
      <c r="S39" s="17"/>
      <c r="T39" s="39"/>
    </row>
    <row r="40" spans="1:20" x14ac:dyDescent="0.3">
      <c r="K40" s="28">
        <v>2</v>
      </c>
      <c r="L40" s="29">
        <v>0</v>
      </c>
      <c r="M40" s="31">
        <v>-8</v>
      </c>
      <c r="N40" s="29">
        <v>-1</v>
      </c>
      <c r="O40" s="16"/>
      <c r="P40" s="16"/>
      <c r="Q40" s="16"/>
      <c r="R40" s="16"/>
      <c r="S40" s="17"/>
      <c r="T40" s="39"/>
    </row>
    <row r="41" spans="1:20" x14ac:dyDescent="0.3">
      <c r="K41" s="21"/>
      <c r="L41" s="16"/>
      <c r="M41" s="16"/>
      <c r="N41" s="16"/>
      <c r="O41" s="16"/>
      <c r="P41" s="16"/>
      <c r="Q41" s="16"/>
      <c r="R41" s="16"/>
      <c r="S41" s="17"/>
      <c r="T41" s="39"/>
    </row>
    <row r="42" spans="1:20" x14ac:dyDescent="0.3">
      <c r="K42" s="75" t="s">
        <v>28</v>
      </c>
      <c r="L42" s="76"/>
      <c r="M42" s="76"/>
      <c r="N42" s="76"/>
      <c r="O42" s="16"/>
      <c r="P42" s="16"/>
      <c r="Q42" s="16"/>
      <c r="R42" s="16"/>
      <c r="S42" s="17"/>
      <c r="T42" s="39"/>
    </row>
    <row r="43" spans="1:20" x14ac:dyDescent="0.3">
      <c r="K43" s="28">
        <v>47</v>
      </c>
      <c r="L43" s="29">
        <v>7</v>
      </c>
      <c r="M43" s="29">
        <v>-7</v>
      </c>
      <c r="N43" s="31">
        <v>11</v>
      </c>
      <c r="O43" s="77" t="s">
        <v>36</v>
      </c>
      <c r="P43" s="76"/>
      <c r="Q43" s="76"/>
      <c r="R43" s="16"/>
      <c r="S43" s="17"/>
      <c r="T43" s="39"/>
    </row>
    <row r="44" spans="1:20" x14ac:dyDescent="0.3">
      <c r="K44" s="28">
        <v>39</v>
      </c>
      <c r="L44" s="29">
        <v>41</v>
      </c>
      <c r="M44" s="29">
        <v>5</v>
      </c>
      <c r="N44" s="31">
        <v>45</v>
      </c>
      <c r="O44" s="24" t="s">
        <v>29</v>
      </c>
      <c r="P44" s="41">
        <f>MDETERM(K43:N46)</f>
        <v>-3200.0000000000027</v>
      </c>
      <c r="Q44" s="16"/>
      <c r="R44" s="24" t="s">
        <v>38</v>
      </c>
      <c r="S44" s="42">
        <f>P44/P23</f>
        <v>4.0000000000000027</v>
      </c>
      <c r="T44" s="39"/>
    </row>
    <row r="45" spans="1:20" x14ac:dyDescent="0.3">
      <c r="K45" s="28">
        <v>2</v>
      </c>
      <c r="L45" s="29">
        <v>2</v>
      </c>
      <c r="M45" s="29">
        <v>2</v>
      </c>
      <c r="N45" s="31">
        <v>10</v>
      </c>
      <c r="O45" s="16"/>
      <c r="P45" s="16"/>
      <c r="Q45" s="16"/>
      <c r="R45" s="16"/>
      <c r="S45" s="17"/>
      <c r="T45" s="39"/>
    </row>
    <row r="46" spans="1:20" ht="15" thickBot="1" x14ac:dyDescent="0.35">
      <c r="K46" s="34">
        <v>2</v>
      </c>
      <c r="L46" s="35">
        <v>0</v>
      </c>
      <c r="M46" s="36">
        <v>-2</v>
      </c>
      <c r="N46" s="37">
        <v>-8</v>
      </c>
      <c r="O46" s="18"/>
      <c r="P46" s="18"/>
      <c r="Q46" s="18"/>
      <c r="R46" s="18"/>
      <c r="S46" s="19"/>
      <c r="T46" s="39"/>
    </row>
  </sheetData>
  <mergeCells count="32">
    <mergeCell ref="L8:M8"/>
    <mergeCell ref="H8:K8"/>
    <mergeCell ref="H1:K1"/>
    <mergeCell ref="O1:Q3"/>
    <mergeCell ref="D30:F30"/>
    <mergeCell ref="A15:E16"/>
    <mergeCell ref="A1:D1"/>
    <mergeCell ref="A3:C3"/>
    <mergeCell ref="D3:E3"/>
    <mergeCell ref="A7:C7"/>
    <mergeCell ref="H3:K3"/>
    <mergeCell ref="A34:C34"/>
    <mergeCell ref="D35:F35"/>
    <mergeCell ref="K15:O16"/>
    <mergeCell ref="K17:M17"/>
    <mergeCell ref="A17:C17"/>
    <mergeCell ref="D17:E17"/>
    <mergeCell ref="A24:C24"/>
    <mergeCell ref="A29:C29"/>
    <mergeCell ref="D25:F25"/>
    <mergeCell ref="A28:B28"/>
    <mergeCell ref="C28:D28"/>
    <mergeCell ref="O43:Q43"/>
    <mergeCell ref="K36:N36"/>
    <mergeCell ref="O17:P17"/>
    <mergeCell ref="K24:N24"/>
    <mergeCell ref="K30:N30"/>
    <mergeCell ref="R23:S23"/>
    <mergeCell ref="K42:N42"/>
    <mergeCell ref="O25:Q25"/>
    <mergeCell ref="O31:Q31"/>
    <mergeCell ref="O37:Q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2022-10-23T19:16:46Z</dcterms:modified>
</cp:coreProperties>
</file>