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jp\jp umum\"/>
    </mc:Choice>
  </mc:AlternateContent>
  <xr:revisionPtr revIDLastSave="0" documentId="13_ncr:1_{58110134-A3BD-42D3-B713-6441EF99E373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TOTAL (2)" sheetId="1" r:id="rId1"/>
    <sheet name="Sheet2" sheetId="3" r:id="rId2"/>
  </sheets>
  <externalReferences>
    <externalReference r:id="rId3"/>
    <externalReference r:id="rId4"/>
  </externalReferences>
  <definedNames>
    <definedName name="_xlnm._FilterDatabase" localSheetId="0" hidden="1">'TOTAL (2)'!$A$6:$AM$430</definedName>
    <definedName name="_xlnm.Print_Area" localSheetId="0">'TOTAL (2)'!$A$2:$X$430</definedName>
    <definedName name="_xlnm.Print_Titles" localSheetId="0">'TOTAL (2)'!$4:$6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430" i="1" l="1"/>
  <c r="AI430" i="1"/>
  <c r="AF430" i="1"/>
  <c r="AE430" i="1"/>
  <c r="AD430" i="1"/>
  <c r="AC430" i="1"/>
  <c r="AB430" i="1"/>
  <c r="AA430" i="1"/>
  <c r="Z430" i="1"/>
  <c r="Y430" i="1"/>
  <c r="W430" i="1"/>
  <c r="V430" i="1"/>
  <c r="U430" i="1"/>
  <c r="T430" i="1"/>
  <c r="S430" i="1"/>
  <c r="Q430" i="1"/>
  <c r="P430" i="1"/>
  <c r="O430" i="1"/>
  <c r="N430" i="1"/>
  <c r="M430" i="1"/>
  <c r="L430" i="1"/>
  <c r="AK429" i="1"/>
  <c r="AG429" i="1"/>
  <c r="R429" i="1"/>
  <c r="X429" i="1" s="1"/>
  <c r="AH429" i="1" s="1"/>
  <c r="AK428" i="1"/>
  <c r="AG428" i="1"/>
  <c r="R428" i="1"/>
  <c r="X428" i="1" s="1"/>
  <c r="AH428" i="1" s="1"/>
  <c r="AK427" i="1"/>
  <c r="AG427" i="1"/>
  <c r="R427" i="1"/>
  <c r="X427" i="1" s="1"/>
  <c r="AK426" i="1"/>
  <c r="AG426" i="1"/>
  <c r="R426" i="1"/>
  <c r="X426" i="1" s="1"/>
  <c r="AK425" i="1"/>
  <c r="AG425" i="1"/>
  <c r="R425" i="1"/>
  <c r="X425" i="1" s="1"/>
  <c r="AH425" i="1" s="1"/>
  <c r="AK424" i="1"/>
  <c r="AG424" i="1"/>
  <c r="R424" i="1"/>
  <c r="X424" i="1" s="1"/>
  <c r="AK423" i="1"/>
  <c r="AG423" i="1"/>
  <c r="R423" i="1"/>
  <c r="X423" i="1" s="1"/>
  <c r="AK422" i="1"/>
  <c r="AG422" i="1"/>
  <c r="R422" i="1"/>
  <c r="X422" i="1" s="1"/>
  <c r="AK421" i="1"/>
  <c r="AG421" i="1"/>
  <c r="X421" i="1"/>
  <c r="AH421" i="1" s="1"/>
  <c r="R421" i="1"/>
  <c r="AK420" i="1"/>
  <c r="AG420" i="1"/>
  <c r="R420" i="1"/>
  <c r="X420" i="1" s="1"/>
  <c r="AH420" i="1" s="1"/>
  <c r="AK419" i="1"/>
  <c r="AG419" i="1"/>
  <c r="R419" i="1"/>
  <c r="X419" i="1" s="1"/>
  <c r="AK418" i="1"/>
  <c r="AG418" i="1"/>
  <c r="R418" i="1"/>
  <c r="X418" i="1" s="1"/>
  <c r="AH418" i="1" s="1"/>
  <c r="AK417" i="1"/>
  <c r="AG417" i="1"/>
  <c r="R417" i="1"/>
  <c r="X417" i="1" s="1"/>
  <c r="AH417" i="1" s="1"/>
  <c r="AK416" i="1"/>
  <c r="AG416" i="1"/>
  <c r="R416" i="1"/>
  <c r="X416" i="1" s="1"/>
  <c r="AK415" i="1"/>
  <c r="AG415" i="1"/>
  <c r="R415" i="1"/>
  <c r="X415" i="1" s="1"/>
  <c r="AH415" i="1" s="1"/>
  <c r="AK414" i="1"/>
  <c r="AG414" i="1"/>
  <c r="R414" i="1"/>
  <c r="X414" i="1" s="1"/>
  <c r="AH414" i="1" s="1"/>
  <c r="AK413" i="1"/>
  <c r="AG413" i="1"/>
  <c r="X413" i="1"/>
  <c r="AH413" i="1" s="1"/>
  <c r="R413" i="1"/>
  <c r="AK412" i="1"/>
  <c r="AG412" i="1"/>
  <c r="R412" i="1"/>
  <c r="X412" i="1" s="1"/>
  <c r="AK411" i="1"/>
  <c r="AG411" i="1"/>
  <c r="R411" i="1"/>
  <c r="X411" i="1" s="1"/>
  <c r="AK410" i="1"/>
  <c r="AG410" i="1"/>
  <c r="R410" i="1"/>
  <c r="X410" i="1" s="1"/>
  <c r="AH410" i="1" s="1"/>
  <c r="AK409" i="1"/>
  <c r="AG409" i="1"/>
  <c r="R409" i="1"/>
  <c r="X409" i="1" s="1"/>
  <c r="AH409" i="1" s="1"/>
  <c r="AK408" i="1"/>
  <c r="AG408" i="1"/>
  <c r="R408" i="1"/>
  <c r="X408" i="1" s="1"/>
  <c r="AK407" i="1"/>
  <c r="AG407" i="1"/>
  <c r="R407" i="1"/>
  <c r="X407" i="1" s="1"/>
  <c r="AK406" i="1"/>
  <c r="AG406" i="1"/>
  <c r="R406" i="1"/>
  <c r="X406" i="1" s="1"/>
  <c r="AK405" i="1"/>
  <c r="AG405" i="1"/>
  <c r="X405" i="1"/>
  <c r="AH405" i="1" s="1"/>
  <c r="R405" i="1"/>
  <c r="AK404" i="1"/>
  <c r="AG404" i="1"/>
  <c r="R404" i="1"/>
  <c r="X404" i="1" s="1"/>
  <c r="AK403" i="1"/>
  <c r="AG403" i="1"/>
  <c r="R403" i="1"/>
  <c r="X403" i="1" s="1"/>
  <c r="AK402" i="1"/>
  <c r="AG402" i="1"/>
  <c r="R402" i="1"/>
  <c r="X402" i="1" s="1"/>
  <c r="AK401" i="1"/>
  <c r="AG401" i="1"/>
  <c r="R401" i="1"/>
  <c r="X401" i="1" s="1"/>
  <c r="AH401" i="1" s="1"/>
  <c r="AK400" i="1"/>
  <c r="AG400" i="1"/>
  <c r="R400" i="1"/>
  <c r="X400" i="1" s="1"/>
  <c r="AK399" i="1"/>
  <c r="AG399" i="1"/>
  <c r="R399" i="1"/>
  <c r="X399" i="1" s="1"/>
  <c r="AK398" i="1"/>
  <c r="AG398" i="1"/>
  <c r="R398" i="1"/>
  <c r="X398" i="1" s="1"/>
  <c r="AK397" i="1"/>
  <c r="AG397" i="1"/>
  <c r="R397" i="1"/>
  <c r="X397" i="1" s="1"/>
  <c r="AH397" i="1" s="1"/>
  <c r="AK396" i="1"/>
  <c r="AG396" i="1"/>
  <c r="R396" i="1"/>
  <c r="X396" i="1" s="1"/>
  <c r="AH396" i="1" s="1"/>
  <c r="AK395" i="1"/>
  <c r="AG395" i="1"/>
  <c r="R395" i="1"/>
  <c r="X395" i="1" s="1"/>
  <c r="AK394" i="1"/>
  <c r="AG394" i="1"/>
  <c r="R394" i="1"/>
  <c r="X394" i="1" s="1"/>
  <c r="AK393" i="1"/>
  <c r="AG393" i="1"/>
  <c r="R393" i="1"/>
  <c r="X393" i="1" s="1"/>
  <c r="AH393" i="1" s="1"/>
  <c r="AK392" i="1"/>
  <c r="AG392" i="1"/>
  <c r="R392" i="1"/>
  <c r="X392" i="1" s="1"/>
  <c r="AH392" i="1" s="1"/>
  <c r="AK391" i="1"/>
  <c r="AG391" i="1"/>
  <c r="R391" i="1"/>
  <c r="X391" i="1" s="1"/>
  <c r="AH391" i="1" s="1"/>
  <c r="AK390" i="1"/>
  <c r="AG390" i="1"/>
  <c r="R390" i="1"/>
  <c r="X390" i="1" s="1"/>
  <c r="AK389" i="1"/>
  <c r="AG389" i="1"/>
  <c r="R389" i="1"/>
  <c r="X389" i="1" s="1"/>
  <c r="AH389" i="1" s="1"/>
  <c r="AK388" i="1"/>
  <c r="AG388" i="1"/>
  <c r="R388" i="1"/>
  <c r="X388" i="1" s="1"/>
  <c r="AH388" i="1" s="1"/>
  <c r="AK387" i="1"/>
  <c r="AG387" i="1"/>
  <c r="R387" i="1"/>
  <c r="X387" i="1" s="1"/>
  <c r="AH387" i="1" s="1"/>
  <c r="AK386" i="1"/>
  <c r="AG386" i="1"/>
  <c r="R386" i="1"/>
  <c r="X386" i="1" s="1"/>
  <c r="AK385" i="1"/>
  <c r="AG385" i="1"/>
  <c r="X385" i="1"/>
  <c r="R385" i="1"/>
  <c r="AK384" i="1"/>
  <c r="AG384" i="1"/>
  <c r="R384" i="1"/>
  <c r="X384" i="1" s="1"/>
  <c r="AK383" i="1"/>
  <c r="AG383" i="1"/>
  <c r="R383" i="1"/>
  <c r="X383" i="1" s="1"/>
  <c r="AH383" i="1" s="1"/>
  <c r="AK382" i="1"/>
  <c r="AG382" i="1"/>
  <c r="R382" i="1"/>
  <c r="X382" i="1" s="1"/>
  <c r="AH382" i="1" s="1"/>
  <c r="AK381" i="1"/>
  <c r="AG381" i="1"/>
  <c r="R381" i="1"/>
  <c r="X381" i="1" s="1"/>
  <c r="AH381" i="1" s="1"/>
  <c r="AK380" i="1"/>
  <c r="AG380" i="1"/>
  <c r="R380" i="1"/>
  <c r="X380" i="1" s="1"/>
  <c r="AK379" i="1"/>
  <c r="AG379" i="1"/>
  <c r="X379" i="1"/>
  <c r="R379" i="1"/>
  <c r="AK378" i="1"/>
  <c r="AG378" i="1"/>
  <c r="R378" i="1"/>
  <c r="X378" i="1" s="1"/>
  <c r="AH378" i="1" s="1"/>
  <c r="AK377" i="1"/>
  <c r="AG377" i="1"/>
  <c r="R377" i="1"/>
  <c r="X377" i="1" s="1"/>
  <c r="AH377" i="1" s="1"/>
  <c r="AK376" i="1"/>
  <c r="AG376" i="1"/>
  <c r="R376" i="1"/>
  <c r="X376" i="1" s="1"/>
  <c r="AH376" i="1" s="1"/>
  <c r="AK375" i="1"/>
  <c r="AG375" i="1"/>
  <c r="X375" i="1"/>
  <c r="R375" i="1"/>
  <c r="AK374" i="1"/>
  <c r="AG374" i="1"/>
  <c r="R374" i="1"/>
  <c r="X374" i="1" s="1"/>
  <c r="AK373" i="1"/>
  <c r="AG373" i="1"/>
  <c r="R373" i="1"/>
  <c r="X373" i="1" s="1"/>
  <c r="AH373" i="1" s="1"/>
  <c r="AK372" i="1"/>
  <c r="AG372" i="1"/>
  <c r="R372" i="1"/>
  <c r="X372" i="1" s="1"/>
  <c r="AH372" i="1" s="1"/>
  <c r="AK371" i="1"/>
  <c r="AG371" i="1"/>
  <c r="X371" i="1"/>
  <c r="AH371" i="1" s="1"/>
  <c r="R371" i="1"/>
  <c r="AK370" i="1"/>
  <c r="AG370" i="1"/>
  <c r="R370" i="1"/>
  <c r="X370" i="1" s="1"/>
  <c r="AK369" i="1"/>
  <c r="AG369" i="1"/>
  <c r="R369" i="1"/>
  <c r="X369" i="1" s="1"/>
  <c r="AK368" i="1"/>
  <c r="AG368" i="1"/>
  <c r="R368" i="1"/>
  <c r="X368" i="1" s="1"/>
  <c r="AH368" i="1" s="1"/>
  <c r="AK367" i="1"/>
  <c r="AG367" i="1"/>
  <c r="X367" i="1"/>
  <c r="AH367" i="1" s="1"/>
  <c r="R367" i="1"/>
  <c r="AK366" i="1"/>
  <c r="AG366" i="1"/>
  <c r="R366" i="1"/>
  <c r="X366" i="1" s="1"/>
  <c r="AK365" i="1"/>
  <c r="AG365" i="1"/>
  <c r="R365" i="1"/>
  <c r="X365" i="1" s="1"/>
  <c r="AK364" i="1"/>
  <c r="AG364" i="1"/>
  <c r="R364" i="1"/>
  <c r="X364" i="1" s="1"/>
  <c r="AK363" i="1"/>
  <c r="AG363" i="1"/>
  <c r="X363" i="1"/>
  <c r="AH363" i="1" s="1"/>
  <c r="R363" i="1"/>
  <c r="AK362" i="1"/>
  <c r="AG362" i="1"/>
  <c r="R362" i="1"/>
  <c r="X362" i="1" s="1"/>
  <c r="AK361" i="1"/>
  <c r="AG361" i="1"/>
  <c r="R361" i="1"/>
  <c r="X361" i="1" s="1"/>
  <c r="AK360" i="1"/>
  <c r="AG360" i="1"/>
  <c r="R360" i="1"/>
  <c r="X360" i="1" s="1"/>
  <c r="AK359" i="1"/>
  <c r="AG359" i="1"/>
  <c r="R359" i="1"/>
  <c r="X359" i="1" s="1"/>
  <c r="AK358" i="1"/>
  <c r="AG358" i="1"/>
  <c r="R358" i="1"/>
  <c r="X358" i="1" s="1"/>
  <c r="AH358" i="1" s="1"/>
  <c r="AK357" i="1"/>
  <c r="AG357" i="1"/>
  <c r="R357" i="1"/>
  <c r="X357" i="1" s="1"/>
  <c r="AH357" i="1" s="1"/>
  <c r="AK356" i="1"/>
  <c r="AG356" i="1"/>
  <c r="R356" i="1"/>
  <c r="X356" i="1" s="1"/>
  <c r="AH356" i="1" s="1"/>
  <c r="AK355" i="1"/>
  <c r="AG355" i="1"/>
  <c r="X355" i="1"/>
  <c r="R355" i="1"/>
  <c r="AK354" i="1"/>
  <c r="AG354" i="1"/>
  <c r="R354" i="1"/>
  <c r="X354" i="1" s="1"/>
  <c r="AK353" i="1"/>
  <c r="AG353" i="1"/>
  <c r="R353" i="1"/>
  <c r="X353" i="1" s="1"/>
  <c r="AH353" i="1" s="1"/>
  <c r="AK352" i="1"/>
  <c r="AG352" i="1"/>
  <c r="R352" i="1"/>
  <c r="X352" i="1" s="1"/>
  <c r="AH352" i="1" s="1"/>
  <c r="AK351" i="1"/>
  <c r="AG351" i="1"/>
  <c r="X351" i="1"/>
  <c r="AH351" i="1" s="1"/>
  <c r="R351" i="1"/>
  <c r="AK350" i="1"/>
  <c r="AG350" i="1"/>
  <c r="R350" i="1"/>
  <c r="X350" i="1" s="1"/>
  <c r="AK349" i="1"/>
  <c r="AG349" i="1"/>
  <c r="R349" i="1"/>
  <c r="X349" i="1" s="1"/>
  <c r="AK348" i="1"/>
  <c r="AG348" i="1"/>
  <c r="R348" i="1"/>
  <c r="X348" i="1" s="1"/>
  <c r="AK347" i="1"/>
  <c r="AG347" i="1"/>
  <c r="X347" i="1"/>
  <c r="AH347" i="1" s="1"/>
  <c r="R347" i="1"/>
  <c r="AK346" i="1"/>
  <c r="AG346" i="1"/>
  <c r="R346" i="1"/>
  <c r="X346" i="1" s="1"/>
  <c r="AK345" i="1"/>
  <c r="AG345" i="1"/>
  <c r="R345" i="1"/>
  <c r="X345" i="1" s="1"/>
  <c r="AK344" i="1"/>
  <c r="AG344" i="1"/>
  <c r="R344" i="1"/>
  <c r="X344" i="1" s="1"/>
  <c r="AK343" i="1"/>
  <c r="AG343" i="1"/>
  <c r="X343" i="1"/>
  <c r="AH343" i="1" s="1"/>
  <c r="R343" i="1"/>
  <c r="AK342" i="1"/>
  <c r="AG342" i="1"/>
  <c r="R342" i="1"/>
  <c r="X342" i="1" s="1"/>
  <c r="AK341" i="1"/>
  <c r="AG341" i="1"/>
  <c r="R341" i="1"/>
  <c r="X341" i="1" s="1"/>
  <c r="AK340" i="1"/>
  <c r="AG340" i="1"/>
  <c r="R340" i="1"/>
  <c r="X340" i="1" s="1"/>
  <c r="AK339" i="1"/>
  <c r="AG339" i="1"/>
  <c r="R339" i="1"/>
  <c r="X339" i="1" s="1"/>
  <c r="AK338" i="1"/>
  <c r="AG338" i="1"/>
  <c r="R338" i="1"/>
  <c r="X338" i="1" s="1"/>
  <c r="AH338" i="1" s="1"/>
  <c r="AK337" i="1"/>
  <c r="AG337" i="1"/>
  <c r="R337" i="1"/>
  <c r="X337" i="1" s="1"/>
  <c r="AH337" i="1" s="1"/>
  <c r="AK336" i="1"/>
  <c r="AG336" i="1"/>
  <c r="R336" i="1"/>
  <c r="X336" i="1" s="1"/>
  <c r="AH336" i="1" s="1"/>
  <c r="AK335" i="1"/>
  <c r="AG335" i="1"/>
  <c r="X335" i="1"/>
  <c r="R335" i="1"/>
  <c r="AK334" i="1"/>
  <c r="AG334" i="1"/>
  <c r="R334" i="1"/>
  <c r="X334" i="1" s="1"/>
  <c r="AK333" i="1"/>
  <c r="AG333" i="1"/>
  <c r="R333" i="1"/>
  <c r="X333" i="1" s="1"/>
  <c r="AH333" i="1" s="1"/>
  <c r="AK332" i="1"/>
  <c r="AG332" i="1"/>
  <c r="R332" i="1"/>
  <c r="X332" i="1" s="1"/>
  <c r="AH332" i="1" s="1"/>
  <c r="AK331" i="1"/>
  <c r="AG331" i="1"/>
  <c r="X331" i="1"/>
  <c r="AH331" i="1" s="1"/>
  <c r="R331" i="1"/>
  <c r="AK330" i="1"/>
  <c r="AG330" i="1"/>
  <c r="R330" i="1"/>
  <c r="X330" i="1" s="1"/>
  <c r="AK329" i="1"/>
  <c r="AG329" i="1"/>
  <c r="R329" i="1"/>
  <c r="X329" i="1" s="1"/>
  <c r="AK328" i="1"/>
  <c r="AG328" i="1"/>
  <c r="R328" i="1"/>
  <c r="X328" i="1" s="1"/>
  <c r="AK327" i="1"/>
  <c r="AG327" i="1"/>
  <c r="X327" i="1"/>
  <c r="AH327" i="1" s="1"/>
  <c r="R327" i="1"/>
  <c r="AK326" i="1"/>
  <c r="AG326" i="1"/>
  <c r="R326" i="1"/>
  <c r="X326" i="1" s="1"/>
  <c r="AK325" i="1"/>
  <c r="AG325" i="1"/>
  <c r="R325" i="1"/>
  <c r="X325" i="1" s="1"/>
  <c r="AK324" i="1"/>
  <c r="AG324" i="1"/>
  <c r="R324" i="1"/>
  <c r="X324" i="1" s="1"/>
  <c r="AK323" i="1"/>
  <c r="AG323" i="1"/>
  <c r="X323" i="1"/>
  <c r="AH323" i="1" s="1"/>
  <c r="R323" i="1"/>
  <c r="AK322" i="1"/>
  <c r="AG322" i="1"/>
  <c r="R322" i="1"/>
  <c r="X322" i="1" s="1"/>
  <c r="AK321" i="1"/>
  <c r="AG321" i="1"/>
  <c r="R321" i="1"/>
  <c r="X321" i="1" s="1"/>
  <c r="AK320" i="1"/>
  <c r="AG320" i="1"/>
  <c r="R320" i="1"/>
  <c r="X320" i="1" s="1"/>
  <c r="AK319" i="1"/>
  <c r="AG319" i="1"/>
  <c r="R319" i="1"/>
  <c r="X319" i="1" s="1"/>
  <c r="AH319" i="1" s="1"/>
  <c r="AK318" i="1"/>
  <c r="AG318" i="1"/>
  <c r="R318" i="1"/>
  <c r="X318" i="1" s="1"/>
  <c r="AK317" i="1"/>
  <c r="AG317" i="1"/>
  <c r="R317" i="1"/>
  <c r="X317" i="1" s="1"/>
  <c r="AK316" i="1"/>
  <c r="AG316" i="1"/>
  <c r="R316" i="1"/>
  <c r="X316" i="1" s="1"/>
  <c r="AK315" i="1"/>
  <c r="AG315" i="1"/>
  <c r="R315" i="1"/>
  <c r="X315" i="1" s="1"/>
  <c r="AH315" i="1" s="1"/>
  <c r="AK314" i="1"/>
  <c r="AG314" i="1"/>
  <c r="R314" i="1"/>
  <c r="X314" i="1" s="1"/>
  <c r="AH314" i="1" s="1"/>
  <c r="AK313" i="1"/>
  <c r="AG313" i="1"/>
  <c r="R313" i="1"/>
  <c r="X313" i="1" s="1"/>
  <c r="AK312" i="1"/>
  <c r="AG312" i="1"/>
  <c r="R312" i="1"/>
  <c r="X312" i="1" s="1"/>
  <c r="AK311" i="1"/>
  <c r="AG311" i="1"/>
  <c r="R311" i="1"/>
  <c r="X311" i="1" s="1"/>
  <c r="AH311" i="1" s="1"/>
  <c r="AK310" i="1"/>
  <c r="AG310" i="1"/>
  <c r="R310" i="1"/>
  <c r="X310" i="1" s="1"/>
  <c r="AH310" i="1" s="1"/>
  <c r="AK309" i="1"/>
  <c r="AG309" i="1"/>
  <c r="R309" i="1"/>
  <c r="X309" i="1" s="1"/>
  <c r="AH309" i="1" s="1"/>
  <c r="AK308" i="1"/>
  <c r="AG308" i="1"/>
  <c r="R308" i="1"/>
  <c r="X308" i="1" s="1"/>
  <c r="AK307" i="1"/>
  <c r="AG307" i="1"/>
  <c r="X307" i="1"/>
  <c r="R307" i="1"/>
  <c r="AK306" i="1"/>
  <c r="AG306" i="1"/>
  <c r="R306" i="1"/>
  <c r="X306" i="1" s="1"/>
  <c r="AH306" i="1" s="1"/>
  <c r="AK305" i="1"/>
  <c r="AG305" i="1"/>
  <c r="R305" i="1"/>
  <c r="X305" i="1" s="1"/>
  <c r="AH305" i="1" s="1"/>
  <c r="AK304" i="1"/>
  <c r="AG304" i="1"/>
  <c r="R304" i="1"/>
  <c r="X304" i="1" s="1"/>
  <c r="AK303" i="1"/>
  <c r="AG303" i="1"/>
  <c r="X303" i="1"/>
  <c r="R303" i="1"/>
  <c r="AK302" i="1"/>
  <c r="AG302" i="1"/>
  <c r="R302" i="1"/>
  <c r="X302" i="1" s="1"/>
  <c r="AK301" i="1"/>
  <c r="AG301" i="1"/>
  <c r="R301" i="1"/>
  <c r="X301" i="1" s="1"/>
  <c r="AH301" i="1" s="1"/>
  <c r="AK300" i="1"/>
  <c r="AG300" i="1"/>
  <c r="R300" i="1"/>
  <c r="X300" i="1" s="1"/>
  <c r="AH300" i="1" s="1"/>
  <c r="AK299" i="1"/>
  <c r="AG299" i="1"/>
  <c r="X299" i="1"/>
  <c r="AH299" i="1" s="1"/>
  <c r="R299" i="1"/>
  <c r="AK298" i="1"/>
  <c r="AG298" i="1"/>
  <c r="R298" i="1"/>
  <c r="X298" i="1" s="1"/>
  <c r="AK297" i="1"/>
  <c r="AG297" i="1"/>
  <c r="R297" i="1"/>
  <c r="X297" i="1" s="1"/>
  <c r="AH297" i="1" s="1"/>
  <c r="AK296" i="1"/>
  <c r="AG296" i="1"/>
  <c r="R296" i="1"/>
  <c r="X296" i="1" s="1"/>
  <c r="AK295" i="1"/>
  <c r="AG295" i="1"/>
  <c r="R295" i="1"/>
  <c r="X295" i="1" s="1"/>
  <c r="AK294" i="1"/>
  <c r="AG294" i="1"/>
  <c r="R294" i="1"/>
  <c r="X294" i="1" s="1"/>
  <c r="AK293" i="1"/>
  <c r="AG293" i="1"/>
  <c r="R293" i="1"/>
  <c r="X293" i="1" s="1"/>
  <c r="AH293" i="1" s="1"/>
  <c r="AK292" i="1"/>
  <c r="AG292" i="1"/>
  <c r="R292" i="1"/>
  <c r="X292" i="1" s="1"/>
  <c r="AH292" i="1" s="1"/>
  <c r="AK291" i="1"/>
  <c r="AG291" i="1"/>
  <c r="R291" i="1"/>
  <c r="X291" i="1" s="1"/>
  <c r="AK290" i="1"/>
  <c r="AG290" i="1"/>
  <c r="R290" i="1"/>
  <c r="X290" i="1" s="1"/>
  <c r="AK289" i="1"/>
  <c r="AG289" i="1"/>
  <c r="R289" i="1"/>
  <c r="X289" i="1" s="1"/>
  <c r="AH289" i="1" s="1"/>
  <c r="AK288" i="1"/>
  <c r="AG288" i="1"/>
  <c r="R288" i="1"/>
  <c r="X288" i="1" s="1"/>
  <c r="AK287" i="1"/>
  <c r="AG287" i="1"/>
  <c r="R287" i="1"/>
  <c r="X287" i="1" s="1"/>
  <c r="AH287" i="1" s="1"/>
  <c r="AK286" i="1"/>
  <c r="AG286" i="1"/>
  <c r="R286" i="1"/>
  <c r="X286" i="1" s="1"/>
  <c r="AK285" i="1"/>
  <c r="AG285" i="1"/>
  <c r="X285" i="1"/>
  <c r="R285" i="1"/>
  <c r="AK284" i="1"/>
  <c r="AG284" i="1"/>
  <c r="R284" i="1"/>
  <c r="X284" i="1" s="1"/>
  <c r="AH284" i="1" s="1"/>
  <c r="AK283" i="1"/>
  <c r="AG283" i="1"/>
  <c r="R283" i="1"/>
  <c r="X283" i="1" s="1"/>
  <c r="AH283" i="1" s="1"/>
  <c r="AK282" i="1"/>
  <c r="AG282" i="1"/>
  <c r="R282" i="1"/>
  <c r="X282" i="1" s="1"/>
  <c r="AH282" i="1" s="1"/>
  <c r="AK281" i="1"/>
  <c r="AG281" i="1"/>
  <c r="X281" i="1"/>
  <c r="R281" i="1"/>
  <c r="AK280" i="1"/>
  <c r="AG280" i="1"/>
  <c r="R280" i="1"/>
  <c r="X280" i="1" s="1"/>
  <c r="AK279" i="1"/>
  <c r="AG279" i="1"/>
  <c r="R279" i="1"/>
  <c r="X279" i="1" s="1"/>
  <c r="AH279" i="1" s="1"/>
  <c r="AK278" i="1"/>
  <c r="AG278" i="1"/>
  <c r="R278" i="1"/>
  <c r="X278" i="1" s="1"/>
  <c r="AH278" i="1" s="1"/>
  <c r="AK277" i="1"/>
  <c r="AG277" i="1"/>
  <c r="X277" i="1"/>
  <c r="AH277" i="1" s="1"/>
  <c r="R277" i="1"/>
  <c r="AK276" i="1"/>
  <c r="AG276" i="1"/>
  <c r="R276" i="1"/>
  <c r="X276" i="1" s="1"/>
  <c r="AK275" i="1"/>
  <c r="AG275" i="1"/>
  <c r="R275" i="1"/>
  <c r="X275" i="1" s="1"/>
  <c r="AK274" i="1"/>
  <c r="AG274" i="1"/>
  <c r="R274" i="1"/>
  <c r="X274" i="1" s="1"/>
  <c r="AK273" i="1"/>
  <c r="AG273" i="1"/>
  <c r="R273" i="1"/>
  <c r="X273" i="1" s="1"/>
  <c r="AH273" i="1" s="1"/>
  <c r="AK272" i="1"/>
  <c r="AG272" i="1"/>
  <c r="R272" i="1"/>
  <c r="X272" i="1" s="1"/>
  <c r="AK271" i="1"/>
  <c r="AG271" i="1"/>
  <c r="R271" i="1"/>
  <c r="X271" i="1" s="1"/>
  <c r="AK270" i="1"/>
  <c r="AG270" i="1"/>
  <c r="R270" i="1"/>
  <c r="X270" i="1" s="1"/>
  <c r="AK269" i="1"/>
  <c r="AG269" i="1"/>
  <c r="X269" i="1"/>
  <c r="AH269" i="1" s="1"/>
  <c r="R269" i="1"/>
  <c r="AK268" i="1"/>
  <c r="AG268" i="1"/>
  <c r="R268" i="1"/>
  <c r="X268" i="1" s="1"/>
  <c r="AK267" i="1"/>
  <c r="AG267" i="1"/>
  <c r="R267" i="1"/>
  <c r="X267" i="1" s="1"/>
  <c r="AK266" i="1"/>
  <c r="AG266" i="1"/>
  <c r="R266" i="1"/>
  <c r="X266" i="1" s="1"/>
  <c r="AK265" i="1"/>
  <c r="AG265" i="1"/>
  <c r="R265" i="1"/>
  <c r="X265" i="1" s="1"/>
  <c r="AH265" i="1" s="1"/>
  <c r="AK264" i="1"/>
  <c r="AG264" i="1"/>
  <c r="R264" i="1"/>
  <c r="X264" i="1" s="1"/>
  <c r="AK263" i="1"/>
  <c r="AG263" i="1"/>
  <c r="R263" i="1"/>
  <c r="X263" i="1" s="1"/>
  <c r="AK262" i="1"/>
  <c r="AG262" i="1"/>
  <c r="R262" i="1"/>
  <c r="X262" i="1" s="1"/>
  <c r="AK261" i="1"/>
  <c r="AG261" i="1"/>
  <c r="R261" i="1"/>
  <c r="X261" i="1" s="1"/>
  <c r="AH261" i="1" s="1"/>
  <c r="AK260" i="1"/>
  <c r="AG260" i="1"/>
  <c r="R260" i="1"/>
  <c r="X260" i="1" s="1"/>
  <c r="AH260" i="1" s="1"/>
  <c r="AK259" i="1"/>
  <c r="AG259" i="1"/>
  <c r="R259" i="1"/>
  <c r="X259" i="1" s="1"/>
  <c r="AK258" i="1"/>
  <c r="AG258" i="1"/>
  <c r="R258" i="1"/>
  <c r="X258" i="1" s="1"/>
  <c r="AK257" i="1"/>
  <c r="AG257" i="1"/>
  <c r="R257" i="1"/>
  <c r="X257" i="1" s="1"/>
  <c r="AH257" i="1" s="1"/>
  <c r="AK256" i="1"/>
  <c r="AG256" i="1"/>
  <c r="R256" i="1"/>
  <c r="X256" i="1" s="1"/>
  <c r="AH256" i="1" s="1"/>
  <c r="AK255" i="1"/>
  <c r="AG255" i="1"/>
  <c r="R255" i="1"/>
  <c r="X255" i="1" s="1"/>
  <c r="AH255" i="1" s="1"/>
  <c r="AK254" i="1"/>
  <c r="AG254" i="1"/>
  <c r="R254" i="1"/>
  <c r="X254" i="1" s="1"/>
  <c r="AK253" i="1"/>
  <c r="AG253" i="1"/>
  <c r="X253" i="1"/>
  <c r="AH253" i="1" s="1"/>
  <c r="R253" i="1"/>
  <c r="AK252" i="1"/>
  <c r="AG252" i="1"/>
  <c r="R252" i="1"/>
  <c r="X252" i="1" s="1"/>
  <c r="AH252" i="1" s="1"/>
  <c r="AK251" i="1"/>
  <c r="AG251" i="1"/>
  <c r="R251" i="1"/>
  <c r="X251" i="1" s="1"/>
  <c r="AH251" i="1" s="1"/>
  <c r="AK250" i="1"/>
  <c r="AG250" i="1"/>
  <c r="R250" i="1"/>
  <c r="X250" i="1" s="1"/>
  <c r="AH250" i="1" s="1"/>
  <c r="AK249" i="1"/>
  <c r="AG249" i="1"/>
  <c r="X249" i="1"/>
  <c r="R249" i="1"/>
  <c r="AK248" i="1"/>
  <c r="AG248" i="1"/>
  <c r="R248" i="1"/>
  <c r="X248" i="1" s="1"/>
  <c r="AK247" i="1"/>
  <c r="AG247" i="1"/>
  <c r="R247" i="1"/>
  <c r="X247" i="1" s="1"/>
  <c r="AH247" i="1" s="1"/>
  <c r="AK246" i="1"/>
  <c r="AG246" i="1"/>
  <c r="R246" i="1"/>
  <c r="X246" i="1" s="1"/>
  <c r="AH246" i="1" s="1"/>
  <c r="AK245" i="1"/>
  <c r="AG245" i="1"/>
  <c r="X245" i="1"/>
  <c r="AH245" i="1" s="1"/>
  <c r="R245" i="1"/>
  <c r="AK244" i="1"/>
  <c r="AG244" i="1"/>
  <c r="R244" i="1"/>
  <c r="X244" i="1" s="1"/>
  <c r="AK243" i="1"/>
  <c r="AG243" i="1"/>
  <c r="R243" i="1"/>
  <c r="X243" i="1" s="1"/>
  <c r="AH243" i="1" s="1"/>
  <c r="AK242" i="1"/>
  <c r="AG242" i="1"/>
  <c r="R242" i="1"/>
  <c r="X242" i="1" s="1"/>
  <c r="AK241" i="1"/>
  <c r="AG241" i="1"/>
  <c r="R241" i="1"/>
  <c r="X241" i="1" s="1"/>
  <c r="AH241" i="1" s="1"/>
  <c r="AK240" i="1"/>
  <c r="AG240" i="1"/>
  <c r="R240" i="1"/>
  <c r="X240" i="1" s="1"/>
  <c r="AK239" i="1"/>
  <c r="AG239" i="1"/>
  <c r="R239" i="1"/>
  <c r="X239" i="1" s="1"/>
  <c r="AH239" i="1" s="1"/>
  <c r="AK238" i="1"/>
  <c r="AG238" i="1"/>
  <c r="R238" i="1"/>
  <c r="X238" i="1" s="1"/>
  <c r="AH238" i="1" s="1"/>
  <c r="AK237" i="1"/>
  <c r="AG237" i="1"/>
  <c r="R237" i="1"/>
  <c r="X237" i="1" s="1"/>
  <c r="AK236" i="1"/>
  <c r="AG236" i="1"/>
  <c r="R236" i="1"/>
  <c r="X236" i="1" s="1"/>
  <c r="AK235" i="1"/>
  <c r="AG235" i="1"/>
  <c r="R235" i="1"/>
  <c r="X235" i="1" s="1"/>
  <c r="AH235" i="1" s="1"/>
  <c r="AK234" i="1"/>
  <c r="AG234" i="1"/>
  <c r="R234" i="1"/>
  <c r="X234" i="1" s="1"/>
  <c r="AH234" i="1" s="1"/>
  <c r="AK233" i="1"/>
  <c r="AG233" i="1"/>
  <c r="R233" i="1"/>
  <c r="X233" i="1" s="1"/>
  <c r="AH233" i="1" s="1"/>
  <c r="AK232" i="1"/>
  <c r="AG232" i="1"/>
  <c r="R232" i="1"/>
  <c r="X232" i="1" s="1"/>
  <c r="AK231" i="1"/>
  <c r="AG231" i="1"/>
  <c r="X231" i="1"/>
  <c r="AH231" i="1" s="1"/>
  <c r="R231" i="1"/>
  <c r="AK230" i="1"/>
  <c r="AG230" i="1"/>
  <c r="R230" i="1"/>
  <c r="X230" i="1" s="1"/>
  <c r="AH230" i="1" s="1"/>
  <c r="AK229" i="1"/>
  <c r="AG229" i="1"/>
  <c r="R229" i="1"/>
  <c r="X229" i="1" s="1"/>
  <c r="AH229" i="1" s="1"/>
  <c r="AK228" i="1"/>
  <c r="AG228" i="1"/>
  <c r="R228" i="1"/>
  <c r="X228" i="1" s="1"/>
  <c r="AK227" i="1"/>
  <c r="AG227" i="1"/>
  <c r="X227" i="1"/>
  <c r="R227" i="1"/>
  <c r="AK226" i="1"/>
  <c r="AG226" i="1"/>
  <c r="R226" i="1"/>
  <c r="X226" i="1" s="1"/>
  <c r="AK225" i="1"/>
  <c r="AG225" i="1"/>
  <c r="R225" i="1"/>
  <c r="X225" i="1" s="1"/>
  <c r="AH225" i="1" s="1"/>
  <c r="AK224" i="1"/>
  <c r="AG224" i="1"/>
  <c r="R224" i="1"/>
  <c r="X224" i="1" s="1"/>
  <c r="AK223" i="1"/>
  <c r="AG223" i="1"/>
  <c r="X223" i="1"/>
  <c r="AH223" i="1" s="1"/>
  <c r="R223" i="1"/>
  <c r="AK222" i="1"/>
  <c r="AG222" i="1"/>
  <c r="R222" i="1"/>
  <c r="X222" i="1" s="1"/>
  <c r="AK221" i="1"/>
  <c r="AG221" i="1"/>
  <c r="R221" i="1"/>
  <c r="X221" i="1" s="1"/>
  <c r="AK220" i="1"/>
  <c r="AG220" i="1"/>
  <c r="R220" i="1"/>
  <c r="X220" i="1" s="1"/>
  <c r="AK219" i="1"/>
  <c r="AG219" i="1"/>
  <c r="R219" i="1"/>
  <c r="X219" i="1" s="1"/>
  <c r="AH219" i="1" s="1"/>
  <c r="AK218" i="1"/>
  <c r="AG218" i="1"/>
  <c r="R218" i="1"/>
  <c r="X218" i="1" s="1"/>
  <c r="AK217" i="1"/>
  <c r="AG217" i="1"/>
  <c r="R217" i="1"/>
  <c r="X217" i="1" s="1"/>
  <c r="AK216" i="1"/>
  <c r="AG216" i="1"/>
  <c r="R216" i="1"/>
  <c r="X216" i="1" s="1"/>
  <c r="AK215" i="1"/>
  <c r="AG215" i="1"/>
  <c r="X215" i="1"/>
  <c r="AH215" i="1" s="1"/>
  <c r="R215" i="1"/>
  <c r="AK214" i="1"/>
  <c r="AG214" i="1"/>
  <c r="R214" i="1"/>
  <c r="X214" i="1" s="1"/>
  <c r="AH214" i="1" s="1"/>
  <c r="AK213" i="1"/>
  <c r="AG213" i="1"/>
  <c r="R213" i="1"/>
  <c r="X213" i="1" s="1"/>
  <c r="AK212" i="1"/>
  <c r="AG212" i="1"/>
  <c r="R212" i="1"/>
  <c r="X212" i="1" s="1"/>
  <c r="AK211" i="1"/>
  <c r="AG211" i="1"/>
  <c r="R211" i="1"/>
  <c r="X211" i="1" s="1"/>
  <c r="AH211" i="1" s="1"/>
  <c r="AK210" i="1"/>
  <c r="AG210" i="1"/>
  <c r="R210" i="1"/>
  <c r="X210" i="1" s="1"/>
  <c r="AK209" i="1"/>
  <c r="AG209" i="1"/>
  <c r="R209" i="1"/>
  <c r="X209" i="1" s="1"/>
  <c r="AH209" i="1" s="1"/>
  <c r="AK208" i="1"/>
  <c r="AG208" i="1"/>
  <c r="R208" i="1"/>
  <c r="X208" i="1" s="1"/>
  <c r="AK207" i="1"/>
  <c r="AG207" i="1"/>
  <c r="R207" i="1"/>
  <c r="X207" i="1" s="1"/>
  <c r="AH207" i="1" s="1"/>
  <c r="AK206" i="1"/>
  <c r="AG206" i="1"/>
  <c r="R206" i="1"/>
  <c r="X206" i="1" s="1"/>
  <c r="AH206" i="1" s="1"/>
  <c r="AK205" i="1"/>
  <c r="AG205" i="1"/>
  <c r="R205" i="1"/>
  <c r="X205" i="1" s="1"/>
  <c r="AK204" i="1"/>
  <c r="AG204" i="1"/>
  <c r="R204" i="1"/>
  <c r="X204" i="1" s="1"/>
  <c r="AK203" i="1"/>
  <c r="AG203" i="1"/>
  <c r="R203" i="1"/>
  <c r="X203" i="1" s="1"/>
  <c r="AH203" i="1" s="1"/>
  <c r="AK202" i="1"/>
  <c r="AG202" i="1"/>
  <c r="R202" i="1"/>
  <c r="X202" i="1" s="1"/>
  <c r="AH202" i="1" s="1"/>
  <c r="AK201" i="1"/>
  <c r="AG201" i="1"/>
  <c r="R201" i="1"/>
  <c r="X201" i="1" s="1"/>
  <c r="AH201" i="1" s="1"/>
  <c r="AK200" i="1"/>
  <c r="AG200" i="1"/>
  <c r="R200" i="1"/>
  <c r="X200" i="1" s="1"/>
  <c r="AK199" i="1"/>
  <c r="AG199" i="1"/>
  <c r="X199" i="1"/>
  <c r="AH199" i="1" s="1"/>
  <c r="R199" i="1"/>
  <c r="AK198" i="1"/>
  <c r="AG198" i="1"/>
  <c r="R198" i="1"/>
  <c r="X198" i="1" s="1"/>
  <c r="AH198" i="1" s="1"/>
  <c r="AK197" i="1"/>
  <c r="AG197" i="1"/>
  <c r="R197" i="1"/>
  <c r="X197" i="1" s="1"/>
  <c r="AH197" i="1" s="1"/>
  <c r="AK196" i="1"/>
  <c r="AG196" i="1"/>
  <c r="R196" i="1"/>
  <c r="X196" i="1" s="1"/>
  <c r="AK195" i="1"/>
  <c r="AG195" i="1"/>
  <c r="R195" i="1"/>
  <c r="X195" i="1" s="1"/>
  <c r="AK194" i="1"/>
  <c r="AG194" i="1"/>
  <c r="R194" i="1"/>
  <c r="X194" i="1" s="1"/>
  <c r="AK193" i="1"/>
  <c r="AG193" i="1"/>
  <c r="X193" i="1"/>
  <c r="AH193" i="1" s="1"/>
  <c r="R193" i="1"/>
  <c r="AK192" i="1"/>
  <c r="AG192" i="1"/>
  <c r="R192" i="1"/>
  <c r="X192" i="1" s="1"/>
  <c r="AH192" i="1" s="1"/>
  <c r="AK191" i="1"/>
  <c r="AG191" i="1"/>
  <c r="R191" i="1"/>
  <c r="X191" i="1" s="1"/>
  <c r="AK190" i="1"/>
  <c r="AG190" i="1"/>
  <c r="R190" i="1"/>
  <c r="X190" i="1" s="1"/>
  <c r="AK189" i="1"/>
  <c r="AG189" i="1"/>
  <c r="R189" i="1"/>
  <c r="X189" i="1" s="1"/>
  <c r="AH189" i="1" s="1"/>
  <c r="AK188" i="1"/>
  <c r="AG188" i="1"/>
  <c r="R188" i="1"/>
  <c r="X188" i="1" s="1"/>
  <c r="AK187" i="1"/>
  <c r="AG187" i="1"/>
  <c r="R187" i="1"/>
  <c r="X187" i="1" s="1"/>
  <c r="AH187" i="1" s="1"/>
  <c r="AK186" i="1"/>
  <c r="AG186" i="1"/>
  <c r="R186" i="1"/>
  <c r="X186" i="1" s="1"/>
  <c r="AK185" i="1"/>
  <c r="AG185" i="1"/>
  <c r="R185" i="1"/>
  <c r="X185" i="1" s="1"/>
  <c r="AH185" i="1" s="1"/>
  <c r="AK184" i="1"/>
  <c r="AG184" i="1"/>
  <c r="R184" i="1"/>
  <c r="X184" i="1" s="1"/>
  <c r="AH184" i="1" s="1"/>
  <c r="AK183" i="1"/>
  <c r="AG183" i="1"/>
  <c r="R183" i="1"/>
  <c r="X183" i="1" s="1"/>
  <c r="AK182" i="1"/>
  <c r="AG182" i="1"/>
  <c r="R182" i="1"/>
  <c r="X182" i="1" s="1"/>
  <c r="AK181" i="1"/>
  <c r="AG181" i="1"/>
  <c r="R181" i="1"/>
  <c r="X181" i="1" s="1"/>
  <c r="AH181" i="1" s="1"/>
  <c r="AK180" i="1"/>
  <c r="AG180" i="1"/>
  <c r="R180" i="1"/>
  <c r="X180" i="1" s="1"/>
  <c r="AK179" i="1"/>
  <c r="AG179" i="1"/>
  <c r="R179" i="1"/>
  <c r="X179" i="1" s="1"/>
  <c r="AH179" i="1" s="1"/>
  <c r="AK178" i="1"/>
  <c r="AG178" i="1"/>
  <c r="R178" i="1"/>
  <c r="X178" i="1" s="1"/>
  <c r="AK177" i="1"/>
  <c r="AG177" i="1"/>
  <c r="X177" i="1"/>
  <c r="AH177" i="1" s="1"/>
  <c r="R177" i="1"/>
  <c r="AK176" i="1"/>
  <c r="AG176" i="1"/>
  <c r="R176" i="1"/>
  <c r="X176" i="1" s="1"/>
  <c r="AH176" i="1" s="1"/>
  <c r="AK175" i="1"/>
  <c r="AG175" i="1"/>
  <c r="R175" i="1"/>
  <c r="X175" i="1" s="1"/>
  <c r="AK174" i="1"/>
  <c r="AG174" i="1"/>
  <c r="R174" i="1"/>
  <c r="X174" i="1" s="1"/>
  <c r="AK173" i="1"/>
  <c r="AG173" i="1"/>
  <c r="X173" i="1"/>
  <c r="R173" i="1"/>
  <c r="AK172" i="1"/>
  <c r="AG172" i="1"/>
  <c r="R172" i="1"/>
  <c r="X172" i="1" s="1"/>
  <c r="AK171" i="1"/>
  <c r="AG171" i="1"/>
  <c r="R171" i="1"/>
  <c r="X171" i="1" s="1"/>
  <c r="AH171" i="1" s="1"/>
  <c r="AK170" i="1"/>
  <c r="AG170" i="1"/>
  <c r="R170" i="1"/>
  <c r="X170" i="1" s="1"/>
  <c r="AK169" i="1"/>
  <c r="AG169" i="1"/>
  <c r="X169" i="1"/>
  <c r="AH169" i="1" s="1"/>
  <c r="R169" i="1"/>
  <c r="AK168" i="1"/>
  <c r="AG168" i="1"/>
  <c r="R168" i="1"/>
  <c r="X168" i="1" s="1"/>
  <c r="AK167" i="1"/>
  <c r="AG167" i="1"/>
  <c r="R167" i="1"/>
  <c r="X167" i="1" s="1"/>
  <c r="AK166" i="1"/>
  <c r="AG166" i="1"/>
  <c r="R166" i="1"/>
  <c r="X166" i="1" s="1"/>
  <c r="AK165" i="1"/>
  <c r="AG165" i="1"/>
  <c r="R165" i="1"/>
  <c r="X165" i="1" s="1"/>
  <c r="AH165" i="1" s="1"/>
  <c r="AK164" i="1"/>
  <c r="AG164" i="1"/>
  <c r="R164" i="1"/>
  <c r="X164" i="1" s="1"/>
  <c r="AK163" i="1"/>
  <c r="AG163" i="1"/>
  <c r="R163" i="1"/>
  <c r="X163" i="1" s="1"/>
  <c r="AK162" i="1"/>
  <c r="AG162" i="1"/>
  <c r="R162" i="1"/>
  <c r="X162" i="1" s="1"/>
  <c r="AK161" i="1"/>
  <c r="AG161" i="1"/>
  <c r="X161" i="1"/>
  <c r="AH161" i="1" s="1"/>
  <c r="R161" i="1"/>
  <c r="AK160" i="1"/>
  <c r="AG160" i="1"/>
  <c r="R160" i="1"/>
  <c r="X160" i="1" s="1"/>
  <c r="AH160" i="1" s="1"/>
  <c r="AK159" i="1"/>
  <c r="AG159" i="1"/>
  <c r="R159" i="1"/>
  <c r="X159" i="1" s="1"/>
  <c r="AK158" i="1"/>
  <c r="AG158" i="1"/>
  <c r="R158" i="1"/>
  <c r="X158" i="1" s="1"/>
  <c r="AK157" i="1"/>
  <c r="AG157" i="1"/>
  <c r="R157" i="1"/>
  <c r="X157" i="1" s="1"/>
  <c r="AH157" i="1" s="1"/>
  <c r="AK156" i="1"/>
  <c r="AG156" i="1"/>
  <c r="R156" i="1"/>
  <c r="X156" i="1" s="1"/>
  <c r="AK155" i="1"/>
  <c r="AG155" i="1"/>
  <c r="R155" i="1"/>
  <c r="X155" i="1" s="1"/>
  <c r="AH155" i="1" s="1"/>
  <c r="AK154" i="1"/>
  <c r="AG154" i="1"/>
  <c r="R154" i="1"/>
  <c r="X154" i="1" s="1"/>
  <c r="AK153" i="1"/>
  <c r="AG153" i="1"/>
  <c r="R153" i="1"/>
  <c r="X153" i="1" s="1"/>
  <c r="AH153" i="1" s="1"/>
  <c r="AK152" i="1"/>
  <c r="AG152" i="1"/>
  <c r="R152" i="1"/>
  <c r="X152" i="1" s="1"/>
  <c r="AH152" i="1" s="1"/>
  <c r="AK151" i="1"/>
  <c r="AG151" i="1"/>
  <c r="R151" i="1"/>
  <c r="X151" i="1" s="1"/>
  <c r="AK150" i="1"/>
  <c r="AG150" i="1"/>
  <c r="R150" i="1"/>
  <c r="X150" i="1" s="1"/>
  <c r="AK149" i="1"/>
  <c r="AG149" i="1"/>
  <c r="R149" i="1"/>
  <c r="X149" i="1" s="1"/>
  <c r="AH149" i="1" s="1"/>
  <c r="AK148" i="1"/>
  <c r="AG148" i="1"/>
  <c r="R148" i="1"/>
  <c r="X148" i="1" s="1"/>
  <c r="AK147" i="1"/>
  <c r="AG147" i="1"/>
  <c r="R147" i="1"/>
  <c r="X147" i="1" s="1"/>
  <c r="AH147" i="1" s="1"/>
  <c r="AK146" i="1"/>
  <c r="AG146" i="1"/>
  <c r="R146" i="1"/>
  <c r="X146" i="1" s="1"/>
  <c r="AK145" i="1"/>
  <c r="AG145" i="1"/>
  <c r="X145" i="1"/>
  <c r="AH145" i="1" s="1"/>
  <c r="R145" i="1"/>
  <c r="AK144" i="1"/>
  <c r="AG144" i="1"/>
  <c r="R144" i="1"/>
  <c r="X144" i="1" s="1"/>
  <c r="AH144" i="1" s="1"/>
  <c r="AK143" i="1"/>
  <c r="AG143" i="1"/>
  <c r="R143" i="1"/>
  <c r="X143" i="1" s="1"/>
  <c r="AK142" i="1"/>
  <c r="AG142" i="1"/>
  <c r="R142" i="1"/>
  <c r="X142" i="1" s="1"/>
  <c r="AK141" i="1"/>
  <c r="AG141" i="1"/>
  <c r="X141" i="1"/>
  <c r="R141" i="1"/>
  <c r="AK140" i="1"/>
  <c r="AG140" i="1"/>
  <c r="R140" i="1"/>
  <c r="X140" i="1" s="1"/>
  <c r="AK139" i="1"/>
  <c r="AG139" i="1"/>
  <c r="R139" i="1"/>
  <c r="X139" i="1" s="1"/>
  <c r="AH139" i="1" s="1"/>
  <c r="AK138" i="1"/>
  <c r="AG138" i="1"/>
  <c r="R138" i="1"/>
  <c r="X138" i="1" s="1"/>
  <c r="AK137" i="1"/>
  <c r="AG137" i="1"/>
  <c r="X137" i="1"/>
  <c r="AH137" i="1" s="1"/>
  <c r="R137" i="1"/>
  <c r="AK136" i="1"/>
  <c r="AG136" i="1"/>
  <c r="R136" i="1"/>
  <c r="X136" i="1" s="1"/>
  <c r="AK135" i="1"/>
  <c r="AG135" i="1"/>
  <c r="R135" i="1"/>
  <c r="X135" i="1" s="1"/>
  <c r="AK134" i="1"/>
  <c r="AG134" i="1"/>
  <c r="R134" i="1"/>
  <c r="X134" i="1" s="1"/>
  <c r="AK133" i="1"/>
  <c r="AG133" i="1"/>
  <c r="R133" i="1"/>
  <c r="X133" i="1" s="1"/>
  <c r="AH133" i="1" s="1"/>
  <c r="AK132" i="1"/>
  <c r="AG132" i="1"/>
  <c r="R132" i="1"/>
  <c r="X132" i="1" s="1"/>
  <c r="AK131" i="1"/>
  <c r="AG131" i="1"/>
  <c r="R131" i="1"/>
  <c r="X131" i="1" s="1"/>
  <c r="AK130" i="1"/>
  <c r="AG130" i="1"/>
  <c r="R130" i="1"/>
  <c r="X130" i="1" s="1"/>
  <c r="AK129" i="1"/>
  <c r="AG129" i="1"/>
  <c r="X129" i="1"/>
  <c r="AH129" i="1" s="1"/>
  <c r="R129" i="1"/>
  <c r="AK128" i="1"/>
  <c r="AG128" i="1"/>
  <c r="R128" i="1"/>
  <c r="X128" i="1" s="1"/>
  <c r="AH128" i="1" s="1"/>
  <c r="AK127" i="1"/>
  <c r="AG127" i="1"/>
  <c r="R127" i="1"/>
  <c r="X127" i="1" s="1"/>
  <c r="AK126" i="1"/>
  <c r="AG126" i="1"/>
  <c r="R126" i="1"/>
  <c r="X126" i="1" s="1"/>
  <c r="AK125" i="1"/>
  <c r="AG125" i="1"/>
  <c r="R125" i="1"/>
  <c r="X125" i="1" s="1"/>
  <c r="AH125" i="1" s="1"/>
  <c r="AK124" i="1"/>
  <c r="AG124" i="1"/>
  <c r="R124" i="1"/>
  <c r="X124" i="1" s="1"/>
  <c r="AK123" i="1"/>
  <c r="AG123" i="1"/>
  <c r="R123" i="1"/>
  <c r="X123" i="1" s="1"/>
  <c r="AH123" i="1" s="1"/>
  <c r="AK122" i="1"/>
  <c r="AG122" i="1"/>
  <c r="R122" i="1"/>
  <c r="X122" i="1" s="1"/>
  <c r="AK121" i="1"/>
  <c r="AG121" i="1"/>
  <c r="X121" i="1"/>
  <c r="R121" i="1"/>
  <c r="AK120" i="1"/>
  <c r="AG120" i="1"/>
  <c r="R120" i="1"/>
  <c r="X120" i="1" s="1"/>
  <c r="AH120" i="1" s="1"/>
  <c r="AK119" i="1"/>
  <c r="AG119" i="1"/>
  <c r="R119" i="1"/>
  <c r="X119" i="1" s="1"/>
  <c r="AK118" i="1"/>
  <c r="AG118" i="1"/>
  <c r="R118" i="1"/>
  <c r="X118" i="1" s="1"/>
  <c r="AK117" i="1"/>
  <c r="AG117" i="1"/>
  <c r="R117" i="1"/>
  <c r="X117" i="1" s="1"/>
  <c r="AH117" i="1" s="1"/>
  <c r="AK116" i="1"/>
  <c r="AG116" i="1"/>
  <c r="R116" i="1"/>
  <c r="X116" i="1" s="1"/>
  <c r="AK115" i="1"/>
  <c r="AG115" i="1"/>
  <c r="R115" i="1"/>
  <c r="X115" i="1" s="1"/>
  <c r="AH115" i="1" s="1"/>
  <c r="AK114" i="1"/>
  <c r="AG114" i="1"/>
  <c r="R114" i="1"/>
  <c r="X114" i="1" s="1"/>
  <c r="AK113" i="1"/>
  <c r="AG113" i="1"/>
  <c r="X113" i="1"/>
  <c r="AH113" i="1" s="1"/>
  <c r="R113" i="1"/>
  <c r="AK112" i="1"/>
  <c r="AG112" i="1"/>
  <c r="R112" i="1"/>
  <c r="X112" i="1" s="1"/>
  <c r="AH112" i="1" s="1"/>
  <c r="AK111" i="1"/>
  <c r="AG111" i="1"/>
  <c r="R111" i="1"/>
  <c r="X111" i="1" s="1"/>
  <c r="AK110" i="1"/>
  <c r="AG110" i="1"/>
  <c r="R110" i="1"/>
  <c r="X110" i="1" s="1"/>
  <c r="AK109" i="1"/>
  <c r="AG109" i="1"/>
  <c r="X109" i="1"/>
  <c r="R109" i="1"/>
  <c r="AK108" i="1"/>
  <c r="AG108" i="1"/>
  <c r="R108" i="1"/>
  <c r="X108" i="1" s="1"/>
  <c r="AK107" i="1"/>
  <c r="AG107" i="1"/>
  <c r="R107" i="1"/>
  <c r="X107" i="1" s="1"/>
  <c r="AH107" i="1" s="1"/>
  <c r="AK106" i="1"/>
  <c r="AG106" i="1"/>
  <c r="R106" i="1"/>
  <c r="X106" i="1" s="1"/>
  <c r="AK105" i="1"/>
  <c r="AG105" i="1"/>
  <c r="X105" i="1"/>
  <c r="AH105" i="1" s="1"/>
  <c r="R105" i="1"/>
  <c r="AK104" i="1"/>
  <c r="AG104" i="1"/>
  <c r="R104" i="1"/>
  <c r="X104" i="1" s="1"/>
  <c r="AK103" i="1"/>
  <c r="AG103" i="1"/>
  <c r="R103" i="1"/>
  <c r="X103" i="1" s="1"/>
  <c r="AK102" i="1"/>
  <c r="AG102" i="1"/>
  <c r="R102" i="1"/>
  <c r="X102" i="1" s="1"/>
  <c r="AK101" i="1"/>
  <c r="AG101" i="1"/>
  <c r="R101" i="1"/>
  <c r="X101" i="1" s="1"/>
  <c r="AH101" i="1" s="1"/>
  <c r="AK100" i="1"/>
  <c r="AG100" i="1"/>
  <c r="R100" i="1"/>
  <c r="X100" i="1" s="1"/>
  <c r="AK99" i="1"/>
  <c r="AG99" i="1"/>
  <c r="R99" i="1"/>
  <c r="X99" i="1" s="1"/>
  <c r="AK98" i="1"/>
  <c r="AG98" i="1"/>
  <c r="R98" i="1"/>
  <c r="X98" i="1" s="1"/>
  <c r="AK97" i="1"/>
  <c r="AG97" i="1"/>
  <c r="X97" i="1"/>
  <c r="AH97" i="1" s="1"/>
  <c r="R97" i="1"/>
  <c r="AK96" i="1"/>
  <c r="AG96" i="1"/>
  <c r="R96" i="1"/>
  <c r="X96" i="1" s="1"/>
  <c r="AH96" i="1" s="1"/>
  <c r="AK95" i="1"/>
  <c r="AG95" i="1"/>
  <c r="R95" i="1"/>
  <c r="X95" i="1" s="1"/>
  <c r="AK94" i="1"/>
  <c r="AG94" i="1"/>
  <c r="R94" i="1"/>
  <c r="X94" i="1" s="1"/>
  <c r="AK93" i="1"/>
  <c r="AG93" i="1"/>
  <c r="R93" i="1"/>
  <c r="X93" i="1" s="1"/>
  <c r="AH93" i="1" s="1"/>
  <c r="AK92" i="1"/>
  <c r="AG92" i="1"/>
  <c r="R92" i="1"/>
  <c r="X92" i="1" s="1"/>
  <c r="AK91" i="1"/>
  <c r="AG91" i="1"/>
  <c r="R91" i="1"/>
  <c r="X91" i="1" s="1"/>
  <c r="AH91" i="1" s="1"/>
  <c r="AK90" i="1"/>
  <c r="AG90" i="1"/>
  <c r="R90" i="1"/>
  <c r="X90" i="1" s="1"/>
  <c r="AK89" i="1"/>
  <c r="AG89" i="1"/>
  <c r="X89" i="1"/>
  <c r="R89" i="1"/>
  <c r="AK88" i="1"/>
  <c r="AG88" i="1"/>
  <c r="R88" i="1"/>
  <c r="X88" i="1" s="1"/>
  <c r="AH88" i="1" s="1"/>
  <c r="AK87" i="1"/>
  <c r="AG87" i="1"/>
  <c r="R87" i="1"/>
  <c r="X87" i="1" s="1"/>
  <c r="AK86" i="1"/>
  <c r="AG86" i="1"/>
  <c r="R86" i="1"/>
  <c r="X86" i="1" s="1"/>
  <c r="AK85" i="1"/>
  <c r="AG85" i="1"/>
  <c r="R85" i="1"/>
  <c r="X85" i="1" s="1"/>
  <c r="AH85" i="1" s="1"/>
  <c r="AK84" i="1"/>
  <c r="AG84" i="1"/>
  <c r="R84" i="1"/>
  <c r="X84" i="1" s="1"/>
  <c r="AK83" i="1"/>
  <c r="AG83" i="1"/>
  <c r="R83" i="1"/>
  <c r="X83" i="1" s="1"/>
  <c r="AH83" i="1" s="1"/>
  <c r="AK82" i="1"/>
  <c r="AG82" i="1"/>
  <c r="R82" i="1"/>
  <c r="X82" i="1" s="1"/>
  <c r="AK81" i="1"/>
  <c r="AG81" i="1"/>
  <c r="X81" i="1"/>
  <c r="AH81" i="1" s="1"/>
  <c r="R81" i="1"/>
  <c r="AK80" i="1"/>
  <c r="AG80" i="1"/>
  <c r="R80" i="1"/>
  <c r="X80" i="1" s="1"/>
  <c r="AH80" i="1" s="1"/>
  <c r="AK79" i="1"/>
  <c r="AG79" i="1"/>
  <c r="R79" i="1"/>
  <c r="X79" i="1" s="1"/>
  <c r="AK78" i="1"/>
  <c r="AG78" i="1"/>
  <c r="R78" i="1"/>
  <c r="X78" i="1" s="1"/>
  <c r="AK77" i="1"/>
  <c r="AG77" i="1"/>
  <c r="X77" i="1"/>
  <c r="R77" i="1"/>
  <c r="AK76" i="1"/>
  <c r="AG76" i="1"/>
  <c r="R76" i="1"/>
  <c r="X76" i="1" s="1"/>
  <c r="AK75" i="1"/>
  <c r="AG75" i="1"/>
  <c r="R75" i="1"/>
  <c r="X75" i="1" s="1"/>
  <c r="AH75" i="1" s="1"/>
  <c r="AK74" i="1"/>
  <c r="AG74" i="1"/>
  <c r="R74" i="1"/>
  <c r="X74" i="1" s="1"/>
  <c r="AK73" i="1"/>
  <c r="AG73" i="1"/>
  <c r="X73" i="1"/>
  <c r="AH73" i="1" s="1"/>
  <c r="R73" i="1"/>
  <c r="AK72" i="1"/>
  <c r="AG72" i="1"/>
  <c r="R72" i="1"/>
  <c r="X72" i="1" s="1"/>
  <c r="AK71" i="1"/>
  <c r="AG71" i="1"/>
  <c r="R71" i="1"/>
  <c r="X71" i="1" s="1"/>
  <c r="AK70" i="1"/>
  <c r="AG70" i="1"/>
  <c r="R70" i="1"/>
  <c r="X70" i="1" s="1"/>
  <c r="AK69" i="1"/>
  <c r="AG69" i="1"/>
  <c r="R69" i="1"/>
  <c r="X69" i="1" s="1"/>
  <c r="AH69" i="1" s="1"/>
  <c r="AK68" i="1"/>
  <c r="AG68" i="1"/>
  <c r="R68" i="1"/>
  <c r="X68" i="1" s="1"/>
  <c r="AK67" i="1"/>
  <c r="AG67" i="1"/>
  <c r="R67" i="1"/>
  <c r="X67" i="1" s="1"/>
  <c r="AK66" i="1"/>
  <c r="AG66" i="1"/>
  <c r="R66" i="1"/>
  <c r="X66" i="1" s="1"/>
  <c r="AK65" i="1"/>
  <c r="AG65" i="1"/>
  <c r="X65" i="1"/>
  <c r="AH65" i="1" s="1"/>
  <c r="R65" i="1"/>
  <c r="AK64" i="1"/>
  <c r="AG64" i="1"/>
  <c r="R64" i="1"/>
  <c r="X64" i="1" s="1"/>
  <c r="AH64" i="1" s="1"/>
  <c r="AK63" i="1"/>
  <c r="AG63" i="1"/>
  <c r="R63" i="1"/>
  <c r="X63" i="1" s="1"/>
  <c r="AK62" i="1"/>
  <c r="AG62" i="1"/>
  <c r="R62" i="1"/>
  <c r="X62" i="1" s="1"/>
  <c r="AK61" i="1"/>
  <c r="AG61" i="1"/>
  <c r="R61" i="1"/>
  <c r="X61" i="1" s="1"/>
  <c r="AH61" i="1" s="1"/>
  <c r="AK60" i="1"/>
  <c r="AG60" i="1"/>
  <c r="R60" i="1"/>
  <c r="X60" i="1" s="1"/>
  <c r="AK59" i="1"/>
  <c r="AG59" i="1"/>
  <c r="R59" i="1"/>
  <c r="X59" i="1" s="1"/>
  <c r="AH59" i="1" s="1"/>
  <c r="AK58" i="1"/>
  <c r="AG58" i="1"/>
  <c r="R58" i="1"/>
  <c r="X58" i="1" s="1"/>
  <c r="AK57" i="1"/>
  <c r="AG57" i="1"/>
  <c r="X57" i="1"/>
  <c r="R57" i="1"/>
  <c r="AK56" i="1"/>
  <c r="AG56" i="1"/>
  <c r="R56" i="1"/>
  <c r="X56" i="1" s="1"/>
  <c r="AH56" i="1" s="1"/>
  <c r="AK55" i="1"/>
  <c r="AG55" i="1"/>
  <c r="R55" i="1"/>
  <c r="X55" i="1" s="1"/>
  <c r="AK54" i="1"/>
  <c r="AG54" i="1"/>
  <c r="R54" i="1"/>
  <c r="X54" i="1" s="1"/>
  <c r="AK53" i="1"/>
  <c r="AG53" i="1"/>
  <c r="R53" i="1"/>
  <c r="X53" i="1" s="1"/>
  <c r="AH53" i="1" s="1"/>
  <c r="AK52" i="1"/>
  <c r="AG52" i="1"/>
  <c r="R52" i="1"/>
  <c r="X52" i="1" s="1"/>
  <c r="AK51" i="1"/>
  <c r="AG51" i="1"/>
  <c r="R51" i="1"/>
  <c r="X51" i="1" s="1"/>
  <c r="AH51" i="1" s="1"/>
  <c r="AK50" i="1"/>
  <c r="AG50" i="1"/>
  <c r="R50" i="1"/>
  <c r="X50" i="1" s="1"/>
  <c r="AK49" i="1"/>
  <c r="AG49" i="1"/>
  <c r="R49" i="1"/>
  <c r="X49" i="1" s="1"/>
  <c r="AH49" i="1" s="1"/>
  <c r="AK48" i="1"/>
  <c r="AG48" i="1"/>
  <c r="R48" i="1"/>
  <c r="X48" i="1" s="1"/>
  <c r="AH48" i="1" s="1"/>
  <c r="AK47" i="1"/>
  <c r="AG47" i="1"/>
  <c r="R47" i="1"/>
  <c r="X47" i="1" s="1"/>
  <c r="AK46" i="1"/>
  <c r="AG46" i="1"/>
  <c r="R46" i="1"/>
  <c r="X46" i="1" s="1"/>
  <c r="AK45" i="1"/>
  <c r="AG45" i="1"/>
  <c r="X45" i="1"/>
  <c r="R45" i="1"/>
  <c r="AK44" i="1"/>
  <c r="AG44" i="1"/>
  <c r="R44" i="1"/>
  <c r="X44" i="1" s="1"/>
  <c r="AH44" i="1" s="1"/>
  <c r="AK43" i="1"/>
  <c r="AG43" i="1"/>
  <c r="R43" i="1"/>
  <c r="X43" i="1" s="1"/>
  <c r="AH43" i="1" s="1"/>
  <c r="AK42" i="1"/>
  <c r="AG42" i="1"/>
  <c r="R42" i="1"/>
  <c r="X42" i="1" s="1"/>
  <c r="AK41" i="1"/>
  <c r="AG41" i="1"/>
  <c r="X41" i="1"/>
  <c r="AH41" i="1" s="1"/>
  <c r="R41" i="1"/>
  <c r="AK40" i="1"/>
  <c r="AG40" i="1"/>
  <c r="R40" i="1"/>
  <c r="X40" i="1" s="1"/>
  <c r="AK39" i="1"/>
  <c r="AG39" i="1"/>
  <c r="R39" i="1"/>
  <c r="X39" i="1" s="1"/>
  <c r="AH39" i="1" s="1"/>
  <c r="AK38" i="1"/>
  <c r="AG38" i="1"/>
  <c r="R38" i="1"/>
  <c r="X38" i="1" s="1"/>
  <c r="AK37" i="1"/>
  <c r="AG37" i="1"/>
  <c r="R37" i="1"/>
  <c r="X37" i="1" s="1"/>
  <c r="AH37" i="1" s="1"/>
  <c r="AK36" i="1"/>
  <c r="AG36" i="1"/>
  <c r="R36" i="1"/>
  <c r="X36" i="1" s="1"/>
  <c r="AK35" i="1"/>
  <c r="AG35" i="1"/>
  <c r="R35" i="1"/>
  <c r="X35" i="1" s="1"/>
  <c r="AK34" i="1"/>
  <c r="AG34" i="1"/>
  <c r="R34" i="1"/>
  <c r="X34" i="1" s="1"/>
  <c r="AK33" i="1"/>
  <c r="AG33" i="1"/>
  <c r="X33" i="1"/>
  <c r="AH33" i="1" s="1"/>
  <c r="R33" i="1"/>
  <c r="AK32" i="1"/>
  <c r="AG32" i="1"/>
  <c r="R32" i="1"/>
  <c r="X32" i="1" s="1"/>
  <c r="AH32" i="1" s="1"/>
  <c r="AK31" i="1"/>
  <c r="AG31" i="1"/>
  <c r="R31" i="1"/>
  <c r="X31" i="1" s="1"/>
  <c r="AK30" i="1"/>
  <c r="AG30" i="1"/>
  <c r="R30" i="1"/>
  <c r="X30" i="1" s="1"/>
  <c r="AK29" i="1"/>
  <c r="AG29" i="1"/>
  <c r="R29" i="1"/>
  <c r="X29" i="1" s="1"/>
  <c r="AH29" i="1" s="1"/>
  <c r="AK28" i="1"/>
  <c r="AG28" i="1"/>
  <c r="R28" i="1"/>
  <c r="X28" i="1" s="1"/>
  <c r="AK27" i="1"/>
  <c r="AG27" i="1"/>
  <c r="R27" i="1"/>
  <c r="X27" i="1" s="1"/>
  <c r="AH27" i="1" s="1"/>
  <c r="AK26" i="1"/>
  <c r="AG26" i="1"/>
  <c r="R26" i="1"/>
  <c r="X26" i="1" s="1"/>
  <c r="AK25" i="1"/>
  <c r="AG25" i="1"/>
  <c r="X25" i="1"/>
  <c r="R25" i="1"/>
  <c r="AK24" i="1"/>
  <c r="AG24" i="1"/>
  <c r="R24" i="1"/>
  <c r="X24" i="1" s="1"/>
  <c r="AH24" i="1" s="1"/>
  <c r="AK23" i="1"/>
  <c r="AG23" i="1"/>
  <c r="R23" i="1"/>
  <c r="X23" i="1" s="1"/>
  <c r="AK22" i="1"/>
  <c r="AG22" i="1"/>
  <c r="R22" i="1"/>
  <c r="X22" i="1" s="1"/>
  <c r="AK21" i="1"/>
  <c r="AG21" i="1"/>
  <c r="R21" i="1"/>
  <c r="X21" i="1" s="1"/>
  <c r="AH21" i="1" s="1"/>
  <c r="AK20" i="1"/>
  <c r="AG20" i="1"/>
  <c r="R20" i="1"/>
  <c r="X20" i="1" s="1"/>
  <c r="AK19" i="1"/>
  <c r="AG19" i="1"/>
  <c r="R19" i="1"/>
  <c r="X19" i="1" s="1"/>
  <c r="AH19" i="1" s="1"/>
  <c r="AK18" i="1"/>
  <c r="AG18" i="1"/>
  <c r="R18" i="1"/>
  <c r="X18" i="1" s="1"/>
  <c r="AK17" i="1"/>
  <c r="AG17" i="1"/>
  <c r="R17" i="1"/>
  <c r="X17" i="1" s="1"/>
  <c r="AH17" i="1" s="1"/>
  <c r="AK16" i="1"/>
  <c r="AG16" i="1"/>
  <c r="R16" i="1"/>
  <c r="X16" i="1" s="1"/>
  <c r="AH16" i="1" s="1"/>
  <c r="AK15" i="1"/>
  <c r="AG15" i="1"/>
  <c r="R15" i="1"/>
  <c r="X15" i="1" s="1"/>
  <c r="AK14" i="1"/>
  <c r="AG14" i="1"/>
  <c r="R14" i="1"/>
  <c r="X14" i="1" s="1"/>
  <c r="AK13" i="1"/>
  <c r="AG13" i="1"/>
  <c r="X13" i="1"/>
  <c r="R13" i="1"/>
  <c r="AK12" i="1"/>
  <c r="AG12" i="1"/>
  <c r="R12" i="1"/>
  <c r="X12" i="1" s="1"/>
  <c r="AH12" i="1" s="1"/>
  <c r="AK11" i="1"/>
  <c r="AG11" i="1"/>
  <c r="R11" i="1"/>
  <c r="X11" i="1" s="1"/>
  <c r="AH11" i="1" s="1"/>
  <c r="AK10" i="1"/>
  <c r="AG10" i="1"/>
  <c r="R10" i="1"/>
  <c r="X10" i="1" s="1"/>
  <c r="AK9" i="1"/>
  <c r="AG9" i="1"/>
  <c r="X9" i="1"/>
  <c r="AH9" i="1" s="1"/>
  <c r="R9" i="1"/>
  <c r="AK8" i="1"/>
  <c r="AG8" i="1"/>
  <c r="R8" i="1"/>
  <c r="X8" i="1" s="1"/>
  <c r="AK7" i="1"/>
  <c r="AG7" i="1"/>
  <c r="R7" i="1"/>
  <c r="X7" i="1" s="1"/>
  <c r="AH8" i="1" l="1"/>
  <c r="AH25" i="1"/>
  <c r="AH35" i="1"/>
  <c r="AH40" i="1"/>
  <c r="AH57" i="1"/>
  <c r="AH67" i="1"/>
  <c r="AH72" i="1"/>
  <c r="AH89" i="1"/>
  <c r="AH99" i="1"/>
  <c r="AH104" i="1"/>
  <c r="AH121" i="1"/>
  <c r="AH131" i="1"/>
  <c r="AH136" i="1"/>
  <c r="AH163" i="1"/>
  <c r="AH168" i="1"/>
  <c r="AH195" i="1"/>
  <c r="AH217" i="1"/>
  <c r="AH222" i="1"/>
  <c r="AH244" i="1"/>
  <c r="AH266" i="1"/>
  <c r="AH271" i="1"/>
  <c r="AH276" i="1"/>
  <c r="AH298" i="1"/>
  <c r="AH325" i="1"/>
  <c r="AH330" i="1"/>
  <c r="AH340" i="1"/>
  <c r="AH345" i="1"/>
  <c r="AH350" i="1"/>
  <c r="AH360" i="1"/>
  <c r="AH365" i="1"/>
  <c r="AH370" i="1"/>
  <c r="AH402" i="1"/>
  <c r="AH407" i="1"/>
  <c r="AH412" i="1"/>
  <c r="AH13" i="1"/>
  <c r="AH23" i="1"/>
  <c r="AH28" i="1"/>
  <c r="AH45" i="1"/>
  <c r="AH55" i="1"/>
  <c r="AH60" i="1"/>
  <c r="AH77" i="1"/>
  <c r="AH87" i="1"/>
  <c r="AH92" i="1"/>
  <c r="AH109" i="1"/>
  <c r="AH119" i="1"/>
  <c r="AH124" i="1"/>
  <c r="AH141" i="1"/>
  <c r="AH151" i="1"/>
  <c r="AH156" i="1"/>
  <c r="AH173" i="1"/>
  <c r="AH183" i="1"/>
  <c r="AH188" i="1"/>
  <c r="AH205" i="1"/>
  <c r="AH210" i="1"/>
  <c r="AH227" i="1"/>
  <c r="AH237" i="1"/>
  <c r="AH242" i="1"/>
  <c r="AH249" i="1"/>
  <c r="AH259" i="1"/>
  <c r="AH264" i="1"/>
  <c r="AH281" i="1"/>
  <c r="AH286" i="1"/>
  <c r="AH291" i="1"/>
  <c r="AH296" i="1"/>
  <c r="AH303" i="1"/>
  <c r="AH308" i="1"/>
  <c r="AH313" i="1"/>
  <c r="AH318" i="1"/>
  <c r="AH335" i="1"/>
  <c r="AH355" i="1"/>
  <c r="AH375" i="1"/>
  <c r="AH380" i="1"/>
  <c r="AH385" i="1"/>
  <c r="AH395" i="1"/>
  <c r="AH400" i="1"/>
  <c r="AH427" i="1"/>
  <c r="AH31" i="1"/>
  <c r="AH36" i="1"/>
  <c r="AH63" i="1"/>
  <c r="AH68" i="1"/>
  <c r="AH95" i="1"/>
  <c r="AH100" i="1"/>
  <c r="AH127" i="1"/>
  <c r="AH132" i="1"/>
  <c r="AH159" i="1"/>
  <c r="AH164" i="1"/>
  <c r="AH191" i="1"/>
  <c r="AH196" i="1"/>
  <c r="AH213" i="1"/>
  <c r="AH218" i="1"/>
  <c r="AH240" i="1"/>
  <c r="AH267" i="1"/>
  <c r="AH272" i="1"/>
  <c r="AH321" i="1"/>
  <c r="AH326" i="1"/>
  <c r="AH341" i="1"/>
  <c r="AH346" i="1"/>
  <c r="AH361" i="1"/>
  <c r="AH366" i="1"/>
  <c r="AH403" i="1"/>
  <c r="AH408" i="1"/>
  <c r="AH423" i="1"/>
  <c r="AH71" i="1"/>
  <c r="AH76" i="1"/>
  <c r="AH103" i="1"/>
  <c r="AH108" i="1"/>
  <c r="AH135" i="1"/>
  <c r="AH140" i="1"/>
  <c r="AH167" i="1"/>
  <c r="AH172" i="1"/>
  <c r="AH221" i="1"/>
  <c r="AH226" i="1"/>
  <c r="AH248" i="1"/>
  <c r="AH275" i="1"/>
  <c r="AH280" i="1"/>
  <c r="AH302" i="1"/>
  <c r="AH329" i="1"/>
  <c r="AH334" i="1"/>
  <c r="AH339" i="1"/>
  <c r="AH349" i="1"/>
  <c r="AH354" i="1"/>
  <c r="AH359" i="1"/>
  <c r="AH364" i="1"/>
  <c r="AH369" i="1"/>
  <c r="AH374" i="1"/>
  <c r="AH384" i="1"/>
  <c r="AH406" i="1"/>
  <c r="AH411" i="1"/>
  <c r="AH416" i="1"/>
  <c r="AH263" i="1"/>
  <c r="AH268" i="1"/>
  <c r="AH285" i="1"/>
  <c r="AH290" i="1"/>
  <c r="AH295" i="1"/>
  <c r="AH307" i="1"/>
  <c r="AH312" i="1"/>
  <c r="AH317" i="1"/>
  <c r="AH322" i="1"/>
  <c r="AH342" i="1"/>
  <c r="AH362" i="1"/>
  <c r="AH379" i="1"/>
  <c r="AH394" i="1"/>
  <c r="AH399" i="1"/>
  <c r="AH404" i="1"/>
  <c r="AH15" i="1"/>
  <c r="AH20" i="1"/>
  <c r="AH47" i="1"/>
  <c r="AH52" i="1"/>
  <c r="AH79" i="1"/>
  <c r="AH84" i="1"/>
  <c r="AH111" i="1"/>
  <c r="AH116" i="1"/>
  <c r="AH143" i="1"/>
  <c r="AH148" i="1"/>
  <c r="AH175" i="1"/>
  <c r="AH180" i="1"/>
  <c r="AH419" i="1"/>
  <c r="AH424" i="1"/>
  <c r="AH10" i="1"/>
  <c r="AH14" i="1"/>
  <c r="AH18" i="1"/>
  <c r="AH22" i="1"/>
  <c r="AH26" i="1"/>
  <c r="AH30" i="1"/>
  <c r="AH34" i="1"/>
  <c r="AH38" i="1"/>
  <c r="AH42" i="1"/>
  <c r="AH46" i="1"/>
  <c r="AH50" i="1"/>
  <c r="AH54" i="1"/>
  <c r="AH58" i="1"/>
  <c r="AH62" i="1"/>
  <c r="AH66" i="1"/>
  <c r="AH70" i="1"/>
  <c r="AH74" i="1"/>
  <c r="AH78" i="1"/>
  <c r="AH82" i="1"/>
  <c r="AH86" i="1"/>
  <c r="AH90" i="1"/>
  <c r="AH94" i="1"/>
  <c r="AH98" i="1"/>
  <c r="AH102" i="1"/>
  <c r="AH106" i="1"/>
  <c r="AH110" i="1"/>
  <c r="AH114" i="1"/>
  <c r="AH118" i="1"/>
  <c r="AH122" i="1"/>
  <c r="AH126" i="1"/>
  <c r="AH130" i="1"/>
  <c r="AH134" i="1"/>
  <c r="AH138" i="1"/>
  <c r="AH142" i="1"/>
  <c r="AH146" i="1"/>
  <c r="AH150" i="1"/>
  <c r="AH154" i="1"/>
  <c r="AH158" i="1"/>
  <c r="AH162" i="1"/>
  <c r="AH166" i="1"/>
  <c r="AH170" i="1"/>
  <c r="AH174" i="1"/>
  <c r="AH178" i="1"/>
  <c r="AH182" i="1"/>
  <c r="AH186" i="1"/>
  <c r="AH190" i="1"/>
  <c r="AH194" i="1"/>
  <c r="AH254" i="1"/>
  <c r="AH258" i="1"/>
  <c r="AH262" i="1"/>
  <c r="AH270" i="1"/>
  <c r="AH274" i="1"/>
  <c r="AH294" i="1"/>
  <c r="AH386" i="1"/>
  <c r="AH390" i="1"/>
  <c r="AH398" i="1"/>
  <c r="AH422" i="1"/>
  <c r="AH426" i="1"/>
  <c r="AH200" i="1"/>
  <c r="AH204" i="1"/>
  <c r="AH208" i="1"/>
  <c r="AH212" i="1"/>
  <c r="AH216" i="1"/>
  <c r="AH220" i="1"/>
  <c r="AH224" i="1"/>
  <c r="AH228" i="1"/>
  <c r="AH232" i="1"/>
  <c r="AH236" i="1"/>
  <c r="AH304" i="1"/>
  <c r="AH316" i="1"/>
  <c r="AH320" i="1"/>
  <c r="AH324" i="1"/>
  <c r="AH328" i="1"/>
  <c r="AH344" i="1"/>
  <c r="AH348" i="1"/>
  <c r="AH288" i="1"/>
  <c r="X430" i="1"/>
  <c r="AH7" i="1"/>
  <c r="R430" i="1"/>
  <c r="AG430" i="1"/>
  <c r="AH430" i="1" l="1"/>
  <c r="AM7" i="1"/>
</calcChain>
</file>

<file path=xl/sharedStrings.xml><?xml version="1.0" encoding="utf-8"?>
<sst xmlns="http://schemas.openxmlformats.org/spreadsheetml/2006/main" count="3758" uniqueCount="952">
  <si>
    <t>JP UMUM BULAN JUNI 2022</t>
  </si>
  <si>
    <t>NO</t>
  </si>
  <si>
    <t>P</t>
  </si>
  <si>
    <t xml:space="preserve">NAMA </t>
  </si>
  <si>
    <t>Indeks</t>
  </si>
  <si>
    <t>Langsung</t>
  </si>
  <si>
    <t>Total</t>
  </si>
  <si>
    <t>Pajak Indeks</t>
  </si>
  <si>
    <t>Pajak Langsung</t>
  </si>
  <si>
    <t>Total PPh</t>
  </si>
  <si>
    <t>Diterimakan</t>
  </si>
  <si>
    <t>NO URUT</t>
  </si>
  <si>
    <t>Potongan</t>
  </si>
  <si>
    <t>NET</t>
  </si>
  <si>
    <t>RUANGAN</t>
  </si>
  <si>
    <t>GR</t>
  </si>
  <si>
    <t>MK</t>
  </si>
  <si>
    <t>TJ</t>
  </si>
  <si>
    <t>JAB</t>
  </si>
  <si>
    <t>TF</t>
  </si>
  <si>
    <t>LL</t>
  </si>
  <si>
    <t>Indeks penyesuaian</t>
  </si>
  <si>
    <t>Pelayanan</t>
  </si>
  <si>
    <t>Farmasi</t>
  </si>
  <si>
    <t>Hari Raya</t>
  </si>
  <si>
    <t>Kurban</t>
  </si>
  <si>
    <t>POT BINA SEHAT</t>
  </si>
  <si>
    <t>ARISAN KARU</t>
  </si>
  <si>
    <t>POT ARTHA MEDIKA</t>
  </si>
  <si>
    <t>Lain2</t>
  </si>
  <si>
    <t>IP</t>
  </si>
  <si>
    <t>IF</t>
  </si>
  <si>
    <t>x</t>
  </si>
  <si>
    <t>197911212010011012</t>
  </si>
  <si>
    <t>dr. Reza Prima Muharama</t>
  </si>
  <si>
    <t>IV</t>
  </si>
  <si>
    <t/>
  </si>
  <si>
    <t>196909092010011003</t>
  </si>
  <si>
    <t>dr. Nur Cahyono Anggorojati</t>
  </si>
  <si>
    <t>197205271994031004</t>
  </si>
  <si>
    <t>Arif Abdulrahman, AMK, S.KM</t>
  </si>
  <si>
    <t>198605212010011012</t>
  </si>
  <si>
    <t>Andy Setiawan, SE., MM</t>
  </si>
  <si>
    <t>III</t>
  </si>
  <si>
    <t>196511051988011002</t>
  </si>
  <si>
    <t>Dalyanto, S.KM</t>
  </si>
  <si>
    <t>197908272014111001</t>
  </si>
  <si>
    <t>dr. Wartoyo</t>
  </si>
  <si>
    <t>197505021999031005</t>
  </si>
  <si>
    <t>Mulyadi, S.Kep, Ns</t>
  </si>
  <si>
    <t>197902071998031001</t>
  </si>
  <si>
    <t>Adhie Tatang Sunarya, S.Kep.Ners</t>
  </si>
  <si>
    <t>196605121994031011</t>
  </si>
  <si>
    <t>Slamet, SH</t>
  </si>
  <si>
    <t>198002182000031001</t>
  </si>
  <si>
    <t>Cahyo Nugroho, S.Kep, Ns</t>
  </si>
  <si>
    <t>196011021988031003</t>
  </si>
  <si>
    <t>dr. A.Tri Tjahjono BW, Sp.PD</t>
  </si>
  <si>
    <t>0</t>
  </si>
  <si>
    <t>dr. Haidar Alatas, Sp. PD. KGH</t>
  </si>
  <si>
    <t>iii</t>
  </si>
  <si>
    <t>198912102019022005</t>
  </si>
  <si>
    <t>dr. Aldila Desy Kusumawanty</t>
  </si>
  <si>
    <t>197601192006041013</t>
  </si>
  <si>
    <t>dr. Aman Rianto</t>
  </si>
  <si>
    <t>198401052019021001</t>
  </si>
  <si>
    <t>dr. Ardean Bernandito, Sp.B</t>
  </si>
  <si>
    <t>197611132009121001</t>
  </si>
  <si>
    <t xml:space="preserve">dr. Arif wijaya </t>
  </si>
  <si>
    <t>dr. Riski Wibowo, Sp.B</t>
  </si>
  <si>
    <t>K</t>
  </si>
  <si>
    <t>198705202019022001</t>
  </si>
  <si>
    <t>dr. Dhian Pangestiningrum</t>
  </si>
  <si>
    <t>198605032014112001</t>
  </si>
  <si>
    <t>dr. Diah Rustiani Sholichah</t>
  </si>
  <si>
    <t>201710814177</t>
  </si>
  <si>
    <t>dr. Diana Anggraeni, Sp.An</t>
  </si>
  <si>
    <t>202111814281</t>
  </si>
  <si>
    <t>dr. Dianita Dwi Puji Rahayu</t>
  </si>
  <si>
    <t>198106042010012013</t>
  </si>
  <si>
    <t>dr. Ely Yuliawati, Sp. Rad</t>
  </si>
  <si>
    <t>202010814224</t>
  </si>
  <si>
    <t>dr. Fani Adhikara</t>
  </si>
  <si>
    <t>197604232005012015</t>
  </si>
  <si>
    <t>dr. Hanifah, Sp.OG</t>
  </si>
  <si>
    <t>202006814222</t>
  </si>
  <si>
    <t>dr. Imeinar Anggita W, Sp.N</t>
  </si>
  <si>
    <t>198102012010011016</t>
  </si>
  <si>
    <t>dr. Karmono Sutadi, Sp. A</t>
  </si>
  <si>
    <t>197410142014112001</t>
  </si>
  <si>
    <t>dr. Maya Dewi, Sp.PD,</t>
  </si>
  <si>
    <t>196409252003122001</t>
  </si>
  <si>
    <t>dr. Neni Kushardini</t>
  </si>
  <si>
    <t>198509102011011004</t>
  </si>
  <si>
    <t>dr. Indra Setya Permana, Sp.PD</t>
  </si>
  <si>
    <t>198010262009061001</t>
  </si>
  <si>
    <t>dr. Nur Eko Hadisucipto, Sp. B</t>
  </si>
  <si>
    <t>197603152006041019</t>
  </si>
  <si>
    <t>dr. Nur Wahid, Msc. Sp.PD</t>
  </si>
  <si>
    <t>198502182015021001</t>
  </si>
  <si>
    <t>dr. Rachmana Tri Setyo</t>
  </si>
  <si>
    <t>202010814225</t>
  </si>
  <si>
    <t>dr. Radian Adi Arya Kusuma</t>
  </si>
  <si>
    <t>dr. Siti Fitiah</t>
  </si>
  <si>
    <t>197606162003122015</t>
  </si>
  <si>
    <t>dr. Ratmawati</t>
  </si>
  <si>
    <t>197906252005012017</t>
  </si>
  <si>
    <t>dr. Hj. Rina Kartika A, Sp.A</t>
  </si>
  <si>
    <t>197810202006041008</t>
  </si>
  <si>
    <t>dr. Rindarto, Sp.An</t>
  </si>
  <si>
    <t>199212042019021003</t>
  </si>
  <si>
    <t>dr. Rudi Hermawan Cokrohandoyo</t>
  </si>
  <si>
    <t>198601302019021001</t>
  </si>
  <si>
    <t>dr. Suryadharma HR, Sp.OT</t>
  </si>
  <si>
    <t>202103814242</t>
  </si>
  <si>
    <t>dr. Tiefha Farrah Martaningroem, Sp. K.F.R</t>
  </si>
  <si>
    <t>196401011989111003</t>
  </si>
  <si>
    <t>dr. H. Tatang Mulyana, Sp.OG</t>
  </si>
  <si>
    <t>198609112011011005</t>
  </si>
  <si>
    <t>dr. Teguh Budi Santosa Sp. P</t>
  </si>
  <si>
    <t>202009814223</t>
  </si>
  <si>
    <t>dr. Vita Ayu P, Sp. M</t>
  </si>
  <si>
    <t>197803122011012001</t>
  </si>
  <si>
    <t>drg. Lena Cahyaningsih</t>
  </si>
  <si>
    <t>197509232003122010</t>
  </si>
  <si>
    <t>drg. Nor Cholifah Hanum</t>
  </si>
  <si>
    <t>198908162015032002</t>
  </si>
  <si>
    <t>drg. Diah Agista Setyarini</t>
  </si>
  <si>
    <t>19980481607</t>
  </si>
  <si>
    <t>Aan Sukmiyati, SE</t>
  </si>
  <si>
    <t>H</t>
  </si>
  <si>
    <t>202004814219</t>
  </si>
  <si>
    <t>Achmad Tohirin, S.Kep, Ns</t>
  </si>
  <si>
    <t>202004814220</t>
  </si>
  <si>
    <t>Ade Panji Nugroho, S.Kep, Ns</t>
  </si>
  <si>
    <t>201607814152</t>
  </si>
  <si>
    <t>Ades Raju Hotangga</t>
  </si>
  <si>
    <t>202010814229</t>
  </si>
  <si>
    <t>Adi Irianto</t>
  </si>
  <si>
    <t>202002814208</t>
  </si>
  <si>
    <t>Afif Gilang Prasetyanto, S.Kep, Ns</t>
  </si>
  <si>
    <t>201607814151</t>
  </si>
  <si>
    <t>Agisty Safitri, S. Kep, Ners</t>
  </si>
  <si>
    <t>196801071994031009</t>
  </si>
  <si>
    <t>Agung Darmanto, S.Kep, Ns</t>
  </si>
  <si>
    <t>Agung Wicaksono, SKM</t>
  </si>
  <si>
    <t>198810092015021001</t>
  </si>
  <si>
    <t>Agus Gunawan, S.Kep, Ns</t>
  </si>
  <si>
    <t>201301814021</t>
  </si>
  <si>
    <t>Agus Setiogroho</t>
  </si>
  <si>
    <t>202102814241</t>
  </si>
  <si>
    <t>Ahmad Susanto</t>
  </si>
  <si>
    <t>201701814161</t>
  </si>
  <si>
    <t>Aji Hari Setiawan, S. Kep, Ns</t>
  </si>
  <si>
    <t>202001814200</t>
  </si>
  <si>
    <t>Ajirudin, A.Md</t>
  </si>
  <si>
    <t>201503814128</t>
  </si>
  <si>
    <t>Aldila Shofi Amalina</t>
  </si>
  <si>
    <t>202104814245</t>
  </si>
  <si>
    <t>Amalia Niswatun Jaoharoh, Amd.Kes</t>
  </si>
  <si>
    <t>202107814263</t>
  </si>
  <si>
    <t>Amalia Nurul Firdaus, S.Ftr</t>
  </si>
  <si>
    <t>198408012009031010</t>
  </si>
  <si>
    <t>Aman Santoso, A.MK</t>
  </si>
  <si>
    <t>198209232011011005</t>
  </si>
  <si>
    <t>Amrik Guntama, A.Md</t>
  </si>
  <si>
    <t>202101814234</t>
  </si>
  <si>
    <t>Anah Nur Aliyah, S.Kep, Ns</t>
  </si>
  <si>
    <t>199505162019021003</t>
  </si>
  <si>
    <t>Andi Faristanudin, A.Md, Kep</t>
  </si>
  <si>
    <t>II</t>
  </si>
  <si>
    <t>201505814137</t>
  </si>
  <si>
    <t>Andina Risma Anggarini, A.Md</t>
  </si>
  <si>
    <t>201901814186</t>
  </si>
  <si>
    <t>Anggi Praja Nurrizki, A.Md. RMIK</t>
  </si>
  <si>
    <t>202107814267</t>
  </si>
  <si>
    <t>Anggit Wahyu Pamungkas, S.Kep. Ns</t>
  </si>
  <si>
    <t>197803272012122002</t>
  </si>
  <si>
    <t>Ani Triana, S.Kep, Ners</t>
  </si>
  <si>
    <t>201907814193</t>
  </si>
  <si>
    <t>Anis Hidayah, A.Md. AK</t>
  </si>
  <si>
    <t>198109082021212005</t>
  </si>
  <si>
    <t>Anita Mustika, AMK</t>
  </si>
  <si>
    <t xml:space="preserve"> P3K VII</t>
  </si>
  <si>
    <t>201301814057</t>
  </si>
  <si>
    <t>Apri Legiyanti, AMK</t>
  </si>
  <si>
    <t>198304062010011029</t>
  </si>
  <si>
    <t>Apriyadi, S.Kom</t>
  </si>
  <si>
    <t>202107814277</t>
  </si>
  <si>
    <t>Ardi Pratama Wisnuwardana</t>
  </si>
  <si>
    <t>202101814235</t>
  </si>
  <si>
    <t>Ardi Rachman Fauzi, A.Md, Kep</t>
  </si>
  <si>
    <t>198509062006041001</t>
  </si>
  <si>
    <t>Ari Dana Fauzan</t>
  </si>
  <si>
    <t>201301814068</t>
  </si>
  <si>
    <t>Arindra Herlin C, Amd.Keb</t>
  </si>
  <si>
    <t>201302814086</t>
  </si>
  <si>
    <t>Aris Faozi, S.Kep, Ns</t>
  </si>
  <si>
    <t xml:space="preserve"> P3K X</t>
  </si>
  <si>
    <t>202001814203</t>
  </si>
  <si>
    <t>Aris Kurniawan, S.Kep, Ns</t>
  </si>
  <si>
    <t>199506042019021001</t>
  </si>
  <si>
    <t>Aris S. Kep, NS</t>
  </si>
  <si>
    <t>197712152014062002</t>
  </si>
  <si>
    <t>Ariyani Prasetyaningtyas, S.Kep.Ners</t>
  </si>
  <si>
    <t>196706081988032015</t>
  </si>
  <si>
    <t>Aryanti</t>
  </si>
  <si>
    <t>202002814207</t>
  </si>
  <si>
    <t>Asep Pambudi</t>
  </si>
  <si>
    <t>202107814272</t>
  </si>
  <si>
    <t>Aseptian Tri Wardani, Amd. Kep</t>
  </si>
  <si>
    <t>198308292006042006</t>
  </si>
  <si>
    <t>Asri Amdiyati, A.Md</t>
  </si>
  <si>
    <t>197908162014061003</t>
  </si>
  <si>
    <t>Asrul Sani, AMK</t>
  </si>
  <si>
    <t>197412082014062006</t>
  </si>
  <si>
    <t>Atik Widyaningsih, AMG</t>
  </si>
  <si>
    <t>202001814204</t>
  </si>
  <si>
    <t>Ayu Eko Widodo, A.Md Fam</t>
  </si>
  <si>
    <t>198808202010012012</t>
  </si>
  <si>
    <t>Ayu Pragista Rahmawati,AMK</t>
  </si>
  <si>
    <t>197806282005011008</t>
  </si>
  <si>
    <t>Bani Tisnaeni, S.Si.T</t>
  </si>
  <si>
    <t>201502814124</t>
  </si>
  <si>
    <t>Bayu Aji Kurniawan, S.Kep. Ns.</t>
  </si>
  <si>
    <t>197709202012121001</t>
  </si>
  <si>
    <t>Bayu Indra Setiawan, S.Kep., Ners</t>
  </si>
  <si>
    <t>199303262019022006</t>
  </si>
  <si>
    <t>Bellyana Fitria, S.Psi,M.Psi</t>
  </si>
  <si>
    <t>199306132019021004</t>
  </si>
  <si>
    <t>Budi Muslihin,S.Kep.Ns</t>
  </si>
  <si>
    <t>20030681633</t>
  </si>
  <si>
    <t>Cartum</t>
  </si>
  <si>
    <t>201301814012</t>
  </si>
  <si>
    <t>Casminah, AMK</t>
  </si>
  <si>
    <t>197010161997031001</t>
  </si>
  <si>
    <t>Darjanto</t>
  </si>
  <si>
    <t>196812262007011007</t>
  </si>
  <si>
    <t>Daryanto, SE</t>
  </si>
  <si>
    <t>201411814121</t>
  </si>
  <si>
    <t>Dayu Okmalia</t>
  </si>
  <si>
    <t>202010814226</t>
  </si>
  <si>
    <t>Deni Rahmat, S.Kep, Ns</t>
  </si>
  <si>
    <t>201301814069</t>
  </si>
  <si>
    <t>Desah Fajar Raharjo, S.KM</t>
  </si>
  <si>
    <t>201907814195</t>
  </si>
  <si>
    <t>Desi Ratnasari, A.Md. Farm</t>
  </si>
  <si>
    <t>199610052019022005</t>
  </si>
  <si>
    <t>Desi Wiwin Oktaviani, A.Md, Kep</t>
  </si>
  <si>
    <t>201503814132</t>
  </si>
  <si>
    <t>Desilia Evi Susanti, A.Md. RMIK</t>
  </si>
  <si>
    <t>201302814088</t>
  </si>
  <si>
    <t>Desy Wardiyati, Amd.Keb</t>
  </si>
  <si>
    <t>201502814127</t>
  </si>
  <si>
    <t>Dewi Wahyuni, AMF</t>
  </si>
  <si>
    <t>202105814255</t>
  </si>
  <si>
    <t>Devi Wulandari, A.Md. Kep</t>
  </si>
  <si>
    <t>202107814261</t>
  </si>
  <si>
    <t>Dian Indriastuti, S.Kom</t>
  </si>
  <si>
    <t>202107814269</t>
  </si>
  <si>
    <t>Dian Irawan, Amd. Kep</t>
  </si>
  <si>
    <t>198102072005012008</t>
  </si>
  <si>
    <t>Diana Roswita, A.Md.Ft</t>
  </si>
  <si>
    <t>198301262010011018</t>
  </si>
  <si>
    <t>Didi Haryanto, S.Kep.,Ners</t>
  </si>
  <si>
    <t>201301814035</t>
  </si>
  <si>
    <t>Didi Priyanto, AMK</t>
  </si>
  <si>
    <t>197709162009031004</t>
  </si>
  <si>
    <t>Didi Undianto, S.Kep</t>
  </si>
  <si>
    <t>202107814275</t>
  </si>
  <si>
    <t>Dimas Ajie Prasetya</t>
  </si>
  <si>
    <t>199502272019022010</t>
  </si>
  <si>
    <t>Dinar Muziatun Rahmawati, Amd.,RMIK</t>
  </si>
  <si>
    <t>202101814238</t>
  </si>
  <si>
    <t>Dinda Nuria Fitriani, A.Md, Kes</t>
  </si>
  <si>
    <t>199504292019022009</t>
  </si>
  <si>
    <t>Dini Tri Kusuma Wardani, A.Md, RMIK</t>
  </si>
  <si>
    <t>201905814190</t>
  </si>
  <si>
    <t>Diqi Tri Nugroho, AMK</t>
  </si>
  <si>
    <t>201701814166</t>
  </si>
  <si>
    <t>Ditya Kresna Hanggara, S. Kom</t>
  </si>
  <si>
    <t>199106152020122017</t>
  </si>
  <si>
    <t>dr. Usbatun Latifah</t>
  </si>
  <si>
    <t>201907814194</t>
  </si>
  <si>
    <t>Drey Astica, A.Md. AK</t>
  </si>
  <si>
    <t>199303202019022005</t>
  </si>
  <si>
    <t>Dwi Asih Atun, A.Md. Kep</t>
  </si>
  <si>
    <t>201901814187</t>
  </si>
  <si>
    <t>Dwi Deby Oktaviana, SE</t>
  </si>
  <si>
    <t>202004814213</t>
  </si>
  <si>
    <t>Dwi Septin Nuraeni, S.Kep, Ns</t>
  </si>
  <si>
    <t>199303212019022004</t>
  </si>
  <si>
    <t>Dwi Winda Marsuci, A.Md. Kep</t>
  </si>
  <si>
    <t>197407172012121002</t>
  </si>
  <si>
    <t>Edi Basuki</t>
  </si>
  <si>
    <t>201301814015</t>
  </si>
  <si>
    <t>Edi Nur Arifin</t>
  </si>
  <si>
    <t>197611042014061003</t>
  </si>
  <si>
    <t>Edi Suparman, AMK</t>
  </si>
  <si>
    <t>201301814013</t>
  </si>
  <si>
    <t>Eka Rahmawati, AMK</t>
  </si>
  <si>
    <t>201301814025</t>
  </si>
  <si>
    <t>Eka Riyanti, AMK</t>
  </si>
  <si>
    <t>198102072011012007</t>
  </si>
  <si>
    <t>Eka Widiawati, AMK</t>
  </si>
  <si>
    <t>202010814227</t>
  </si>
  <si>
    <t>Eko Bagus Saputra, AMK</t>
  </si>
  <si>
    <t>202107814274</t>
  </si>
  <si>
    <t>Eko Nanang Priyadi</t>
  </si>
  <si>
    <t>201701814168</t>
  </si>
  <si>
    <t>Eko Nur Setyo</t>
  </si>
  <si>
    <t>197508042010011011</t>
  </si>
  <si>
    <t>Eko Prasetyo, A.MK</t>
  </si>
  <si>
    <t>197309122002121008</t>
  </si>
  <si>
    <t>Eko Purwanto, AMK</t>
  </si>
  <si>
    <t>201505814139</t>
  </si>
  <si>
    <t>Eli Anggraeni, A.Md. Keb</t>
  </si>
  <si>
    <t>202105814260</t>
  </si>
  <si>
    <t>Eli Sudiyati</t>
  </si>
  <si>
    <t>201503814129</t>
  </si>
  <si>
    <t>Elvira Gumayanti</t>
  </si>
  <si>
    <t>198705082011012014</t>
  </si>
  <si>
    <t>Eni Masyukah, A.Md.Keb</t>
  </si>
  <si>
    <t>197902302003122004</t>
  </si>
  <si>
    <t>Eni Nurhayati, AMK</t>
  </si>
  <si>
    <t>197305231999032004</t>
  </si>
  <si>
    <t>Eni Sofiana, A.Md.Farm</t>
  </si>
  <si>
    <t>202105814251</t>
  </si>
  <si>
    <t>Epan Sutrisno, S.Kep. Ns</t>
  </si>
  <si>
    <t>198002242011012006</t>
  </si>
  <si>
    <t>Eri Wijayanti, A.Md.RO</t>
  </si>
  <si>
    <t>201301814018</t>
  </si>
  <si>
    <t>Eti Darhati, SE</t>
  </si>
  <si>
    <t>199312132019022006</t>
  </si>
  <si>
    <t>Etika Nurul Afifah, A.Md, Rad</t>
  </si>
  <si>
    <t>199405262020122021</t>
  </si>
  <si>
    <t>Euis Susilowati, A.Md. Kep</t>
  </si>
  <si>
    <t>199009172019022004</t>
  </si>
  <si>
    <t>Evaliana Margiseptiasih, A.Md, KL</t>
  </si>
  <si>
    <t>198204302008121001</t>
  </si>
  <si>
    <t>Fadlli Eko Setiawan, SE</t>
  </si>
  <si>
    <t>201911814198</t>
  </si>
  <si>
    <t>Fahmi Al Musyarofah, A.Md</t>
  </si>
  <si>
    <t>201701814163</t>
  </si>
  <si>
    <t>Fahmi Rizal, SE</t>
  </si>
  <si>
    <t>202105814250</t>
  </si>
  <si>
    <t>Faiqul Azmi, S.Kom</t>
  </si>
  <si>
    <t>198712052019021004</t>
  </si>
  <si>
    <t>Faizal Andri Setiawan, S.Kep.Ns</t>
  </si>
  <si>
    <t>199301062019021002</t>
  </si>
  <si>
    <t>Fajar Fajridin, A.Md, RMIK</t>
  </si>
  <si>
    <t>201301814062</t>
  </si>
  <si>
    <t>Fajar Kartika, S.Far, Apt</t>
  </si>
  <si>
    <t>198702012010011005</t>
  </si>
  <si>
    <t>Fathul Mu'in, S.Kep Ns</t>
  </si>
  <si>
    <t>201504814135</t>
  </si>
  <si>
    <t>Fauziah Isnandita Syahadatun</t>
  </si>
  <si>
    <t>201501814122</t>
  </si>
  <si>
    <t>Fendy Novianto,S.Kep.Ns</t>
  </si>
  <si>
    <t>199011232015022001</t>
  </si>
  <si>
    <t>Fifin Maya Kumala Mukti, A.Md. Keb</t>
  </si>
  <si>
    <t>Fikri Ahlun Nazar, S.Kep.Ns</t>
  </si>
  <si>
    <t>198502142019022001</t>
  </si>
  <si>
    <t>Fina Febianti, M.Psi.</t>
  </si>
  <si>
    <t>198607202019021001</t>
  </si>
  <si>
    <t>Firman Hidayatulah, A.Md. RO</t>
  </si>
  <si>
    <t>201907814191</t>
  </si>
  <si>
    <t>Fitri Astuti Dewi Lestari, A.Md. AK</t>
  </si>
  <si>
    <t>197807132014062006</t>
  </si>
  <si>
    <t>Fitriati Hasanah, S.Kep</t>
  </si>
  <si>
    <t>201804814179</t>
  </si>
  <si>
    <t>Galuh Yanuarita Rejeki, S.Kom</t>
  </si>
  <si>
    <t>199610022020122015</t>
  </si>
  <si>
    <t>Ganis Naria Ikhwanida, A.Md. OP</t>
  </si>
  <si>
    <t>198509272009031005</t>
  </si>
  <si>
    <t>Gunawan Setiaji, A.Md</t>
  </si>
  <si>
    <t>198609202011011007</t>
  </si>
  <si>
    <t>Gunawan, A.Md.PK, S.KM</t>
  </si>
  <si>
    <t>196709082007011020</t>
  </si>
  <si>
    <t>Habib</t>
  </si>
  <si>
    <t>202105814252</t>
  </si>
  <si>
    <t>Hadi Setya Prabowo, S.Kep</t>
  </si>
  <si>
    <t>201901814185</t>
  </si>
  <si>
    <t>Hakim Fajri Rahmadani</t>
  </si>
  <si>
    <t>202107814279</t>
  </si>
  <si>
    <t>Handoko Garin Ardiansyah</t>
  </si>
  <si>
    <t>197111102005011013</t>
  </si>
  <si>
    <t>Haris Novirwan S.Si, Apt.</t>
  </si>
  <si>
    <t>199105012019021005</t>
  </si>
  <si>
    <t>Hariyadi, A.Md</t>
  </si>
  <si>
    <t>196709042007011021</t>
  </si>
  <si>
    <t>Haryatno</t>
  </si>
  <si>
    <t>I</t>
  </si>
  <si>
    <t>198102012021212011</t>
  </si>
  <si>
    <t>Hayatun, AMK</t>
  </si>
  <si>
    <t>201301814038</t>
  </si>
  <si>
    <t>Hendrik Purwabakti</t>
  </si>
  <si>
    <t>198205012009011002</t>
  </si>
  <si>
    <t>Heri Nugroho</t>
  </si>
  <si>
    <t>198311272019022002</t>
  </si>
  <si>
    <t>Herlina Muhtar, AMK</t>
  </si>
  <si>
    <t>198007012014062006</t>
  </si>
  <si>
    <t>Herlina Santoso, AMK</t>
  </si>
  <si>
    <t>197611012012122001</t>
  </si>
  <si>
    <t>Heti Nuryanti</t>
  </si>
  <si>
    <t>202004814212</t>
  </si>
  <si>
    <t>Hitomi</t>
  </si>
  <si>
    <t>196703011988032009</t>
  </si>
  <si>
    <t>Hj. Kosiyanah, S.ST</t>
  </si>
  <si>
    <t>197610162021212002</t>
  </si>
  <si>
    <t>Ihda Muanasiah, AMF</t>
  </si>
  <si>
    <t>197303122008011014</t>
  </si>
  <si>
    <t>Iing Saimin</t>
  </si>
  <si>
    <t>199109022015022004</t>
  </si>
  <si>
    <t>Ika Septihana Pratiwi, A. Md. Keb</t>
  </si>
  <si>
    <t>198605272009032002</t>
  </si>
  <si>
    <t>Ilmia Uswatun Analisa, A.MK</t>
  </si>
  <si>
    <t>197803042012121003</t>
  </si>
  <si>
    <t>Imam Ma'ruf, S.Kep, Ners</t>
  </si>
  <si>
    <t>202107814262</t>
  </si>
  <si>
    <t>Ineke Ratih Amalia,S.Psi</t>
  </si>
  <si>
    <t>198710162010012016</t>
  </si>
  <si>
    <t>Inggar Setyo Wigati, A.Md.Keb</t>
  </si>
  <si>
    <t>202107814271</t>
  </si>
  <si>
    <t>Intan Permanasari, S.Kep. Ns</t>
  </si>
  <si>
    <t>201701814162</t>
  </si>
  <si>
    <t>Irvandhi Widodhi, AMK</t>
  </si>
  <si>
    <t>197106282021211002</t>
  </si>
  <si>
    <t>Iswadi, AMK</t>
  </si>
  <si>
    <t>202004814211</t>
  </si>
  <si>
    <t>Jajang Haryanto, S.Kep, Ns</t>
  </si>
  <si>
    <t>202004814218</t>
  </si>
  <si>
    <t>Jamaludin, S.Kep, Ns</t>
  </si>
  <si>
    <t>201804814181</t>
  </si>
  <si>
    <t>Jefri Januanto, S.Kep, Ns</t>
  </si>
  <si>
    <t>198910122019021004</t>
  </si>
  <si>
    <t>Jeje Mulyono, A.Md, Kep</t>
  </si>
  <si>
    <t>201907814192</t>
  </si>
  <si>
    <t>Joko Adi Purnomo, SST</t>
  </si>
  <si>
    <t>202101814233</t>
  </si>
  <si>
    <t>Joni Koswara, S.Kep, Ns</t>
  </si>
  <si>
    <t>197002061999032009</t>
  </si>
  <si>
    <t>Jumiati, S.KM</t>
  </si>
  <si>
    <t>202105814259</t>
  </si>
  <si>
    <t>Jupinta Puji Rahayu</t>
  </si>
  <si>
    <t>202107814266</t>
  </si>
  <si>
    <t>Kartika Widi Wardani, S.Kep. Ns</t>
  </si>
  <si>
    <t>196901011998032007</t>
  </si>
  <si>
    <t>Khotijah, S.Kep, Ns</t>
  </si>
  <si>
    <t>199508062019022010</t>
  </si>
  <si>
    <t>Kiki Agustiana, A.Md. Kep</t>
  </si>
  <si>
    <t>199409222020122027</t>
  </si>
  <si>
    <t>Kinasih Retnaningsih, A.Md. Ak</t>
  </si>
  <si>
    <t>201603814149</t>
  </si>
  <si>
    <t>Koko Yulianto</t>
  </si>
  <si>
    <t>197506081999032004</t>
  </si>
  <si>
    <t>Kris Handiyanti, AMR</t>
  </si>
  <si>
    <t>201610814156</t>
  </si>
  <si>
    <t>Kurnia Cahya Purwanti, A.Md. RMIK</t>
  </si>
  <si>
    <t>196703051988031009</t>
  </si>
  <si>
    <t>Kusrin</t>
  </si>
  <si>
    <t>197604242006041012</t>
  </si>
  <si>
    <t>Kustadi, S.Kep., Ners</t>
  </si>
  <si>
    <t>196709052012121004</t>
  </si>
  <si>
    <t>Kuwat</t>
  </si>
  <si>
    <t>201309814104</t>
  </si>
  <si>
    <t>Laelatul Ichyani, AMK</t>
  </si>
  <si>
    <t>199403152019022004</t>
  </si>
  <si>
    <t>Leni Nur Fitriani, A.Md. RMIK</t>
  </si>
  <si>
    <t>199412072019022008</t>
  </si>
  <si>
    <t>Lia Trihayundini, A.Md</t>
  </si>
  <si>
    <t>197803132011012002</t>
  </si>
  <si>
    <t>Lia Wahyu U, A.Md.Gz</t>
  </si>
  <si>
    <t>197106111993032004</t>
  </si>
  <si>
    <t>Lili Liana Dewi, S.Farm., Apt</t>
  </si>
  <si>
    <t>201903814188</t>
  </si>
  <si>
    <t>Linda Yuliani, S. Ak</t>
  </si>
  <si>
    <t>198508252019022002</t>
  </si>
  <si>
    <t>Listya Sari Pratiwi,AMK</t>
  </si>
  <si>
    <t>202105814247</t>
  </si>
  <si>
    <t>Logat Adi Widodo, S.Kom</t>
  </si>
  <si>
    <t>201304814098</t>
  </si>
  <si>
    <t>Ludiyanti, Amd.Keb</t>
  </si>
  <si>
    <t>202104814243</t>
  </si>
  <si>
    <t>Luvena Imtian Azaria, Amd.Kes</t>
  </si>
  <si>
    <t>201709814176</t>
  </si>
  <si>
    <t>Maftukhin</t>
  </si>
  <si>
    <t>202001814201</t>
  </si>
  <si>
    <t>Marifah Novitasari</t>
  </si>
  <si>
    <t>202107814276</t>
  </si>
  <si>
    <t>Maryugi</t>
  </si>
  <si>
    <t>201911814197</t>
  </si>
  <si>
    <t>Mashuri, S.Kep, Ns</t>
  </si>
  <si>
    <t>196511172007011007</t>
  </si>
  <si>
    <t>Mastur</t>
  </si>
  <si>
    <t>202104814244</t>
  </si>
  <si>
    <t>Mohamad Fadhil Sayekti, S.IP</t>
  </si>
  <si>
    <t>197909302002121003</t>
  </si>
  <si>
    <t>Mohamad Nurfaid, AMK</t>
  </si>
  <si>
    <t>197905232012121002</t>
  </si>
  <si>
    <t>Mokhamad Sa'dun, A.Md</t>
  </si>
  <si>
    <t>196703061990031005</t>
  </si>
  <si>
    <t>Muchammad Yahya</t>
  </si>
  <si>
    <t>201503814130</t>
  </si>
  <si>
    <t>Muhammad Anshori Sidiq</t>
  </si>
  <si>
    <t>201702814167</t>
  </si>
  <si>
    <t>Muhammad Bahrul Ma'ruf S.Ag</t>
  </si>
  <si>
    <t>202002814206</t>
  </si>
  <si>
    <t>Muhammad Henda P, Amd. RMIK</t>
  </si>
  <si>
    <t>196508011986032019</t>
  </si>
  <si>
    <t>Muhidah</t>
  </si>
  <si>
    <t>199610182019022003</t>
  </si>
  <si>
    <t>Naila Winnerahma, A.Md, Rad</t>
  </si>
  <si>
    <t>20050181643</t>
  </si>
  <si>
    <t>Naisyah</t>
  </si>
  <si>
    <t>198704162015021004</t>
  </si>
  <si>
    <t>Nanang Harmoko, S.Kep, Ns</t>
  </si>
  <si>
    <t>202105814257</t>
  </si>
  <si>
    <t>Nani Herlina, A.Md. Kep</t>
  </si>
  <si>
    <t>201301814020</t>
  </si>
  <si>
    <t>Ndaru Supriyadi</t>
  </si>
  <si>
    <t>201301814043</t>
  </si>
  <si>
    <t>Niken Ari Setiani, Amd.Keb</t>
  </si>
  <si>
    <t>198705032011012012</t>
  </si>
  <si>
    <t>Nila Trisnawati, AMKG</t>
  </si>
  <si>
    <t>201301814083</t>
  </si>
  <si>
    <t>Nining Komariyah,  Amd.Keb</t>
  </si>
  <si>
    <t>197206251997032005</t>
  </si>
  <si>
    <t>Noer Joenita Setija Dewi, AMR</t>
  </si>
  <si>
    <t>202107814270</t>
  </si>
  <si>
    <t>Nova Chaerul Uman, S.kep. Ns</t>
  </si>
  <si>
    <t>198111262009032006</t>
  </si>
  <si>
    <t>Novelya Pratiwie, A.Md. Kep</t>
  </si>
  <si>
    <t>202101814236</t>
  </si>
  <si>
    <t>Nur Indah Setiawati, A.Md, Kep</t>
  </si>
  <si>
    <t>202001814202</t>
  </si>
  <si>
    <t>Nur Kahfi Mulya Pradana</t>
  </si>
  <si>
    <t>202004814221</t>
  </si>
  <si>
    <t>Nur Khusni Fajriyah, A.Md Kep</t>
  </si>
  <si>
    <t>202004814215</t>
  </si>
  <si>
    <t>Nur Muhammad Faozie, A.Md</t>
  </si>
  <si>
    <t>199008052019021003</t>
  </si>
  <si>
    <t>Nur Rohman, AMK</t>
  </si>
  <si>
    <t>196702141989032006</t>
  </si>
  <si>
    <t>Nurdin Adi Prasetyo, A.Md AK</t>
  </si>
  <si>
    <t>201301814040</t>
  </si>
  <si>
    <t>Nurhastuti Arohmah, Amd.Keb</t>
  </si>
  <si>
    <t>Nurhayati, A.Md.Keb</t>
  </si>
  <si>
    <t>196701122007012011</t>
  </si>
  <si>
    <t>Nurosingah</t>
  </si>
  <si>
    <t>201301814037</t>
  </si>
  <si>
    <t>Nurul Cholida Ni'mah, AMK</t>
  </si>
  <si>
    <t>199212252020122024</t>
  </si>
  <si>
    <t>Nurul Hidayati, S.KM</t>
  </si>
  <si>
    <t>202107814273</t>
  </si>
  <si>
    <t>Nurul Hudayah, A.Md. Kep</t>
  </si>
  <si>
    <t>202010814230</t>
  </si>
  <si>
    <t>Okky Nugraha Putra, S.Kom</t>
  </si>
  <si>
    <t>198010072006042009</t>
  </si>
  <si>
    <t>Oktivianti, A.Md.TRR</t>
  </si>
  <si>
    <t>197410312014061001</t>
  </si>
  <si>
    <t>Okto Sugito, AMK</t>
  </si>
  <si>
    <t>199111112020122014</t>
  </si>
  <si>
    <t>Patmi Ananta Sari, A.Md. OT</t>
  </si>
  <si>
    <t>201301814028</t>
  </si>
  <si>
    <t>Pugar Darmawan, AMK</t>
  </si>
  <si>
    <t>201407814112</t>
  </si>
  <si>
    <t>Pujarsono</t>
  </si>
  <si>
    <t>198401172019022001</t>
  </si>
  <si>
    <t>Puput Tuti Herna Mawasari,AMK</t>
  </si>
  <si>
    <t>196627051991031011</t>
  </si>
  <si>
    <t>Radin, AMK</t>
  </si>
  <si>
    <t>201609814154</t>
  </si>
  <si>
    <t>Rafsanjani Ulhaq</t>
  </si>
  <si>
    <t>201301814051</t>
  </si>
  <si>
    <t>Rahmat Pujiono, AMK</t>
  </si>
  <si>
    <t>201603814148</t>
  </si>
  <si>
    <t>Rangga Editian</t>
  </si>
  <si>
    <t>201604814145</t>
  </si>
  <si>
    <t>Rani Widya Prananingrum, SKM</t>
  </si>
  <si>
    <t>198106062006042017</t>
  </si>
  <si>
    <t>Ratna Citra Ayu, A.Md.F</t>
  </si>
  <si>
    <t>202105814254</t>
  </si>
  <si>
    <t>Redza Nanda Pratama, A.Md. Kep</t>
  </si>
  <si>
    <t>202107814264</t>
  </si>
  <si>
    <t>Rega Pangesti, Amd.Kes</t>
  </si>
  <si>
    <t>198305182009032005</t>
  </si>
  <si>
    <t>Rehana Palupi, A.Md. Kep</t>
  </si>
  <si>
    <t>201301814077</t>
  </si>
  <si>
    <t>Reka Riswanti</t>
  </si>
  <si>
    <t>198507152009032012</t>
  </si>
  <si>
    <t>Reni Cahyanti, A.Md.Keb</t>
  </si>
  <si>
    <t>198104272014062003</t>
  </si>
  <si>
    <t>Reni Susanti, S.Kep</t>
  </si>
  <si>
    <t>198909092020122010</t>
  </si>
  <si>
    <t>Restina Hornas Septiana, Amd.Far</t>
  </si>
  <si>
    <t>201301814075</t>
  </si>
  <si>
    <t>Restiyaningsih, Amd.Keb</t>
  </si>
  <si>
    <t>201408814116</t>
  </si>
  <si>
    <t>Retno Wahyuningsih, SE</t>
  </si>
  <si>
    <t>201903814189</t>
  </si>
  <si>
    <t>Rian Aldi Saputra</t>
  </si>
  <si>
    <t>199004162019021006</t>
  </si>
  <si>
    <t>Ridwan Kustanto Prakoso, A.Md, Kep</t>
  </si>
  <si>
    <t>X</t>
  </si>
  <si>
    <t>199309252019022005</t>
  </si>
  <si>
    <t>Rifa Sepri Handini, A.Md, Gz</t>
  </si>
  <si>
    <t>199302162019022008</t>
  </si>
  <si>
    <t>Rima Fitriani, A.Md, TW</t>
  </si>
  <si>
    <t>201301814034</t>
  </si>
  <si>
    <t>Rina Fitriani, Amd.Keb</t>
  </si>
  <si>
    <t>198111012021212005</t>
  </si>
  <si>
    <t>Rina Hastuti, AMK</t>
  </si>
  <si>
    <t>198008012005012012</t>
  </si>
  <si>
    <t>Rini Ari Ramdhani, S.Kep</t>
  </si>
  <si>
    <t>197909162009032005</t>
  </si>
  <si>
    <t>Rini Damayanti, S.Kep, Ns</t>
  </si>
  <si>
    <t>199403052019022004</t>
  </si>
  <si>
    <t>Risa Kamela, AMG</t>
  </si>
  <si>
    <t>202004814210</t>
  </si>
  <si>
    <t>Riski Yunita Ambarwati, A.Md</t>
  </si>
  <si>
    <t>202004814214</t>
  </si>
  <si>
    <t>Risna Nur Yuniantari, S.Kep, Ns</t>
  </si>
  <si>
    <t>202101814231</t>
  </si>
  <si>
    <t>Riyan Priyanto, S.Kep, Ns</t>
  </si>
  <si>
    <t>197310132012121000</t>
  </si>
  <si>
    <t>Romadon Widiyantoro, A.Md</t>
  </si>
  <si>
    <t>202105814256</t>
  </si>
  <si>
    <t>Rumyati, A.Md. Kep</t>
  </si>
  <si>
    <t>198406182011011007</t>
  </si>
  <si>
    <t>Rusmono, AMK</t>
  </si>
  <si>
    <t>201301814022</t>
  </si>
  <si>
    <t>Ruswanto</t>
  </si>
  <si>
    <t>199310312019021001</t>
  </si>
  <si>
    <t>Ryan Fadli Saputra, A.Md</t>
  </si>
  <si>
    <t>199104022019021003</t>
  </si>
  <si>
    <t>Saefudin, AMK</t>
  </si>
  <si>
    <t>201610814158</t>
  </si>
  <si>
    <t>Sahrul Romadon</t>
  </si>
  <si>
    <t>198802202011011004</t>
  </si>
  <si>
    <t>Sangga Wishnu A, SE</t>
  </si>
  <si>
    <t>199206112019022006</t>
  </si>
  <si>
    <t>Sarifatul Mukaromah,S.KM</t>
  </si>
  <si>
    <t>197306032014062002</t>
  </si>
  <si>
    <t>Sarsih, S.Kep., Ners</t>
  </si>
  <si>
    <t>202107814265</t>
  </si>
  <si>
    <t>Sasongko Aji Nugroho, S.Ak</t>
  </si>
  <si>
    <t>198504192019021003</t>
  </si>
  <si>
    <t>Singgih Susanto, AMK</t>
  </si>
  <si>
    <t>198006292014062003</t>
  </si>
  <si>
    <t>Sita Hasanah, SKM</t>
  </si>
  <si>
    <t>196908051989032011</t>
  </si>
  <si>
    <t>Siti Jamingatul Khoeriyah, S.ST</t>
  </si>
  <si>
    <t>198901012019022005</t>
  </si>
  <si>
    <t>Siti Muflihatun, S.Kep.Ns</t>
  </si>
  <si>
    <t>201301814050</t>
  </si>
  <si>
    <t>Siti Mutoharoh, AMK</t>
  </si>
  <si>
    <t>Siti Rohimah</t>
  </si>
  <si>
    <t>201301814032</t>
  </si>
  <si>
    <t>Sofyan Dani Nugraha</t>
  </si>
  <si>
    <t>201505814138</t>
  </si>
  <si>
    <t>Solikhatul Masruroh, Amd.Keb</t>
  </si>
  <si>
    <t>201301814044</t>
  </si>
  <si>
    <t>Sri Lestari, A.Md. AK</t>
  </si>
  <si>
    <t>197409052006042003</t>
  </si>
  <si>
    <t>Sri Suhartini, S. Farm, Apt</t>
  </si>
  <si>
    <t>201911814199</t>
  </si>
  <si>
    <t>Sri Wijayanti, Amd.Keb</t>
  </si>
  <si>
    <t>197911022011012002</t>
  </si>
  <si>
    <t>Sri Wuryani, S.Kep</t>
  </si>
  <si>
    <t>201601814142</t>
  </si>
  <si>
    <t>Sri Yoga Lesmana, Amd.AK</t>
  </si>
  <si>
    <t>201301814006</t>
  </si>
  <si>
    <t>Subur, AMK</t>
  </si>
  <si>
    <t>201301814036</t>
  </si>
  <si>
    <t>Suci Yuniati, AMK</t>
  </si>
  <si>
    <t>202004814217</t>
  </si>
  <si>
    <t>Suciyanti, AMK</t>
  </si>
  <si>
    <t>196806071992031009</t>
  </si>
  <si>
    <t>Sugijono, SST</t>
  </si>
  <si>
    <t>197701062014061001</t>
  </si>
  <si>
    <t>Suhartono, AMK</t>
  </si>
  <si>
    <t>196903121991031012</t>
  </si>
  <si>
    <t>Sulaiman, AMK</t>
  </si>
  <si>
    <t>201309814105</t>
  </si>
  <si>
    <t>Suliyati</t>
  </si>
  <si>
    <t>201303814097</t>
  </si>
  <si>
    <t>Sunandar Romadhon WW</t>
  </si>
  <si>
    <t>196511201989031010</t>
  </si>
  <si>
    <t>Supono</t>
  </si>
  <si>
    <t>196711061989032009</t>
  </si>
  <si>
    <t>Supriyati, AM.Keb</t>
  </si>
  <si>
    <t>201301814067</t>
  </si>
  <si>
    <t>Susi Murdianti, Amd.Keb</t>
  </si>
  <si>
    <t>201301814016</t>
  </si>
  <si>
    <t>Susiana Nurhayati. A.Md</t>
  </si>
  <si>
    <t>197708181999032003</t>
  </si>
  <si>
    <t>Susilowati Nuning Triyani, SST</t>
  </si>
  <si>
    <t>197808312009032005</t>
  </si>
  <si>
    <t>Susilowati, S.Kep, Ns</t>
  </si>
  <si>
    <t>201301814019</t>
  </si>
  <si>
    <t>Suyono</t>
  </si>
  <si>
    <t>199408102020121020</t>
  </si>
  <si>
    <t>Tantyo Subekti, S.Kep, Ns</t>
  </si>
  <si>
    <t>197104122012121001</t>
  </si>
  <si>
    <t>Tarsono Bahtiyar</t>
  </si>
  <si>
    <t>198308192009031006</t>
  </si>
  <si>
    <t>Tarwono, S.STr</t>
  </si>
  <si>
    <t>197910072021212003</t>
  </si>
  <si>
    <t>Tati Haryati, AMK</t>
  </si>
  <si>
    <t>197604012021212003</t>
  </si>
  <si>
    <t>Tati Rohyati, AMK</t>
  </si>
  <si>
    <t>202105814253</t>
  </si>
  <si>
    <t>Tegar Alam Pambudi, S.Kep. Ns</t>
  </si>
  <si>
    <t>199204252019021002</t>
  </si>
  <si>
    <t>Teguh Triyono, A.Md, Kep</t>
  </si>
  <si>
    <t>197612292000032001</t>
  </si>
  <si>
    <t>Ten Lidia Hardiningsih, AMK</t>
  </si>
  <si>
    <t>199011252011012002</t>
  </si>
  <si>
    <t>Tiara Indah L, A.Md.FAR</t>
  </si>
  <si>
    <t>201301814055</t>
  </si>
  <si>
    <t>Tina Indriana, S.Kep</t>
  </si>
  <si>
    <t>202105814249</t>
  </si>
  <si>
    <t>Tio Ramdani, S.Kom</t>
  </si>
  <si>
    <t>199409072019022005</t>
  </si>
  <si>
    <t>Titi Purwanti, A.Md. KG</t>
  </si>
  <si>
    <t>201701814171</t>
  </si>
  <si>
    <t>Titih Suci Tri Yuliani</t>
  </si>
  <si>
    <t>197502262002122006</t>
  </si>
  <si>
    <t>Titin Murtiningsih, S.ST</t>
  </si>
  <si>
    <t>199409142020122021</t>
  </si>
  <si>
    <t>Tiya Nur Hidayati, SE</t>
  </si>
  <si>
    <t>198703192015021001</t>
  </si>
  <si>
    <t>Tonny Kurniawan, SE, Ak</t>
  </si>
  <si>
    <t>20000481617</t>
  </si>
  <si>
    <t>Tri Haryanto, AMK</t>
  </si>
  <si>
    <t>197905112011011006</t>
  </si>
  <si>
    <t>Tri Kurniawan, S.Kep</t>
  </si>
  <si>
    <t>201301814084</t>
  </si>
  <si>
    <t>Tri Kusumawati, S.Kep,Ns</t>
  </si>
  <si>
    <t>201303814092</t>
  </si>
  <si>
    <t>Tri Purwanti</t>
  </si>
  <si>
    <t>201301814076</t>
  </si>
  <si>
    <t>Tri Utami, Amd.Keb</t>
  </si>
  <si>
    <t>201301814046</t>
  </si>
  <si>
    <t>Trisno Wibowo, S.Kep, Ns</t>
  </si>
  <si>
    <t>198602022020121007</t>
  </si>
  <si>
    <t>Try Aji Leksana Putra, S.Farm.Apt</t>
  </si>
  <si>
    <t>201610814155</t>
  </si>
  <si>
    <t>Tunipah, S.Kep. Ns</t>
  </si>
  <si>
    <t>197812032014061002</t>
  </si>
  <si>
    <t>Untung Widodo, S.Kep</t>
  </si>
  <si>
    <t>201701814169</t>
  </si>
  <si>
    <t>Uswatun Hasanah, Amd. Keb</t>
  </si>
  <si>
    <t>202105814258</t>
  </si>
  <si>
    <t>Utaminingsih Prasetyaningtiyas, A.Md. Farm</t>
  </si>
  <si>
    <t>202104814246</t>
  </si>
  <si>
    <t>Vandy Satriaji</t>
  </si>
  <si>
    <t>201504814136</t>
  </si>
  <si>
    <t>Veriyani</t>
  </si>
  <si>
    <t>198209232009032004</t>
  </si>
  <si>
    <t>Viranita Nugraheni, S.Farm, Apt</t>
  </si>
  <si>
    <t>198703162011012012</t>
  </si>
  <si>
    <t>Wahyu Intan D M, A.Md.Kep</t>
  </si>
  <si>
    <t>199705052020122024</t>
  </si>
  <si>
    <t>Wahyu Mei Pratiwi, A.Md</t>
  </si>
  <si>
    <t>201302814090</t>
  </si>
  <si>
    <t>Wahyu Minarti, Amd.Keb</t>
  </si>
  <si>
    <t>198503232011011007</t>
  </si>
  <si>
    <t>Wahyu Widodo</t>
  </si>
  <si>
    <t>201301814007</t>
  </si>
  <si>
    <t>Wardoyo, AMK</t>
  </si>
  <si>
    <t>196608132007011010</t>
  </si>
  <si>
    <t>Warko</t>
  </si>
  <si>
    <t>196502151984092001</t>
  </si>
  <si>
    <t>Warmini, S.Kep, Ns</t>
  </si>
  <si>
    <t>197712102006041008</t>
  </si>
  <si>
    <t>Warmo, S. Kep, Ns</t>
  </si>
  <si>
    <t>12233</t>
  </si>
  <si>
    <t>Wasis Yanto</t>
  </si>
  <si>
    <t>197009141990031003</t>
  </si>
  <si>
    <t>Wasyadi, Amd.Kep</t>
  </si>
  <si>
    <t>198008152011011003</t>
  </si>
  <si>
    <t>Wawan Riyanto, AMK</t>
  </si>
  <si>
    <t>197602102012122002</t>
  </si>
  <si>
    <t>Widiarti, S.Kep, Ners</t>
  </si>
  <si>
    <t>201301814008</t>
  </si>
  <si>
    <t>Widiyantoro, AMK</t>
  </si>
  <si>
    <t>202101814239</t>
  </si>
  <si>
    <t>Wikayati Rahmadani, A.Md, Farm</t>
  </si>
  <si>
    <t>202107814280</t>
  </si>
  <si>
    <t>Winda Nur Safitri, S.Ak</t>
  </si>
  <si>
    <t>201610814157</t>
  </si>
  <si>
    <t>Wisnu Saputra</t>
  </si>
  <si>
    <t>201701814173</t>
  </si>
  <si>
    <t>Wiwid Hartanto, AMK</t>
  </si>
  <si>
    <t>198801202011012004</t>
  </si>
  <si>
    <t>Wiwit Haryati, A.Md.Keb</t>
  </si>
  <si>
    <t>197611242005012006</t>
  </si>
  <si>
    <t>Wulan Sarjiatin, AMG</t>
  </si>
  <si>
    <t>198010222014061002</t>
  </si>
  <si>
    <t>Yatna, AMK</t>
  </si>
  <si>
    <t>199003252019022007</t>
  </si>
  <si>
    <t>Yaumil Akhir, S.Kep.Ns</t>
  </si>
  <si>
    <t>197904242014062007</t>
  </si>
  <si>
    <t>Yayah Lesmana, Amd.Keb</t>
  </si>
  <si>
    <t>197706252002122006</t>
  </si>
  <si>
    <t>Yayan Komyati, S.Kep., Ners</t>
  </si>
  <si>
    <t>196407252007011005</t>
  </si>
  <si>
    <t>Yosep Mudiarto</t>
  </si>
  <si>
    <t>202105814248</t>
  </si>
  <si>
    <t>Yuli Cahyaningsih, S.Kom</t>
  </si>
  <si>
    <t>202107814278</t>
  </si>
  <si>
    <t>Yulian Indra Pratama</t>
  </si>
  <si>
    <t>201407814113</t>
  </si>
  <si>
    <t>Yulianto Cahya Purnama</t>
  </si>
  <si>
    <t>198609242009031005</t>
  </si>
  <si>
    <t>Yulistiyono, S.Kep.,Ners</t>
  </si>
  <si>
    <t>198706062010012018</t>
  </si>
  <si>
    <t>Yuni Fitri Astuti, Amd.Keb</t>
  </si>
  <si>
    <t>197706022012122001</t>
  </si>
  <si>
    <t>Yuni Nur Fa'izah, S.Kep., Ners</t>
  </si>
  <si>
    <t>198411072014022001</t>
  </si>
  <si>
    <t>Yuni Purwati, A.md,</t>
  </si>
  <si>
    <t>201701814165</t>
  </si>
  <si>
    <t>Yunita Arum Murti, Amd.AK</t>
  </si>
  <si>
    <t>201503814131</t>
  </si>
  <si>
    <t>Yusri Adi Hermawan, A.Md PK</t>
  </si>
  <si>
    <t>202107814268</t>
  </si>
  <si>
    <t>Zakaria Haque Darussalam, A.Md. Kep</t>
  </si>
  <si>
    <t>202010814228</t>
  </si>
  <si>
    <t>Zaroh Agustiyani, A.Md, Farm</t>
  </si>
  <si>
    <t>201410814117</t>
  </si>
  <si>
    <t>Zeni Anggita Nur Meila, A.Md.Keb</t>
  </si>
  <si>
    <t>198611252011012009</t>
  </si>
  <si>
    <t>Nurma Widhiastuti, S.Tr.Kes,Ftr</t>
  </si>
  <si>
    <t>202202814285</t>
  </si>
  <si>
    <t>Restu Tri Mulyadi</t>
  </si>
  <si>
    <t>202202814283</t>
  </si>
  <si>
    <t>Faqih Setiawan Adi Saputra</t>
  </si>
  <si>
    <t>202202814284</t>
  </si>
  <si>
    <t>Toni Budi Hartono</t>
  </si>
  <si>
    <t>Rozi Qohtun Widarapuri,A.Md.Kes</t>
  </si>
  <si>
    <t>Rizal Septian Nugroho,A.Md.Kes</t>
  </si>
  <si>
    <t>Dita Indah Sari,A.Md.Kes</t>
  </si>
  <si>
    <t>Memey Reksi Hanita,A.Md.Kes</t>
  </si>
  <si>
    <t>Ai Teti Sulastri</t>
  </si>
  <si>
    <t>Lidya Rani Rezwita, SE</t>
  </si>
  <si>
    <t>Riki Purnomo</t>
  </si>
  <si>
    <t>Rizky Ananing Apritasari,S.Kep.,Ns</t>
  </si>
  <si>
    <t>Rusyanti,S.Kep.,Ns</t>
  </si>
  <si>
    <t>Rekaning Kurnia Santi,S.Far.,Apt</t>
  </si>
  <si>
    <t>Bayu Kurniawan Yuli, A.Md. Kep</t>
  </si>
  <si>
    <t>Tuti Maemuntamah, A.Md. Kep</t>
  </si>
  <si>
    <t>Aditya Azis Rosyidin, A.Md. Kep</t>
  </si>
  <si>
    <t>Ponco Novisari, A.Md. Kep</t>
  </si>
  <si>
    <t>Rachmawati Puji Setiorini, A.Md. Kep</t>
  </si>
  <si>
    <t>Wawan Herdiana, S.Kep. Ns</t>
  </si>
  <si>
    <t>Khusnu Waskithoningtyas N, S.Kep. Ns</t>
  </si>
  <si>
    <t>Tri Noviani, S.Kep. Ns</t>
  </si>
  <si>
    <t>Gigih Fajar Anzani, S.Kep. Ns</t>
  </si>
  <si>
    <t>Tohidin Saeful Aji, S.Kep. Ns</t>
  </si>
  <si>
    <t>199308032019022008</t>
  </si>
  <si>
    <t>Fiana Amalia Azizah, S.Farm.,Apt</t>
  </si>
  <si>
    <t>202204814301</t>
  </si>
  <si>
    <t>202204814300</t>
  </si>
  <si>
    <t>202204814298</t>
  </si>
  <si>
    <t>202204814299</t>
  </si>
  <si>
    <t>202204814303</t>
  </si>
  <si>
    <t>202204814297</t>
  </si>
  <si>
    <t>202204814302</t>
  </si>
  <si>
    <t>198110272022212001</t>
  </si>
  <si>
    <t>198603062022212003</t>
  </si>
  <si>
    <t>198807192022211002</t>
  </si>
  <si>
    <t>202204814291</t>
  </si>
  <si>
    <t>202204814293</t>
  </si>
  <si>
    <t>202204814294</t>
  </si>
  <si>
    <t>202204814295</t>
  </si>
  <si>
    <t>202204814287</t>
  </si>
  <si>
    <t>202204814286</t>
  </si>
  <si>
    <t>202204814288</t>
  </si>
  <si>
    <t>202204814289</t>
  </si>
  <si>
    <t>202204814290</t>
  </si>
  <si>
    <t>Direktur</t>
  </si>
  <si>
    <t>Struktural</t>
  </si>
  <si>
    <t>Dokter Spesialis</t>
  </si>
  <si>
    <t>Dokter Umum</t>
  </si>
  <si>
    <t>Dokter Gigi</t>
  </si>
  <si>
    <t>Rekam Medik</t>
  </si>
  <si>
    <t>IGD</t>
  </si>
  <si>
    <t>SERUNI</t>
  </si>
  <si>
    <t>adm. Keu. Pengeluaran</t>
  </si>
  <si>
    <t>Driver</t>
  </si>
  <si>
    <t>FLAMBOYAN</t>
  </si>
  <si>
    <t>BOUGENVILLE</t>
  </si>
  <si>
    <t>IBS</t>
  </si>
  <si>
    <t>IPSRS</t>
  </si>
  <si>
    <t>adm. Humas</t>
  </si>
  <si>
    <t>adm. Kepegawaian</t>
  </si>
  <si>
    <t>FISIOTERAPI</t>
  </si>
  <si>
    <t>EDELWEIS</t>
  </si>
  <si>
    <t>HD</t>
  </si>
  <si>
    <t>DAHLIA</t>
  </si>
  <si>
    <t>WIJAYA KUSUMA</t>
  </si>
  <si>
    <t>Laboratorium</t>
  </si>
  <si>
    <t>MELATI</t>
  </si>
  <si>
    <t>SIM RS</t>
  </si>
  <si>
    <t>transporter</t>
  </si>
  <si>
    <t>MWR VK IGD</t>
  </si>
  <si>
    <t>ICU</t>
  </si>
  <si>
    <t>P,DALAM 2</t>
  </si>
  <si>
    <t>MWR NIF</t>
  </si>
  <si>
    <t>P,DALAM 1</t>
  </si>
  <si>
    <t>Gizi</t>
  </si>
  <si>
    <t>P. SARAF</t>
  </si>
  <si>
    <t>PPI</t>
  </si>
  <si>
    <t>KLINIK PSIKOLOGY</t>
  </si>
  <si>
    <t>ANGGREK</t>
  </si>
  <si>
    <t>ASTER</t>
  </si>
  <si>
    <t>SOKA</t>
  </si>
  <si>
    <t>iGD</t>
  </si>
  <si>
    <t>adm. Perencanaan</t>
  </si>
  <si>
    <t>IPJ</t>
  </si>
  <si>
    <t>adm. ATK</t>
  </si>
  <si>
    <t>Klinik Mata</t>
  </si>
  <si>
    <t>Radiologi</t>
  </si>
  <si>
    <t>adm. Keu. Penerimaan</t>
  </si>
  <si>
    <t>MWR VK</t>
  </si>
  <si>
    <t>ANAK</t>
  </si>
  <si>
    <t>MWR</t>
  </si>
  <si>
    <t>Loundry</t>
  </si>
  <si>
    <t>Kepegawaian</t>
  </si>
  <si>
    <t>P.GIGI</t>
  </si>
  <si>
    <t>VCT/CST</t>
  </si>
  <si>
    <t>DOT</t>
  </si>
  <si>
    <t>vk</t>
  </si>
  <si>
    <t>Keuangan Pengeluaran</t>
  </si>
  <si>
    <t>P.UMUM</t>
  </si>
  <si>
    <t>adm. Pelayanan</t>
  </si>
  <si>
    <t>ORTHO</t>
  </si>
  <si>
    <t>P.BEDAH</t>
  </si>
  <si>
    <t>CSSD</t>
  </si>
  <si>
    <t>CM</t>
  </si>
  <si>
    <t>Keuangan Penerimaan</t>
  </si>
  <si>
    <t>P.OBSGYN</t>
  </si>
  <si>
    <t>Pramu Kantor</t>
  </si>
  <si>
    <t>Fathul Muin, S.Kep Ns</t>
  </si>
  <si>
    <t>Imam Maruf, S.Kep, Ners</t>
  </si>
  <si>
    <t>Mokhamad Sadun, A.Md</t>
  </si>
  <si>
    <t>Muhammad Bahrul Maruf S.Ag</t>
  </si>
  <si>
    <t>Nurul Cholida Nimah, AMK</t>
  </si>
  <si>
    <t>Yuni Nur Faizah, S.Kep., 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</si>
</sst>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(* #,##0.00_);_(* \(#,##0.00\);_(* &quot;-&quot;_);_(@_)"/>
    <numFmt numFmtId="168" formatCode="_(&quot;Rp&quot;\ * #,##0_);_(&quot;Rp&quot;\ * \(#,##0\);_(&quot;Rp&quot;\ * &quot;-&quot;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Mangal"/>
      <family val="2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3" fillId="0" borderId="0" applyFill="0" applyBorder="0" applyAlignment="0" applyProtection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4">
    <xf numFmtId="0" fontId="0" fillId="0" borderId="0" xfId="0"/>
    <xf numFmtId="166" fontId="4" fillId="0" borderId="0" xfId="1" applyNumberFormat="1" applyFont="1" applyFill="1"/>
    <xf numFmtId="14" fontId="4" fillId="0" borderId="0" xfId="0" applyNumberFormat="1" applyFont="1" applyFill="1"/>
    <xf numFmtId="0" fontId="4" fillId="0" borderId="0" xfId="0" applyFont="1" applyFill="1"/>
    <xf numFmtId="166" fontId="5" fillId="0" borderId="0" xfId="1" applyNumberFormat="1" applyFont="1" applyFill="1"/>
    <xf numFmtId="0" fontId="5" fillId="2" borderId="0" xfId="0" applyFont="1" applyFill="1"/>
    <xf numFmtId="0" fontId="5" fillId="0" borderId="0" xfId="0" applyFont="1" applyFill="1"/>
    <xf numFmtId="164" fontId="5" fillId="0" borderId="0" xfId="2" applyFont="1" applyFill="1"/>
    <xf numFmtId="0" fontId="0" fillId="0" borderId="0" xfId="0" applyFill="1"/>
    <xf numFmtId="164" fontId="6" fillId="0" borderId="0" xfId="2" applyFont="1" applyFill="1"/>
    <xf numFmtId="0" fontId="0" fillId="0" borderId="0" xfId="0" applyFill="1" applyAlignment="1">
      <alignment horizontal="center"/>
    </xf>
    <xf numFmtId="166" fontId="0" fillId="0" borderId="0" xfId="1" applyNumberFormat="1" applyFont="1" applyFill="1"/>
    <xf numFmtId="166" fontId="7" fillId="0" borderId="0" xfId="1" applyNumberFormat="1" applyFont="1" applyFill="1"/>
    <xf numFmtId="0" fontId="7" fillId="0" borderId="0" xfId="0" applyFont="1" applyFill="1"/>
    <xf numFmtId="0" fontId="0" fillId="2" borderId="0" xfId="0" applyFill="1"/>
    <xf numFmtId="164" fontId="0" fillId="0" borderId="0" xfId="2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0" xfId="2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66" fontId="8" fillId="0" borderId="1" xfId="1" applyNumberFormat="1" applyFont="1" applyFill="1" applyBorder="1" applyAlignment="1">
      <alignment horizontal="center" vertical="center"/>
    </xf>
    <xf numFmtId="164" fontId="8" fillId="0" borderId="1" xfId="2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64" fontId="8" fillId="0" borderId="1" xfId="2" applyFont="1" applyFill="1" applyBorder="1" applyAlignment="1">
      <alignment vertical="center"/>
    </xf>
    <xf numFmtId="0" fontId="8" fillId="0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center"/>
    </xf>
    <xf numFmtId="164" fontId="8" fillId="0" borderId="0" xfId="2" applyFont="1" applyFill="1" applyAlignment="1"/>
    <xf numFmtId="0" fontId="8" fillId="0" borderId="0" xfId="0" applyNumberFormat="1" applyFont="1" applyFill="1" applyAlignment="1"/>
    <xf numFmtId="0" fontId="0" fillId="0" borderId="1" xfId="0" applyFill="1" applyBorder="1"/>
    <xf numFmtId="0" fontId="10" fillId="0" borderId="1" xfId="0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3" fontId="0" fillId="0" borderId="1" xfId="0" applyNumberFormat="1" applyFill="1" applyBorder="1"/>
    <xf numFmtId="1" fontId="0" fillId="0" borderId="1" xfId="0" applyNumberFormat="1" applyFill="1" applyBorder="1"/>
    <xf numFmtId="164" fontId="0" fillId="0" borderId="1" xfId="2" applyNumberFormat="1" applyFont="1" applyFill="1" applyBorder="1"/>
    <xf numFmtId="166" fontId="0" fillId="0" borderId="1" xfId="1" applyNumberFormat="1" applyFont="1" applyFill="1" applyBorder="1"/>
    <xf numFmtId="164" fontId="0" fillId="0" borderId="1" xfId="2" applyFont="1" applyFill="1" applyBorder="1"/>
    <xf numFmtId="166" fontId="0" fillId="0" borderId="2" xfId="1" applyNumberFormat="1" applyFont="1" applyFill="1" applyBorder="1"/>
    <xf numFmtId="166" fontId="12" fillId="2" borderId="1" xfId="1" applyNumberFormat="1" applyFont="1" applyFill="1" applyBorder="1" applyAlignment="1">
      <alignment horizontal="right"/>
    </xf>
    <xf numFmtId="166" fontId="0" fillId="0" borderId="1" xfId="0" applyNumberFormat="1" applyFill="1" applyBorder="1"/>
    <xf numFmtId="38" fontId="0" fillId="0" borderId="1" xfId="2" applyNumberFormat="1" applyFont="1" applyFill="1" applyBorder="1"/>
    <xf numFmtId="167" fontId="0" fillId="0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167" fontId="0" fillId="0" borderId="0" xfId="2" applyNumberFormat="1" applyFont="1" applyFill="1"/>
    <xf numFmtId="165" fontId="0" fillId="0" borderId="0" xfId="0" applyNumberFormat="1" applyFill="1"/>
    <xf numFmtId="0" fontId="12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0" fontId="12" fillId="0" borderId="1" xfId="0" applyFont="1" applyBorder="1" applyAlignment="1"/>
    <xf numFmtId="0" fontId="12" fillId="0" borderId="1" xfId="0" applyFont="1" applyFill="1" applyBorder="1" applyAlignment="1"/>
    <xf numFmtId="0" fontId="12" fillId="0" borderId="2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1" xfId="0" applyFont="1" applyFill="1" applyBorder="1"/>
    <xf numFmtId="0" fontId="12" fillId="0" borderId="9" xfId="0" applyFont="1" applyFill="1" applyBorder="1" applyAlignment="1">
      <alignment vertical="center"/>
    </xf>
    <xf numFmtId="166" fontId="0" fillId="0" borderId="10" xfId="1" applyNumberFormat="1" applyFont="1" applyFill="1" applyBorder="1"/>
    <xf numFmtId="0" fontId="12" fillId="0" borderId="1" xfId="2" applyNumberFormat="1" applyFont="1" applyFill="1" applyBorder="1" applyAlignment="1"/>
    <xf numFmtId="0" fontId="10" fillId="4" borderId="1" xfId="0" applyFont="1" applyFill="1" applyBorder="1" applyAlignment="1"/>
    <xf numFmtId="0" fontId="12" fillId="4" borderId="1" xfId="0" applyFont="1" applyFill="1" applyBorder="1" applyAlignment="1"/>
    <xf numFmtId="166" fontId="12" fillId="0" borderId="1" xfId="1" applyNumberFormat="1" applyFont="1" applyFill="1" applyBorder="1" applyAlignment="1">
      <alignment horizontal="right"/>
    </xf>
    <xf numFmtId="164" fontId="7" fillId="0" borderId="1" xfId="2" applyNumberFormat="1" applyFont="1" applyFill="1" applyBorder="1"/>
    <xf numFmtId="0" fontId="0" fillId="4" borderId="0" xfId="0" applyFill="1"/>
    <xf numFmtId="0" fontId="0" fillId="5" borderId="0" xfId="0" applyFill="1"/>
    <xf numFmtId="0" fontId="0" fillId="4" borderId="1" xfId="0" applyFill="1" applyBorder="1"/>
    <xf numFmtId="164" fontId="0" fillId="5" borderId="1" xfId="2" applyNumberFormat="1" applyFont="1" applyFill="1" applyBorder="1"/>
    <xf numFmtId="166" fontId="0" fillId="5" borderId="1" xfId="0" applyNumberFormat="1" applyFill="1" applyBorder="1"/>
    <xf numFmtId="38" fontId="0" fillId="5" borderId="1" xfId="2" applyNumberFormat="1" applyFont="1" applyFill="1" applyBorder="1"/>
    <xf numFmtId="0" fontId="0" fillId="0" borderId="1" xfId="0" applyFont="1" applyFill="1" applyBorder="1" applyAlignment="1">
      <alignment horizontal="left" vertical="center"/>
    </xf>
    <xf numFmtId="164" fontId="0" fillId="4" borderId="1" xfId="2" applyNumberFormat="1" applyFont="1" applyFill="1" applyBorder="1"/>
    <xf numFmtId="166" fontId="12" fillId="4" borderId="1" xfId="1" applyNumberFormat="1" applyFont="1" applyFill="1" applyBorder="1" applyAlignment="1">
      <alignment horizontal="right"/>
    </xf>
    <xf numFmtId="166" fontId="0" fillId="5" borderId="1" xfId="1" applyNumberFormat="1" applyFont="1" applyFill="1" applyBorder="1"/>
    <xf numFmtId="164" fontId="0" fillId="5" borderId="0" xfId="2" applyFont="1" applyFill="1"/>
    <xf numFmtId="0" fontId="12" fillId="0" borderId="1" xfId="0" applyFont="1" applyFill="1" applyBorder="1"/>
    <xf numFmtId="0" fontId="12" fillId="4" borderId="1" xfId="0" applyFont="1" applyFill="1" applyBorder="1" applyAlignment="1">
      <alignment vertical="center"/>
    </xf>
    <xf numFmtId="164" fontId="0" fillId="4" borderId="0" xfId="2" applyFont="1" applyFill="1"/>
    <xf numFmtId="164" fontId="0" fillId="2" borderId="1" xfId="2" applyNumberFormat="1" applyFont="1" applyFill="1" applyBorder="1"/>
    <xf numFmtId="166" fontId="0" fillId="2" borderId="1" xfId="1" applyNumberFormat="1" applyFont="1" applyFill="1" applyBorder="1"/>
    <xf numFmtId="166" fontId="0" fillId="2" borderId="1" xfId="0" applyNumberFormat="1" applyFill="1" applyBorder="1"/>
    <xf numFmtId="38" fontId="0" fillId="2" borderId="1" xfId="2" applyNumberFormat="1" applyFont="1" applyFill="1" applyBorder="1"/>
    <xf numFmtId="164" fontId="0" fillId="2" borderId="0" xfId="2" applyFont="1" applyFill="1"/>
    <xf numFmtId="0" fontId="0" fillId="0" borderId="1" xfId="0" quotePrefix="1" applyFill="1" applyBorder="1"/>
    <xf numFmtId="0" fontId="6" fillId="0" borderId="1" xfId="0" applyFont="1" applyFill="1" applyBorder="1"/>
    <xf numFmtId="0" fontId="0" fillId="0" borderId="1" xfId="0" applyFill="1" applyBorder="1" applyAlignment="1">
      <alignment horizontal="center"/>
    </xf>
    <xf numFmtId="164" fontId="8" fillId="0" borderId="0" xfId="2" applyFont="1" applyFill="1" applyBorder="1"/>
    <xf numFmtId="0" fontId="6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 wrapText="1"/>
    </xf>
    <xf numFmtId="166" fontId="8" fillId="0" borderId="8" xfId="1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/>
    </xf>
    <xf numFmtId="164" fontId="8" fillId="0" borderId="1" xfId="2" applyFont="1" applyFill="1" applyBorder="1" applyAlignment="1">
      <alignment horizontal="center" vertical="center"/>
    </xf>
    <xf numFmtId="49" fontId="0" fillId="0" borderId="0" xfId="0" applyNumberFormat="1"/>
    <xf numFmtId="14" fontId="0" fillId="0" borderId="0" xfId="0" applyNumberFormat="1"/>
  </cellXfs>
  <cellStyles count="13">
    <cellStyle name="Comma" xfId="1" builtinId="3"/>
    <cellStyle name="Comma [0]" xfId="2" builtinId="6"/>
    <cellStyle name="Comma [0] 2" xfId="3" xr:uid="{00000000-0005-0000-0000-000002000000}"/>
    <cellStyle name="Comma [0] 3" xfId="4" xr:uid="{00000000-0005-0000-0000-000003000000}"/>
    <cellStyle name="Comma [0] 4" xfId="5" xr:uid="{00000000-0005-0000-0000-000004000000}"/>
    <cellStyle name="Comma 2" xfId="6" xr:uid="{00000000-0005-0000-0000-000005000000}"/>
    <cellStyle name="Excel Built-in Comma [0]" xfId="7" xr:uid="{00000000-0005-0000-0000-000006000000}"/>
    <cellStyle name="Excel Built-in Normal" xfId="8" xr:uid="{00000000-0005-0000-0000-000007000000}"/>
    <cellStyle name="Normal" xfId="0" builtinId="0"/>
    <cellStyle name="Normal 2" xfId="9" xr:uid="{00000000-0005-0000-0000-000009000000}"/>
    <cellStyle name="Normal 2 3" xfId="10" xr:uid="{00000000-0005-0000-0000-00000A000000}"/>
    <cellStyle name="Normal 3" xfId="11" xr:uid="{00000000-0005-0000-0000-00000B000000}"/>
    <cellStyle name="Normal 4" xfId="12" xr:uid="{00000000-0005-0000-0000-00000C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ri%20wishnu/REKAP%20PERHITUNGAN%20JP%20DAN%20JF%20RSUD%20-%20UMUM%20JUNI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ri%20wishnu/REKAP%20PERHITUNGAN%20JP%20DAN%20JF%20RSUD%20-%20UMUM%20MAR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egawai"/>
      <sheetName val="DataBaku"/>
      <sheetName val="Indeks"/>
      <sheetName val="JL Pelayanan"/>
      <sheetName val="Jasa Farmasi"/>
      <sheetName val="TOTAL"/>
      <sheetName val="jp "/>
      <sheetName val="INDEX JP "/>
      <sheetName val="jf "/>
      <sheetName val="INDEX JF "/>
      <sheetName val="TOTAL (2)"/>
      <sheetName val="jp  (2)"/>
      <sheetName val="INDEX JP  (2)"/>
      <sheetName val="jf  (2)"/>
      <sheetName val="INDEX JF  (2)"/>
      <sheetName val="Sheet1"/>
    </sheetNames>
    <sheetDataSet>
      <sheetData sheetId="0" refreshError="1"/>
      <sheetData sheetId="1" refreshError="1">
        <row r="7">
          <cell r="G7">
            <v>310.75540214228226</v>
          </cell>
        </row>
      </sheetData>
      <sheetData sheetId="2" refreshError="1"/>
      <sheetData sheetId="3" refreshError="1">
        <row r="9">
          <cell r="B9" t="str">
            <v>dr. Reza Prima Muharama</v>
          </cell>
          <cell r="C9" t="str">
            <v>Direktur</v>
          </cell>
        </row>
        <row r="12">
          <cell r="B12" t="str">
            <v>Arif Abdulrahman, AMK, S.KM</v>
          </cell>
          <cell r="C12" t="str">
            <v>Struktural</v>
          </cell>
        </row>
        <row r="13">
          <cell r="B13" t="str">
            <v>dr. Nur Cahyono Anggorojati</v>
          </cell>
          <cell r="C13" t="str">
            <v>Struktural</v>
          </cell>
        </row>
        <row r="14">
          <cell r="B14" t="str">
            <v>Andy Setiawan, SE., MM</v>
          </cell>
          <cell r="C14" t="str">
            <v>Struktural</v>
          </cell>
        </row>
        <row r="15">
          <cell r="B15" t="str">
            <v>Adhie Tatang Sunarya, S.Kep.Ners</v>
          </cell>
          <cell r="C15" t="str">
            <v>Struktural</v>
          </cell>
        </row>
        <row r="16">
          <cell r="B16" t="str">
            <v>Dalyanto, S.KM</v>
          </cell>
          <cell r="C16" t="str">
            <v>Struktural</v>
          </cell>
        </row>
        <row r="17">
          <cell r="B17" t="str">
            <v>Slamet, SH</v>
          </cell>
          <cell r="C17" t="str">
            <v>Struktural</v>
          </cell>
        </row>
        <row r="18">
          <cell r="B18" t="str">
            <v>Cahyo Nugroho, S.Kep, Ns</v>
          </cell>
          <cell r="C18" t="str">
            <v>Struktural</v>
          </cell>
        </row>
        <row r="19">
          <cell r="B19" t="str">
            <v>dr. Wartoyo</v>
          </cell>
          <cell r="C19" t="str">
            <v>Struktural</v>
          </cell>
        </row>
        <row r="20">
          <cell r="B20" t="str">
            <v>Mulyadi, S.Kep, Ns</v>
          </cell>
          <cell r="C20" t="str">
            <v>Struktural</v>
          </cell>
        </row>
        <row r="23">
          <cell r="B23" t="str">
            <v>DOKTER</v>
          </cell>
        </row>
        <row r="24">
          <cell r="B24" t="str">
            <v>dr. A.Tri Tjahjono BW, Sp.PD</v>
          </cell>
          <cell r="C24" t="str">
            <v>Dokter Spesialis</v>
          </cell>
        </row>
        <row r="25">
          <cell r="B25" t="str">
            <v>dr. Haidar Alatas, Sp. PD. KGH</v>
          </cell>
          <cell r="C25" t="str">
            <v>Dokter Spesialis</v>
          </cell>
        </row>
        <row r="26">
          <cell r="B26" t="str">
            <v>dr. Riski Wibowo, Sp.B</v>
          </cell>
          <cell r="C26" t="str">
            <v>Dokter Spesialis</v>
          </cell>
        </row>
        <row r="27">
          <cell r="B27" t="str">
            <v>dr. Ardean Bernandito, Sp.B</v>
          </cell>
          <cell r="C27" t="str">
            <v>Dokter Spesialis</v>
          </cell>
        </row>
        <row r="28">
          <cell r="B28" t="str">
            <v>dr. Diana Anggraeni, Sp.An</v>
          </cell>
          <cell r="C28" t="str">
            <v>Dokter Spesialis</v>
          </cell>
        </row>
        <row r="29">
          <cell r="B29" t="str">
            <v>dr. Ely Yuliawati, Sp. Rad</v>
          </cell>
          <cell r="C29" t="str">
            <v>Dokter Spesialis</v>
          </cell>
        </row>
        <row r="30">
          <cell r="B30" t="str">
            <v>dr. Hanifah, Sp.OG</v>
          </cell>
          <cell r="C30" t="str">
            <v>Dokter Spesialis</v>
          </cell>
        </row>
        <row r="31">
          <cell r="B31" t="str">
            <v>dr. Imeinar Anggita W, Sp.N</v>
          </cell>
          <cell r="C31" t="str">
            <v>Dokter Spesialis</v>
          </cell>
        </row>
        <row r="32">
          <cell r="B32" t="str">
            <v>dr. Indra Setya Permana, Sp.PD</v>
          </cell>
          <cell r="C32" t="str">
            <v>Dokter Spesialis</v>
          </cell>
        </row>
        <row r="33">
          <cell r="B33" t="str">
            <v>dr. Karmono Sutadi, Sp. A</v>
          </cell>
          <cell r="C33" t="str">
            <v>Dokter Spesialis</v>
          </cell>
        </row>
        <row r="34">
          <cell r="B34" t="str">
            <v>dr. Maya Dewi, Sp.PD,</v>
          </cell>
          <cell r="C34" t="str">
            <v>Dokter Spesialis</v>
          </cell>
        </row>
        <row r="35">
          <cell r="B35" t="str">
            <v>dr. Nur Eko Hadisucipto, Sp. B</v>
          </cell>
          <cell r="C35" t="str">
            <v>Dokter Spesialis</v>
          </cell>
        </row>
        <row r="36">
          <cell r="B36" t="str">
            <v>dr. Nur Wahid, Msc. Sp.PD</v>
          </cell>
          <cell r="C36" t="str">
            <v>Dokter Spesialis</v>
          </cell>
        </row>
        <row r="37">
          <cell r="B37" t="str">
            <v>dr. Hj. Rina Kartika A, Sp.A</v>
          </cell>
          <cell r="C37" t="str">
            <v>Dokter Spesialis</v>
          </cell>
        </row>
        <row r="38">
          <cell r="B38" t="str">
            <v>dr. Rindarto, Sp.An</v>
          </cell>
          <cell r="C38" t="str">
            <v>Dokter Spesialis</v>
          </cell>
        </row>
        <row r="39">
          <cell r="B39" t="str">
            <v>dr. Suryadharma HR, Sp.OT</v>
          </cell>
          <cell r="C39" t="str">
            <v>Dokter Spesialis</v>
          </cell>
        </row>
        <row r="40">
          <cell r="B40" t="str">
            <v>dr. Tiefha Farrah Martaningroem, Sp. K.F.R</v>
          </cell>
          <cell r="C40" t="str">
            <v>Dokter Spesialis</v>
          </cell>
        </row>
        <row r="41">
          <cell r="B41" t="str">
            <v>dr. H. Tatang Mulyana, Sp.OG</v>
          </cell>
          <cell r="C41" t="str">
            <v>Dokter Spesialis</v>
          </cell>
        </row>
        <row r="42">
          <cell r="B42" t="str">
            <v>dr. Teguh Budi Santosa Sp. P</v>
          </cell>
          <cell r="C42" t="str">
            <v>Dokter Spesialis</v>
          </cell>
        </row>
        <row r="43">
          <cell r="B43" t="str">
            <v>dr. Vita Ayu P, Sp. M</v>
          </cell>
          <cell r="C43" t="str">
            <v>Dokter Spesialis</v>
          </cell>
        </row>
        <row r="44">
          <cell r="B44" t="str">
            <v>dr. Aldila Desy Kusumawanty</v>
          </cell>
          <cell r="C44" t="str">
            <v>Dokter Umum</v>
          </cell>
        </row>
        <row r="45">
          <cell r="B45" t="str">
            <v>dr. Aman Rianto</v>
          </cell>
          <cell r="C45" t="str">
            <v>Dokter Umum</v>
          </cell>
        </row>
        <row r="46">
          <cell r="B46" t="str">
            <v>dr. Dhian Pangestiningrum</v>
          </cell>
          <cell r="C46" t="str">
            <v>Dokter Umum</v>
          </cell>
        </row>
        <row r="47">
          <cell r="B47" t="str">
            <v>dr. Diah Rustiani Sholichah</v>
          </cell>
          <cell r="C47" t="str">
            <v>Dokter Umum</v>
          </cell>
        </row>
        <row r="48">
          <cell r="B48" t="str">
            <v>dr. Dianita Dwi Puji Rahayu</v>
          </cell>
          <cell r="C48" t="str">
            <v>Dokter Umum</v>
          </cell>
        </row>
        <row r="49">
          <cell r="B49" t="str">
            <v>dr. Fani Adhikara</v>
          </cell>
          <cell r="C49" t="str">
            <v>Dokter Umum</v>
          </cell>
        </row>
        <row r="50">
          <cell r="B50" t="str">
            <v>dr. Siti Fitiah</v>
          </cell>
          <cell r="C50" t="str">
            <v>Dokter Umum</v>
          </cell>
        </row>
        <row r="51">
          <cell r="B51" t="str">
            <v>dr. Neni Kushardini</v>
          </cell>
          <cell r="C51" t="str">
            <v>Dokter Umum</v>
          </cell>
        </row>
        <row r="52">
          <cell r="B52" t="str">
            <v>dr. Rachmana Tri Setyo</v>
          </cell>
          <cell r="C52" t="str">
            <v>Dokter Umum</v>
          </cell>
        </row>
        <row r="53">
          <cell r="B53" t="str">
            <v>dr. Radian Adi Arya Kusuma</v>
          </cell>
          <cell r="C53" t="str">
            <v>Dokter Umum</v>
          </cell>
        </row>
        <row r="54">
          <cell r="B54" t="str">
            <v>dr. Ratmawati</v>
          </cell>
          <cell r="C54" t="str">
            <v>Dokter Umum</v>
          </cell>
        </row>
        <row r="55">
          <cell r="B55" t="str">
            <v>dr. Rudi Hermawan Cokrohandoyo</v>
          </cell>
          <cell r="C55" t="str">
            <v>Dokter Umum</v>
          </cell>
        </row>
        <row r="56">
          <cell r="B56" t="str">
            <v>dr. Usbatun Latifah</v>
          </cell>
          <cell r="C56" t="str">
            <v>Dokter Umum</v>
          </cell>
        </row>
        <row r="57">
          <cell r="B57" t="str">
            <v>dr. Wartoyo.</v>
          </cell>
          <cell r="C57" t="str">
            <v>Dokter Umum</v>
          </cell>
        </row>
        <row r="58">
          <cell r="B58" t="str">
            <v>drg. Lena Cahyaningsih</v>
          </cell>
          <cell r="C58" t="str">
            <v>Dokter Gigi</v>
          </cell>
        </row>
        <row r="59">
          <cell r="B59" t="str">
            <v>drg. Nor Cholifah Hanum</v>
          </cell>
          <cell r="C59" t="str">
            <v>Dokter Gigi</v>
          </cell>
        </row>
        <row r="60">
          <cell r="B60" t="str">
            <v>drg. Diah Agista Setyarini</v>
          </cell>
          <cell r="C60" t="str">
            <v>Dokter Gigi</v>
          </cell>
        </row>
        <row r="61">
          <cell r="B61" t="str">
            <v xml:space="preserve">dr. Arif wijaya </v>
          </cell>
          <cell r="C61" t="str">
            <v>Dokter Umum</v>
          </cell>
        </row>
        <row r="64">
          <cell r="B64" t="str">
            <v>PERAWAT</v>
          </cell>
        </row>
        <row r="65">
          <cell r="B65" t="str">
            <v>Achmad Tohirin, S.Kep, Ns</v>
          </cell>
          <cell r="C65" t="str">
            <v>IGD</v>
          </cell>
        </row>
        <row r="66">
          <cell r="B66" t="str">
            <v>Ade Panji Nugroho, S.Kep, Ns</v>
          </cell>
          <cell r="C66" t="str">
            <v>SERUNI</v>
          </cell>
        </row>
        <row r="67">
          <cell r="B67" t="str">
            <v>Afif Gilang Prasetyanto, S.Kep, Ns</v>
          </cell>
          <cell r="C67" t="str">
            <v>FLAMBOYAN</v>
          </cell>
        </row>
        <row r="68">
          <cell r="B68" t="str">
            <v>Agisty Safitri, S. Kep, Ners</v>
          </cell>
          <cell r="C68" t="str">
            <v>IGD</v>
          </cell>
        </row>
        <row r="69">
          <cell r="B69" t="str">
            <v>Agung Darmanto, S.Kep, Ns</v>
          </cell>
          <cell r="C69" t="str">
            <v>BOUGENVILLE</v>
          </cell>
        </row>
        <row r="70">
          <cell r="B70" t="str">
            <v>Agus Gunawan, S.Kep, Ns</v>
          </cell>
          <cell r="C70" t="str">
            <v>IBS</v>
          </cell>
        </row>
        <row r="71">
          <cell r="B71" t="str">
            <v>Aji Hari Setiawan, S. Kep, Ns</v>
          </cell>
          <cell r="C71" t="str">
            <v>IBS</v>
          </cell>
        </row>
        <row r="72">
          <cell r="B72" t="str">
            <v>Aman Santoso, A.MK</v>
          </cell>
          <cell r="C72" t="str">
            <v>EDELWEIS</v>
          </cell>
        </row>
        <row r="73">
          <cell r="B73" t="str">
            <v>Amrik Guntama, A.Md</v>
          </cell>
          <cell r="C73" t="str">
            <v>HD</v>
          </cell>
        </row>
        <row r="74">
          <cell r="B74" t="str">
            <v>Anah Nur Aliyah, S.Kep, Ns</v>
          </cell>
          <cell r="C74" t="str">
            <v>BOUGENVILLE</v>
          </cell>
        </row>
        <row r="75">
          <cell r="B75" t="str">
            <v>Andi Faristanudin, A.Md, Kep</v>
          </cell>
          <cell r="C75" t="str">
            <v>IGD</v>
          </cell>
        </row>
        <row r="76">
          <cell r="B76" t="str">
            <v>Ani Triana, S.Kep, Ners</v>
          </cell>
          <cell r="C76" t="str">
            <v>WIJAYA KUSUMA</v>
          </cell>
        </row>
        <row r="77">
          <cell r="B77" t="str">
            <v>Anita Mustika, AMK</v>
          </cell>
          <cell r="C77" t="str">
            <v>MELATI</v>
          </cell>
        </row>
        <row r="78">
          <cell r="B78" t="str">
            <v>Apri Legiyanti, AMK</v>
          </cell>
          <cell r="C78" t="str">
            <v>BOUGENVILLE</v>
          </cell>
        </row>
        <row r="79">
          <cell r="B79" t="str">
            <v>Ardi Rachman Fauzi, A.Md, Kep</v>
          </cell>
          <cell r="C79" t="str">
            <v>MELATI</v>
          </cell>
        </row>
        <row r="80">
          <cell r="B80" t="str">
            <v>Arindra Herlin C, Amd.Keb</v>
          </cell>
          <cell r="C80" t="str">
            <v>MWR VK IGD</v>
          </cell>
        </row>
        <row r="81">
          <cell r="B81" t="str">
            <v>Aris Faozi, S.Kep, Ns</v>
          </cell>
          <cell r="C81" t="str">
            <v>ICU</v>
          </cell>
        </row>
        <row r="82">
          <cell r="B82" t="str">
            <v>Aris Kurniawan, S.Kep, Ns</v>
          </cell>
          <cell r="C82" t="str">
            <v>MELATI</v>
          </cell>
        </row>
        <row r="83">
          <cell r="B83" t="str">
            <v>Aris S. Kep, NS</v>
          </cell>
          <cell r="C83" t="str">
            <v>IGD</v>
          </cell>
        </row>
        <row r="84">
          <cell r="B84" t="str">
            <v>Ariyani Prasetyaningtyas, S.Kep.Ners</v>
          </cell>
          <cell r="C84" t="str">
            <v>P,DALAM 2</v>
          </cell>
        </row>
        <row r="85">
          <cell r="B85" t="str">
            <v>Aryanti</v>
          </cell>
          <cell r="C85" t="str">
            <v>MWR NIF</v>
          </cell>
        </row>
        <row r="86">
          <cell r="B86" t="str">
            <v>Asri Amdiyati, A.Md</v>
          </cell>
          <cell r="C86" t="str">
            <v>P,DALAM 1</v>
          </cell>
        </row>
        <row r="87">
          <cell r="B87" t="str">
            <v>Asrul Sani, AMK</v>
          </cell>
          <cell r="C87" t="str">
            <v>IGD</v>
          </cell>
        </row>
        <row r="88">
          <cell r="B88" t="str">
            <v>Ayu Pragista Rahmawati,AMK</v>
          </cell>
          <cell r="C88" t="str">
            <v>P. SARAF</v>
          </cell>
        </row>
        <row r="89">
          <cell r="B89" t="str">
            <v>Bani Tisnaeni, S.Si.T</v>
          </cell>
          <cell r="C89" t="str">
            <v>SERUNI</v>
          </cell>
        </row>
        <row r="90">
          <cell r="B90" t="str">
            <v>Bayu Aji Kurniawan, S.Kep. Ns.</v>
          </cell>
          <cell r="C90" t="str">
            <v>BOUGENVILLE</v>
          </cell>
        </row>
        <row r="91">
          <cell r="B91" t="str">
            <v>Bayu Indra Setiawan, S.Kep., Ners</v>
          </cell>
          <cell r="C91" t="str">
            <v>PPI</v>
          </cell>
        </row>
        <row r="92">
          <cell r="B92" t="str">
            <v>Budi Muslihin,S.Kep.Ns</v>
          </cell>
          <cell r="C92" t="str">
            <v>IGD</v>
          </cell>
        </row>
        <row r="93">
          <cell r="B93" t="str">
            <v>Casminah, AMK</v>
          </cell>
          <cell r="C93" t="str">
            <v>ANGGREK</v>
          </cell>
        </row>
        <row r="94">
          <cell r="B94" t="str">
            <v>Deni Rahmat, S.Kep, Ns</v>
          </cell>
          <cell r="C94" t="str">
            <v>BOUGENVILLE</v>
          </cell>
        </row>
        <row r="95">
          <cell r="B95" t="str">
            <v>Desi Wiwin Oktaviani, A.Md, Kep</v>
          </cell>
          <cell r="C95" t="str">
            <v>ASTER</v>
          </cell>
        </row>
        <row r="96">
          <cell r="B96" t="str">
            <v>Desy Wardiyati, Amd.Keb</v>
          </cell>
          <cell r="C96" t="str">
            <v>SOKA</v>
          </cell>
        </row>
        <row r="97">
          <cell r="B97" t="str">
            <v>Devi Wulandari, A.Md. Kep</v>
          </cell>
          <cell r="C97" t="str">
            <v>EDELWEIS</v>
          </cell>
        </row>
        <row r="98">
          <cell r="B98" t="str">
            <v>Didi Haryanto, S.Kep.,Ners</v>
          </cell>
          <cell r="C98" t="str">
            <v>IGD</v>
          </cell>
        </row>
        <row r="99">
          <cell r="B99" t="str">
            <v>Didi Priyanto, AMK</v>
          </cell>
          <cell r="C99" t="str">
            <v>ANGGREK</v>
          </cell>
        </row>
        <row r="100">
          <cell r="B100" t="str">
            <v>Didi Undianto, S.Kep</v>
          </cell>
          <cell r="C100" t="str">
            <v>SERUNI</v>
          </cell>
        </row>
        <row r="101">
          <cell r="B101" t="str">
            <v>Diqi Tri Nugroho, AMK</v>
          </cell>
          <cell r="C101" t="str">
            <v>ANGGREK</v>
          </cell>
        </row>
        <row r="102">
          <cell r="B102" t="str">
            <v>Dwi Asih Atun, A.Md. Kep</v>
          </cell>
          <cell r="C102" t="str">
            <v>ASTER</v>
          </cell>
        </row>
        <row r="103">
          <cell r="B103" t="str">
            <v>Dwi Septin Nuraeni, S.Kep, Ns</v>
          </cell>
          <cell r="C103" t="str">
            <v>ASTER</v>
          </cell>
        </row>
        <row r="104">
          <cell r="B104" t="str">
            <v>Dwi Winda Marsuci, A.Md. Kep</v>
          </cell>
          <cell r="C104" t="str">
            <v>ASTER</v>
          </cell>
        </row>
        <row r="105">
          <cell r="B105" t="str">
            <v>Edi Basuki</v>
          </cell>
          <cell r="C105" t="str">
            <v>IBS</v>
          </cell>
        </row>
        <row r="106">
          <cell r="B106" t="str">
            <v>Eka Rahmawati, AMK</v>
          </cell>
          <cell r="C106" t="str">
            <v>SOKA</v>
          </cell>
        </row>
        <row r="107">
          <cell r="B107" t="str">
            <v>Eka Riyanti, AMK</v>
          </cell>
          <cell r="C107" t="str">
            <v>BOUGENVILLE</v>
          </cell>
        </row>
        <row r="108">
          <cell r="B108" t="str">
            <v>Eka Widiawati, AMK</v>
          </cell>
          <cell r="C108" t="str">
            <v>ASTER</v>
          </cell>
        </row>
        <row r="109">
          <cell r="B109" t="str">
            <v>Eko Bagus Saputra, AMK</v>
          </cell>
          <cell r="C109" t="str">
            <v>ANGGREK</v>
          </cell>
        </row>
        <row r="110">
          <cell r="B110" t="str">
            <v>Eko Prasetyo, A.MK</v>
          </cell>
          <cell r="C110" t="str">
            <v>EDELWEIS</v>
          </cell>
        </row>
        <row r="111">
          <cell r="B111" t="str">
            <v>Eko Purwanto, AMK</v>
          </cell>
          <cell r="C111" t="str">
            <v>IBS</v>
          </cell>
        </row>
        <row r="112">
          <cell r="B112" t="str">
            <v>Eli Anggraeni, A.Md. Keb</v>
          </cell>
          <cell r="C112" t="str">
            <v>MWR VK IGD</v>
          </cell>
        </row>
        <row r="113">
          <cell r="B113" t="str">
            <v>Eni Masyukah, A.Md.Keb</v>
          </cell>
          <cell r="C113" t="str">
            <v>MWR NIF</v>
          </cell>
        </row>
        <row r="114">
          <cell r="B114" t="str">
            <v>Eni Nurhayati, AMK</v>
          </cell>
          <cell r="C114" t="str">
            <v>P,DALAM 2</v>
          </cell>
        </row>
        <row r="115">
          <cell r="B115" t="str">
            <v>Epan Sutrisno, S.Kep. Ns</v>
          </cell>
          <cell r="C115" t="str">
            <v>SERUNI</v>
          </cell>
        </row>
        <row r="116">
          <cell r="B116" t="str">
            <v>Euis Susilowati, A.Md. Kep</v>
          </cell>
          <cell r="C116" t="str">
            <v>SOKA</v>
          </cell>
        </row>
        <row r="117">
          <cell r="B117" t="str">
            <v>Faizal Andri Setiawan, S.Kep.Ns</v>
          </cell>
          <cell r="C117" t="str">
            <v>BOUGENVILLE</v>
          </cell>
        </row>
        <row r="118">
          <cell r="B118" t="str">
            <v>Fathul Mu'in, S.Kep Ns</v>
          </cell>
          <cell r="C118" t="str">
            <v>MELATI</v>
          </cell>
        </row>
        <row r="119">
          <cell r="B119" t="str">
            <v>Fendy Novianto,S.Kep.Ns</v>
          </cell>
          <cell r="C119" t="str">
            <v>ICU</v>
          </cell>
        </row>
        <row r="120">
          <cell r="B120" t="str">
            <v>Fifin Maya Kumala Mukti, A.Md. Keb</v>
          </cell>
          <cell r="C120" t="str">
            <v>MWR VK</v>
          </cell>
        </row>
        <row r="121">
          <cell r="B121" t="str">
            <v>Fikri Ahlun Nazar, S.Kep.Ns</v>
          </cell>
          <cell r="C121" t="str">
            <v>BOUGENVILLE</v>
          </cell>
        </row>
        <row r="122">
          <cell r="B122" t="str">
            <v>Fitriati Hasanah, S.Kep</v>
          </cell>
          <cell r="C122" t="str">
            <v>WIJAYA KUSUMA</v>
          </cell>
        </row>
        <row r="123">
          <cell r="B123" t="str">
            <v>Hadi Setya Prabowo, S.Kep</v>
          </cell>
          <cell r="C123" t="str">
            <v>DAHLIA</v>
          </cell>
        </row>
        <row r="124">
          <cell r="B124" t="str">
            <v>Hayatun, AMK</v>
          </cell>
          <cell r="C124" t="str">
            <v>HD</v>
          </cell>
        </row>
        <row r="125">
          <cell r="B125" t="str">
            <v>Herlina Muhtar, AMK</v>
          </cell>
          <cell r="C125" t="str">
            <v>MELATI</v>
          </cell>
        </row>
        <row r="126">
          <cell r="B126" t="str">
            <v>Herlina Santoso, AMK</v>
          </cell>
          <cell r="C126" t="str">
            <v>ANAK</v>
          </cell>
        </row>
        <row r="127">
          <cell r="B127" t="str">
            <v>Heti Nuryanti</v>
          </cell>
          <cell r="C127" t="str">
            <v>MWR VK IGD</v>
          </cell>
        </row>
        <row r="128">
          <cell r="B128" t="str">
            <v>Hj. Kosiyanah, S.ST</v>
          </cell>
          <cell r="C128" t="str">
            <v>MWR</v>
          </cell>
        </row>
        <row r="129">
          <cell r="B129" t="str">
            <v>Ika Septihana Pratiwi, A. Md. Keb</v>
          </cell>
          <cell r="C129" t="str">
            <v>MWR VK</v>
          </cell>
        </row>
        <row r="130">
          <cell r="B130" t="str">
            <v>Ilmia Uswatun Analisa, A.MK</v>
          </cell>
          <cell r="C130" t="str">
            <v>DAHLIA</v>
          </cell>
        </row>
        <row r="131">
          <cell r="B131" t="str">
            <v>Imam Ma'ruf, S.Kep, Ners</v>
          </cell>
          <cell r="C131" t="str">
            <v>IBS</v>
          </cell>
        </row>
        <row r="132">
          <cell r="B132" t="str">
            <v>Inggar Setyo Wigati, A.Md.Keb</v>
          </cell>
          <cell r="C132" t="str">
            <v>MWR VK IGD</v>
          </cell>
        </row>
        <row r="133">
          <cell r="B133" t="str">
            <v>Irvandhi Widodhi, AMK</v>
          </cell>
          <cell r="C133" t="str">
            <v>EDELWEIS</v>
          </cell>
        </row>
        <row r="134">
          <cell r="B134" t="str">
            <v>Iswadi, AMK</v>
          </cell>
          <cell r="C134" t="str">
            <v>EDELWEIS</v>
          </cell>
        </row>
        <row r="135">
          <cell r="B135" t="str">
            <v>Jajang Haryanto, S.Kep, Ns</v>
          </cell>
          <cell r="C135" t="str">
            <v>IGD</v>
          </cell>
        </row>
        <row r="136">
          <cell r="B136" t="str">
            <v>Jamaludin, S.Kep, Ns</v>
          </cell>
          <cell r="C136" t="str">
            <v>SERUNI</v>
          </cell>
        </row>
        <row r="137">
          <cell r="B137" t="str">
            <v>Jefri Januanto, S.Kep, Ns</v>
          </cell>
          <cell r="C137" t="str">
            <v>WIJAYA KUSUMA</v>
          </cell>
        </row>
        <row r="138">
          <cell r="B138" t="str">
            <v>Jeje Mulyono, A.Md, Kep</v>
          </cell>
          <cell r="C138" t="str">
            <v>HD</v>
          </cell>
        </row>
        <row r="139">
          <cell r="B139" t="str">
            <v>Joni Koswara, S.Kep, Ns</v>
          </cell>
          <cell r="C139" t="str">
            <v>DAHLIA</v>
          </cell>
        </row>
        <row r="140">
          <cell r="B140" t="str">
            <v>Khotijah, S.Kep, Ns</v>
          </cell>
          <cell r="C140" t="str">
            <v>ICU</v>
          </cell>
        </row>
        <row r="141">
          <cell r="B141" t="str">
            <v>Kiki Agustiana, A.Md. Kep</v>
          </cell>
          <cell r="C141" t="str">
            <v>ICU</v>
          </cell>
        </row>
        <row r="142">
          <cell r="B142" t="str">
            <v>Kustadi, S.Kep., Ners</v>
          </cell>
          <cell r="C142" t="str">
            <v>DAHLIA</v>
          </cell>
        </row>
        <row r="143">
          <cell r="B143" t="str">
            <v>Laelatul Ichyani, AMK</v>
          </cell>
          <cell r="C143" t="str">
            <v>IBS</v>
          </cell>
        </row>
        <row r="144">
          <cell r="B144" t="str">
            <v>Listya Sari Pratiwi,AMK</v>
          </cell>
          <cell r="C144" t="str">
            <v>IBS</v>
          </cell>
        </row>
        <row r="145">
          <cell r="B145" t="str">
            <v>Ludiyanti, Amd.Keb</v>
          </cell>
          <cell r="C145" t="str">
            <v>MWR VK</v>
          </cell>
        </row>
        <row r="146">
          <cell r="B146" t="str">
            <v>Mashuri, S.Kep, Ns</v>
          </cell>
          <cell r="C146" t="str">
            <v>FLAMBOYAN</v>
          </cell>
        </row>
        <row r="147">
          <cell r="B147" t="str">
            <v>Mohamad Nurfaid, AMK</v>
          </cell>
          <cell r="C147" t="str">
            <v>IGD</v>
          </cell>
        </row>
        <row r="148">
          <cell r="B148" t="str">
            <v>Mokhamad Sa'dun, A.Md</v>
          </cell>
          <cell r="C148" t="str">
            <v>IBS</v>
          </cell>
        </row>
        <row r="149">
          <cell r="B149" t="str">
            <v>Nanang Harmoko, S.Kep, Ns</v>
          </cell>
          <cell r="C149" t="str">
            <v>ICU</v>
          </cell>
        </row>
        <row r="150">
          <cell r="B150" t="str">
            <v>Nani Herlina, A.Md. Kep</v>
          </cell>
          <cell r="C150" t="str">
            <v>IGD</v>
          </cell>
        </row>
        <row r="151">
          <cell r="B151" t="str">
            <v>Niken Ari Setiani, Amd.Keb</v>
          </cell>
          <cell r="C151" t="str">
            <v>MWR NIF</v>
          </cell>
        </row>
        <row r="152">
          <cell r="B152" t="str">
            <v>Nila Trisnawati, AMKG</v>
          </cell>
          <cell r="C152" t="str">
            <v>P.GIGI</v>
          </cell>
        </row>
        <row r="153">
          <cell r="B153" t="str">
            <v>Nining Komariyah,  Amd.Keb</v>
          </cell>
          <cell r="C153" t="str">
            <v>MWR NIF</v>
          </cell>
        </row>
        <row r="154">
          <cell r="B154" t="str">
            <v>Novelya Pratiwie, A.Md. Kep</v>
          </cell>
          <cell r="C154" t="str">
            <v>VCT/CST</v>
          </cell>
        </row>
        <row r="155">
          <cell r="B155" t="str">
            <v>Nur Indah Setiawati, A.Md, Kep</v>
          </cell>
          <cell r="C155" t="str">
            <v>ANGGREK</v>
          </cell>
        </row>
        <row r="156">
          <cell r="B156" t="str">
            <v>Nur Khusni Fajriyah, A.Md Kep</v>
          </cell>
          <cell r="C156" t="str">
            <v>SERUNI</v>
          </cell>
        </row>
        <row r="157">
          <cell r="B157" t="str">
            <v>Nur Rohman, AMK</v>
          </cell>
          <cell r="C157" t="str">
            <v>BOUGENVILLE</v>
          </cell>
        </row>
        <row r="158">
          <cell r="B158" t="str">
            <v>Nurhastuti Arohmah, Amd.Keb</v>
          </cell>
          <cell r="C158" t="str">
            <v>MWR VK</v>
          </cell>
        </row>
        <row r="159">
          <cell r="B159" t="str">
            <v>Nurhayati, A.Md.Keb</v>
          </cell>
          <cell r="C159" t="str">
            <v>MWR VK</v>
          </cell>
        </row>
        <row r="160">
          <cell r="B160" t="str">
            <v>Nurul Cholida Ni'mah, AMK</v>
          </cell>
          <cell r="C160" t="str">
            <v>MELATI</v>
          </cell>
        </row>
        <row r="161">
          <cell r="B161" t="str">
            <v>Okto Sugito, AMK</v>
          </cell>
          <cell r="C161" t="str">
            <v>ANGGREK</v>
          </cell>
        </row>
        <row r="162">
          <cell r="B162" t="str">
            <v>Pugar Darmawan, AMK</v>
          </cell>
          <cell r="C162" t="str">
            <v>EDELWEIS</v>
          </cell>
        </row>
        <row r="163">
          <cell r="B163" t="str">
            <v>Puput Tuti Herna Mawasari,AMK</v>
          </cell>
          <cell r="C163" t="str">
            <v>DAHLIA</v>
          </cell>
        </row>
        <row r="164">
          <cell r="B164" t="str">
            <v>Radin, AMK</v>
          </cell>
          <cell r="C164" t="str">
            <v>EDELWEIS</v>
          </cell>
        </row>
        <row r="165">
          <cell r="B165" t="str">
            <v>Rahmat Pujiono, AMK</v>
          </cell>
          <cell r="C165" t="str">
            <v>FLAMBOYAN</v>
          </cell>
        </row>
        <row r="166">
          <cell r="B166" t="str">
            <v>Redza Nanda Pratama, A.Md. Kep</v>
          </cell>
          <cell r="C166" t="str">
            <v>DAHLIA</v>
          </cell>
        </row>
        <row r="167">
          <cell r="B167" t="str">
            <v>Rehana Palupi, A.Md. Kep</v>
          </cell>
          <cell r="C167" t="str">
            <v>ICU</v>
          </cell>
        </row>
        <row r="168">
          <cell r="B168" t="str">
            <v>Reni Cahyanti, A.Md.Keb</v>
          </cell>
          <cell r="C168" t="str">
            <v>MWR VK</v>
          </cell>
        </row>
        <row r="169">
          <cell r="B169" t="str">
            <v>Reni Susanti, S.Kep</v>
          </cell>
          <cell r="C169" t="str">
            <v>DOT</v>
          </cell>
        </row>
        <row r="170">
          <cell r="B170" t="str">
            <v>Restiyaningsih, Amd.Keb</v>
          </cell>
          <cell r="C170" t="str">
            <v>vk</v>
          </cell>
        </row>
        <row r="171">
          <cell r="B171" t="str">
            <v>Ridwan Kustanto Prakoso, A.Md, Kep</v>
          </cell>
          <cell r="C171" t="str">
            <v>DAHLIA</v>
          </cell>
        </row>
        <row r="172">
          <cell r="B172" t="str">
            <v>Rina Fitriani, Amd.Keb</v>
          </cell>
          <cell r="C172" t="str">
            <v>MWR VK</v>
          </cell>
        </row>
        <row r="173">
          <cell r="B173" t="str">
            <v>Rina Hastuti, AMK</v>
          </cell>
          <cell r="C173" t="str">
            <v>SOKA</v>
          </cell>
        </row>
        <row r="174">
          <cell r="B174" t="str">
            <v>Rini Ari Ramdhani, S.Kep</v>
          </cell>
          <cell r="C174" t="str">
            <v>ASTER</v>
          </cell>
        </row>
        <row r="175">
          <cell r="B175" t="str">
            <v>Rini Damayanti, S.Kep, Ns</v>
          </cell>
          <cell r="C175" t="str">
            <v>BOUGENVILLE</v>
          </cell>
        </row>
        <row r="176">
          <cell r="B176" t="str">
            <v>Risna Nur Yuniantari, S.Kep, Ns</v>
          </cell>
          <cell r="C176" t="str">
            <v>IGD</v>
          </cell>
        </row>
        <row r="177">
          <cell r="B177" t="str">
            <v>Riyan Priyanto, S.Kep, Ns</v>
          </cell>
          <cell r="C177" t="str">
            <v>IGD</v>
          </cell>
        </row>
        <row r="178">
          <cell r="B178" t="str">
            <v>Rumyati, A.Md. Kep</v>
          </cell>
          <cell r="C178" t="str">
            <v>IGD</v>
          </cell>
        </row>
        <row r="179">
          <cell r="B179" t="str">
            <v>Rusmono, AMK</v>
          </cell>
          <cell r="C179" t="str">
            <v>IGD</v>
          </cell>
        </row>
        <row r="180">
          <cell r="B180" t="str">
            <v>Saefudin, AMK</v>
          </cell>
          <cell r="C180" t="str">
            <v>FLAMBOYAN</v>
          </cell>
        </row>
        <row r="181">
          <cell r="B181" t="str">
            <v>Sarsih, S.Kep., Ners</v>
          </cell>
          <cell r="C181" t="str">
            <v>FLAMBOYAN</v>
          </cell>
        </row>
        <row r="182">
          <cell r="B182" t="str">
            <v>Singgih Susanto, AMK</v>
          </cell>
          <cell r="C182" t="str">
            <v>EDELWEIS</v>
          </cell>
        </row>
        <row r="183">
          <cell r="B183" t="str">
            <v>Siti Jamingatul Khoeriyah, S.ST</v>
          </cell>
          <cell r="C183" t="str">
            <v>MWR NIF</v>
          </cell>
        </row>
        <row r="184">
          <cell r="B184" t="str">
            <v>Siti Muflihatun, S.Kep.Ns</v>
          </cell>
          <cell r="C184" t="str">
            <v>ICU</v>
          </cell>
        </row>
        <row r="185">
          <cell r="B185" t="str">
            <v>Siti Mutoharoh, AMK</v>
          </cell>
          <cell r="C185" t="str">
            <v>MELATI</v>
          </cell>
        </row>
        <row r="186">
          <cell r="B186" t="str">
            <v>Solikhatul Masruroh, Amd.Keb</v>
          </cell>
          <cell r="C186" t="str">
            <v>SOKA</v>
          </cell>
        </row>
        <row r="187">
          <cell r="B187" t="str">
            <v>Sri Wijayanti, Amd.Keb</v>
          </cell>
          <cell r="C187" t="str">
            <v>MWR NIF</v>
          </cell>
        </row>
        <row r="188">
          <cell r="B188" t="str">
            <v>Sri Wuryani, S.Kep</v>
          </cell>
          <cell r="C188" t="str">
            <v>P.UMUM</v>
          </cell>
        </row>
        <row r="189">
          <cell r="B189" t="str">
            <v>Subur, AMK</v>
          </cell>
          <cell r="C189" t="str">
            <v>HD</v>
          </cell>
        </row>
        <row r="190">
          <cell r="B190" t="str">
            <v>Suci Yuniati, AMK</v>
          </cell>
          <cell r="C190" t="str">
            <v>P,DALAM 1</v>
          </cell>
        </row>
        <row r="191">
          <cell r="B191" t="str">
            <v>Suciyanti, AMK</v>
          </cell>
          <cell r="C191" t="str">
            <v>SERUNI</v>
          </cell>
        </row>
        <row r="192">
          <cell r="B192" t="str">
            <v>Sugijono, SST</v>
          </cell>
          <cell r="C192" t="str">
            <v>IBS</v>
          </cell>
        </row>
        <row r="193">
          <cell r="B193" t="str">
            <v>Suhartono, AMK</v>
          </cell>
          <cell r="C193" t="str">
            <v>IBS</v>
          </cell>
        </row>
        <row r="194">
          <cell r="B194" t="str">
            <v>Sulaiman, AMK</v>
          </cell>
          <cell r="C194" t="str">
            <v>IBS</v>
          </cell>
        </row>
        <row r="195">
          <cell r="B195" t="str">
            <v>Supriyati, AM.Keb</v>
          </cell>
          <cell r="C195" t="str">
            <v>SOKA</v>
          </cell>
        </row>
        <row r="196">
          <cell r="B196" t="str">
            <v>Susi Murdianti, Amd.Keb</v>
          </cell>
          <cell r="C196" t="str">
            <v>MWR VK</v>
          </cell>
        </row>
        <row r="197">
          <cell r="B197" t="str">
            <v>Susilowati, S.Kep, Ns</v>
          </cell>
          <cell r="C197" t="str">
            <v>HD</v>
          </cell>
        </row>
        <row r="198">
          <cell r="B198" t="str">
            <v>Tantyo Subekti, S.Kep, Ns</v>
          </cell>
          <cell r="C198" t="str">
            <v>WIJAYA KUSUMA</v>
          </cell>
        </row>
        <row r="199">
          <cell r="B199" t="str">
            <v>Tati Haryati, AMK</v>
          </cell>
          <cell r="C199" t="str">
            <v>ASTER</v>
          </cell>
        </row>
        <row r="200">
          <cell r="B200" t="str">
            <v>Tati Rohyati, AMK</v>
          </cell>
          <cell r="C200" t="str">
            <v>WIJAYA KUSUMA</v>
          </cell>
        </row>
        <row r="201">
          <cell r="B201" t="str">
            <v>Tegar Alam Pambudi, S.Kep. Ns</v>
          </cell>
          <cell r="C201" t="str">
            <v>SERUNI</v>
          </cell>
        </row>
        <row r="202">
          <cell r="B202" t="str">
            <v>Teguh Triyono, A.Md, Kep</v>
          </cell>
          <cell r="C202" t="str">
            <v>IGD</v>
          </cell>
        </row>
        <row r="203">
          <cell r="B203" t="str">
            <v>Ten Lidia Hardiningsih, AMK</v>
          </cell>
          <cell r="C203" t="str">
            <v>BOUGENVILLE</v>
          </cell>
        </row>
        <row r="204">
          <cell r="B204" t="str">
            <v>Tina Indriana, S.Kep</v>
          </cell>
          <cell r="C204" t="str">
            <v>ANGGREK</v>
          </cell>
        </row>
        <row r="205">
          <cell r="B205" t="str">
            <v>Titi Purwanti, A.Md. KG</v>
          </cell>
          <cell r="C205" t="str">
            <v>P.GIGI</v>
          </cell>
        </row>
        <row r="206">
          <cell r="B206" t="str">
            <v>Titin Murtiningsih, S.ST</v>
          </cell>
          <cell r="C206" t="str">
            <v>SOKA</v>
          </cell>
        </row>
        <row r="207">
          <cell r="B207" t="str">
            <v>Tri Haryanto, AMK</v>
          </cell>
          <cell r="C207" t="str">
            <v>HD</v>
          </cell>
        </row>
        <row r="208">
          <cell r="B208" t="str">
            <v>Tri Kurniawan, S.Kep</v>
          </cell>
          <cell r="C208" t="str">
            <v>HD</v>
          </cell>
        </row>
        <row r="209">
          <cell r="B209" t="str">
            <v>Tri Kusumawati, S.Kep,Ns</v>
          </cell>
          <cell r="C209" t="str">
            <v>ANGGREK</v>
          </cell>
        </row>
        <row r="210">
          <cell r="B210" t="str">
            <v>Tri Utami, Amd.Keb</v>
          </cell>
          <cell r="C210" t="str">
            <v>MWR VK</v>
          </cell>
        </row>
        <row r="211">
          <cell r="B211" t="str">
            <v>Trisno Wibowo, S.Kep, Ns</v>
          </cell>
          <cell r="C211" t="str">
            <v>ORTHO</v>
          </cell>
        </row>
        <row r="212">
          <cell r="B212" t="str">
            <v>Tunipah, S.Kep. Ns</v>
          </cell>
          <cell r="C212" t="str">
            <v>ASTER</v>
          </cell>
        </row>
        <row r="213">
          <cell r="B213" t="str">
            <v>Untung Widodo, S.Kep</v>
          </cell>
          <cell r="C213" t="str">
            <v>P.BEDAH</v>
          </cell>
        </row>
        <row r="214">
          <cell r="B214" t="str">
            <v>Uswatun Hasanah, Amd. Keb</v>
          </cell>
          <cell r="C214" t="str">
            <v>MWR NIF</v>
          </cell>
        </row>
        <row r="215">
          <cell r="B215" t="str">
            <v>Wahyu Intan D M, A.Md.Kep</v>
          </cell>
          <cell r="C215" t="str">
            <v>ANGGREK</v>
          </cell>
        </row>
        <row r="216">
          <cell r="B216" t="str">
            <v>Wahyu Minarti, Amd.Keb</v>
          </cell>
          <cell r="C216" t="str">
            <v>MWR NIF</v>
          </cell>
        </row>
        <row r="217">
          <cell r="B217" t="str">
            <v>Wardoyo, AMK</v>
          </cell>
          <cell r="C217" t="str">
            <v>ICU</v>
          </cell>
        </row>
        <row r="218">
          <cell r="B218" t="str">
            <v>Warmini, S.Kep, Ns</v>
          </cell>
          <cell r="C218" t="str">
            <v>CM</v>
          </cell>
        </row>
        <row r="219">
          <cell r="B219" t="str">
            <v>Wawan Riyanto, AMK</v>
          </cell>
          <cell r="C219" t="str">
            <v>MELATI</v>
          </cell>
        </row>
        <row r="220">
          <cell r="B220" t="str">
            <v>Widiarti, S.Kep, Ners</v>
          </cell>
          <cell r="C220" t="str">
            <v>PPI</v>
          </cell>
        </row>
        <row r="221">
          <cell r="B221" t="str">
            <v>Widiyantoro, AMK</v>
          </cell>
          <cell r="C221" t="str">
            <v>FLAMBOYAN</v>
          </cell>
        </row>
        <row r="222">
          <cell r="B222" t="str">
            <v>Wiwid Hartanto, AMK</v>
          </cell>
          <cell r="C222" t="str">
            <v>EDELWEIS</v>
          </cell>
        </row>
        <row r="223">
          <cell r="B223" t="str">
            <v>Wiwit Haryati, A.Md.Keb</v>
          </cell>
          <cell r="C223" t="str">
            <v>P.OBSGYN</v>
          </cell>
        </row>
        <row r="224">
          <cell r="B224" t="str">
            <v>Yatna, AMK</v>
          </cell>
          <cell r="C224" t="str">
            <v>FLAMBOYAN</v>
          </cell>
        </row>
        <row r="225">
          <cell r="B225" t="str">
            <v>Yaumil Akhir, S.Kep.Ns</v>
          </cell>
          <cell r="C225" t="str">
            <v>ASTER</v>
          </cell>
        </row>
        <row r="226">
          <cell r="B226" t="str">
            <v>Yayah Lesmana, Amd.Keb</v>
          </cell>
          <cell r="C226" t="str">
            <v>SOKA</v>
          </cell>
        </row>
        <row r="227">
          <cell r="B227" t="str">
            <v>Yayan Komyati, S.Kep., Ners</v>
          </cell>
          <cell r="C227" t="str">
            <v>FLAMBOYAN</v>
          </cell>
        </row>
        <row r="228">
          <cell r="B228" t="str">
            <v>Yulistiyono, S.Kep.,Ners</v>
          </cell>
          <cell r="C228" t="str">
            <v>EDELWEIS</v>
          </cell>
        </row>
        <row r="229">
          <cell r="B229" t="str">
            <v>Yuni Fitri Astuti, Amd.Keb</v>
          </cell>
          <cell r="C229" t="str">
            <v>SOKA</v>
          </cell>
        </row>
        <row r="230">
          <cell r="B230" t="str">
            <v>Yuni Nur Fa'izah, S.Kep., Ners</v>
          </cell>
          <cell r="C230" t="str">
            <v>ICU</v>
          </cell>
        </row>
        <row r="231">
          <cell r="B231" t="str">
            <v>Yuni Purwati, A.md,</v>
          </cell>
          <cell r="C231" t="str">
            <v>HD</v>
          </cell>
        </row>
        <row r="232">
          <cell r="B232" t="str">
            <v>Kartika Widi Wardani, S.Kep. Ns</v>
          </cell>
          <cell r="C232" t="str">
            <v>WIJAYA KUSUMA</v>
          </cell>
        </row>
        <row r="233">
          <cell r="B233" t="str">
            <v>Anggit Wahyu Pamungkas, S.Kep. Ns</v>
          </cell>
          <cell r="C233" t="str">
            <v>DAHLIA</v>
          </cell>
        </row>
        <row r="234">
          <cell r="B234" t="str">
            <v>Zakaria Haque Darussalam, A.Md. Kep</v>
          </cell>
          <cell r="C234" t="str">
            <v>IGD</v>
          </cell>
        </row>
        <row r="235">
          <cell r="B235" t="str">
            <v>Dian Irawan, Amd. Kep</v>
          </cell>
          <cell r="C235" t="str">
            <v>iGD</v>
          </cell>
        </row>
        <row r="236">
          <cell r="B236" t="str">
            <v>Nova Chaerul Uman, S.kep. Ns</v>
          </cell>
          <cell r="C236" t="str">
            <v>SERUNI</v>
          </cell>
        </row>
        <row r="237">
          <cell r="B237" t="str">
            <v>Intan Permanasari, S.Kep. Ns</v>
          </cell>
          <cell r="C237" t="str">
            <v>MWR VK</v>
          </cell>
        </row>
        <row r="238">
          <cell r="B238" t="str">
            <v>Aseptian Tri Wardani, Amd. Kep</v>
          </cell>
          <cell r="C238" t="str">
            <v>MELATI</v>
          </cell>
        </row>
        <row r="239">
          <cell r="B239" t="str">
            <v>Nurul Hudayah, A.Md. Kep</v>
          </cell>
          <cell r="C239" t="str">
            <v>WIJAYA KUSUMA</v>
          </cell>
        </row>
        <row r="240">
          <cell r="B240" t="str">
            <v>Zeni Anggita Nur Meila, A.Md.Keb</v>
          </cell>
          <cell r="C240" t="str">
            <v>MWR NIF</v>
          </cell>
        </row>
        <row r="241">
          <cell r="B241" t="str">
            <v>Rizky Ananing Apritasari,S.Kep.,Ns</v>
          </cell>
          <cell r="C241" t="str">
            <v>ICU</v>
          </cell>
        </row>
        <row r="242">
          <cell r="B242" t="str">
            <v>Rusyanti,S.Kep.,Ns</v>
          </cell>
          <cell r="C242" t="str">
            <v>ANGGREK</v>
          </cell>
        </row>
        <row r="243">
          <cell r="B243" t="str">
            <v>Bayu Kurniawan Yuli, A.Md. Kep</v>
          </cell>
          <cell r="C243" t="str">
            <v>BOUGENVILLE</v>
          </cell>
        </row>
        <row r="244">
          <cell r="B244" t="str">
            <v>Tuti Maemuntamah, A.Md. Kep</v>
          </cell>
          <cell r="C244" t="str">
            <v>FLAMBOYAN</v>
          </cell>
        </row>
        <row r="245">
          <cell r="B245" t="str">
            <v>Aditya Azis Rosyidin, A.Md. Kep</v>
          </cell>
          <cell r="C245" t="str">
            <v>BOUGENVILLE</v>
          </cell>
        </row>
        <row r="246">
          <cell r="B246" t="str">
            <v>Ponco Novisari, A.Md. Kep</v>
          </cell>
          <cell r="C246" t="str">
            <v>ASTER</v>
          </cell>
        </row>
        <row r="247">
          <cell r="B247" t="str">
            <v>Rachmawati Puji Setiorini, A.Md. Kep</v>
          </cell>
          <cell r="C247" t="str">
            <v>IGD</v>
          </cell>
        </row>
        <row r="248">
          <cell r="B248" t="str">
            <v>Wawan Herdiana, S.Kep. Ns</v>
          </cell>
          <cell r="C248" t="str">
            <v>WIJAYA KUSUMA</v>
          </cell>
        </row>
        <row r="249">
          <cell r="B249" t="str">
            <v>Khusnu Waskithoningtyas N, S.Kep. Ns</v>
          </cell>
          <cell r="C249" t="str">
            <v>FLAMBOYAN</v>
          </cell>
        </row>
        <row r="250">
          <cell r="B250" t="str">
            <v>Tri Noviani, S.Kep. Ns</v>
          </cell>
          <cell r="C250" t="str">
            <v>WIJAYA KUSUMA</v>
          </cell>
        </row>
        <row r="251">
          <cell r="B251" t="str">
            <v>Gigih Fajar Anzani, S.Kep. Ns</v>
          </cell>
          <cell r="C251" t="str">
            <v>BOUGENVILLE</v>
          </cell>
        </row>
        <row r="252">
          <cell r="B252" t="str">
            <v>Tohidin Saeful Aji, S.Kep. Ns</v>
          </cell>
          <cell r="C252" t="str">
            <v>DAHLIA</v>
          </cell>
        </row>
        <row r="256">
          <cell r="B256" t="str">
            <v>REFRAKSIONIS</v>
          </cell>
        </row>
        <row r="257">
          <cell r="B257" t="str">
            <v>Eri Wijayanti, A.Md.RO</v>
          </cell>
          <cell r="C257" t="str">
            <v>Klinik Mata</v>
          </cell>
        </row>
        <row r="258">
          <cell r="B258" t="str">
            <v>Firman Hidayatulah, A.Md. RO</v>
          </cell>
          <cell r="C258" t="str">
            <v>Klinik Mata</v>
          </cell>
        </row>
        <row r="260">
          <cell r="B260" t="str">
            <v>SUPIR AMBULANCE</v>
          </cell>
        </row>
        <row r="261">
          <cell r="B261" t="str">
            <v>Adi Irianto</v>
          </cell>
          <cell r="C261" t="str">
            <v>Driver</v>
          </cell>
        </row>
        <row r="262">
          <cell r="B262" t="str">
            <v>Eko Nur Setyo</v>
          </cell>
          <cell r="C262" t="str">
            <v>Driver</v>
          </cell>
        </row>
        <row r="263">
          <cell r="B263" t="str">
            <v>Heri Nugroho</v>
          </cell>
          <cell r="C263" t="str">
            <v>Driver</v>
          </cell>
        </row>
        <row r="264">
          <cell r="B264" t="str">
            <v>Pujarsono</v>
          </cell>
          <cell r="C264" t="str">
            <v>Driver</v>
          </cell>
        </row>
        <row r="265">
          <cell r="B265" t="str">
            <v>Wasis Yanto</v>
          </cell>
          <cell r="C265" t="str">
            <v>Driver</v>
          </cell>
        </row>
        <row r="266">
          <cell r="B266" t="str">
            <v>Eko Nanang Priyadi</v>
          </cell>
          <cell r="C266" t="str">
            <v>Driver</v>
          </cell>
        </row>
        <row r="267">
          <cell r="B267" t="str">
            <v>Dimas Ajie Prasetya</v>
          </cell>
          <cell r="C267" t="str">
            <v>Driver</v>
          </cell>
        </row>
        <row r="268">
          <cell r="B268" t="str">
            <v>Yulianto Cahya Purnama</v>
          </cell>
          <cell r="C268" t="str">
            <v>Driver</v>
          </cell>
        </row>
        <row r="270">
          <cell r="B270" t="str">
            <v>PEMULASARAAN JENAZAH</v>
          </cell>
        </row>
        <row r="271">
          <cell r="B271" t="str">
            <v>Edi Nur Arifin</v>
          </cell>
          <cell r="C271" t="str">
            <v>IPJ</v>
          </cell>
        </row>
        <row r="272">
          <cell r="B272" t="str">
            <v>Habib</v>
          </cell>
          <cell r="C272" t="str">
            <v>IPJ</v>
          </cell>
        </row>
        <row r="273">
          <cell r="B273" t="str">
            <v>Edi Suparman, AMK</v>
          </cell>
          <cell r="C273" t="str">
            <v>IPJ</v>
          </cell>
        </row>
        <row r="274">
          <cell r="B274" t="str">
            <v>Muhammad Bahrul Ma'ruf S.Ag</v>
          </cell>
          <cell r="C274" t="str">
            <v>IPJ</v>
          </cell>
        </row>
        <row r="275">
          <cell r="B275" t="str">
            <v>Jupinta Puji Rahayu</v>
          </cell>
          <cell r="C275" t="str">
            <v>IPJ</v>
          </cell>
        </row>
        <row r="276">
          <cell r="B276" t="str">
            <v>Eli Sudiyati</v>
          </cell>
          <cell r="C276" t="str">
            <v>IPJ</v>
          </cell>
        </row>
        <row r="277">
          <cell r="B277" t="str">
            <v>Mastur</v>
          </cell>
          <cell r="C277" t="str">
            <v>IPJ</v>
          </cell>
        </row>
        <row r="279">
          <cell r="B279" t="str">
            <v>FARMASI</v>
          </cell>
        </row>
        <row r="280">
          <cell r="B280" t="str">
            <v>Amalia Niswatun Jaoharoh, Amd.Kes</v>
          </cell>
          <cell r="C280" t="str">
            <v>Farmasi</v>
          </cell>
        </row>
        <row r="281">
          <cell r="B281" t="str">
            <v>Ari Dana Fauzan</v>
          </cell>
          <cell r="C281" t="str">
            <v>Farmasi</v>
          </cell>
        </row>
        <row r="282">
          <cell r="B282" t="str">
            <v>Ayu Eko Widodo, A.Md Fam</v>
          </cell>
          <cell r="C282" t="str">
            <v>Farmasi</v>
          </cell>
        </row>
        <row r="283">
          <cell r="B283" t="str">
            <v>Desi Ratnasari, A.Md. Farm</v>
          </cell>
          <cell r="C283" t="str">
            <v>Farmasi</v>
          </cell>
        </row>
        <row r="284">
          <cell r="B284" t="str">
            <v>Dewi Wahyuni, AMF</v>
          </cell>
          <cell r="C284" t="str">
            <v>Farmasi</v>
          </cell>
        </row>
        <row r="285">
          <cell r="B285" t="str">
            <v>Eni Sofiana, A.Md.Farm</v>
          </cell>
          <cell r="C285" t="str">
            <v>Farmasi</v>
          </cell>
        </row>
        <row r="286">
          <cell r="B286" t="str">
            <v>Fajar Kartika, S.Far, Apt</v>
          </cell>
          <cell r="C286" t="str">
            <v>Farmasi</v>
          </cell>
        </row>
        <row r="287">
          <cell r="B287" t="str">
            <v>Fiana Amalia Azizah, S.Farm.,Apt</v>
          </cell>
          <cell r="C287" t="str">
            <v>Farmasi</v>
          </cell>
        </row>
        <row r="288">
          <cell r="B288" t="str">
            <v>Haris Novirwan S.Si, Apt.</v>
          </cell>
          <cell r="C288" t="str">
            <v>Farmasi</v>
          </cell>
        </row>
        <row r="289">
          <cell r="B289" t="str">
            <v>Ihda Muanasiah, AMF</v>
          </cell>
          <cell r="C289" t="str">
            <v>Farmasi</v>
          </cell>
        </row>
        <row r="290">
          <cell r="B290" t="str">
            <v>Lidya Rani Rezwita, SE</v>
          </cell>
          <cell r="C290" t="str">
            <v>Farmasi</v>
          </cell>
        </row>
        <row r="291">
          <cell r="B291" t="str">
            <v>Lili Liana Dewi, S.Farm., Apt</v>
          </cell>
          <cell r="C291" t="str">
            <v>Farmasi</v>
          </cell>
        </row>
        <row r="292">
          <cell r="B292" t="str">
            <v>Ndaru Supriyadi</v>
          </cell>
          <cell r="C292" t="str">
            <v>Farmasi</v>
          </cell>
        </row>
        <row r="293">
          <cell r="B293" t="str">
            <v>Ratna Citra Ayu, A.Md.F</v>
          </cell>
          <cell r="C293" t="str">
            <v>Farmasi</v>
          </cell>
        </row>
        <row r="294">
          <cell r="B294" t="str">
            <v>Rekaning Kurnia Santi,S.Far.,Apt</v>
          </cell>
          <cell r="C294" t="str">
            <v>Farmasi</v>
          </cell>
        </row>
        <row r="295">
          <cell r="B295" t="str">
            <v>Restina Hornas Septiana, Amd.Far</v>
          </cell>
          <cell r="C295" t="str">
            <v>Farmasi</v>
          </cell>
        </row>
        <row r="296">
          <cell r="B296" t="str">
            <v>Ruswanto</v>
          </cell>
          <cell r="C296" t="str">
            <v>Farmasi</v>
          </cell>
        </row>
        <row r="297">
          <cell r="B297" t="str">
            <v>Sri Suhartini, S. Farm, Apt</v>
          </cell>
          <cell r="C297" t="str">
            <v>Farmasi</v>
          </cell>
        </row>
        <row r="298">
          <cell r="B298" t="str">
            <v>Tiara Indah L, A.Md.FAR</v>
          </cell>
          <cell r="C298" t="str">
            <v>Farmasi</v>
          </cell>
        </row>
        <row r="299">
          <cell r="B299" t="str">
            <v>Try Aji Leksana Putra, S.Farm.Apt</v>
          </cell>
          <cell r="C299" t="str">
            <v>Farmasi</v>
          </cell>
        </row>
        <row r="300">
          <cell r="B300" t="str">
            <v>Utaminingsih Prasetyaningtiyas, A.Md. Farm</v>
          </cell>
          <cell r="C300" t="str">
            <v>Farmasi</v>
          </cell>
        </row>
        <row r="301">
          <cell r="B301" t="str">
            <v>Viranita Nugraheni, S.Farm, Apt</v>
          </cell>
          <cell r="C301" t="str">
            <v>Farmasi</v>
          </cell>
        </row>
        <row r="302">
          <cell r="B302" t="str">
            <v>Wikayati Rahmadani, A.Md, Farm</v>
          </cell>
          <cell r="C302" t="str">
            <v>Farmasi</v>
          </cell>
        </row>
        <row r="303">
          <cell r="B303" t="str">
            <v>Zaroh Agustiyani, A.Md, Farm</v>
          </cell>
          <cell r="C303" t="str">
            <v>Farmasi</v>
          </cell>
        </row>
        <row r="305">
          <cell r="B305" t="str">
            <v>REHABILITASI MEDIK</v>
          </cell>
        </row>
        <row r="306">
          <cell r="B306" t="str">
            <v>Diana Roswita, A.Md.Ft</v>
          </cell>
          <cell r="C306" t="str">
            <v>FISIOTERAPI</v>
          </cell>
        </row>
        <row r="307">
          <cell r="B307" t="str">
            <v>Nurma Widhiastuti, S.Tr.Kes,Ftr</v>
          </cell>
          <cell r="C307" t="str">
            <v>FISIOTERAPI</v>
          </cell>
        </row>
        <row r="308">
          <cell r="B308" t="str">
            <v>Sita Hasanah, SKM</v>
          </cell>
          <cell r="C308" t="str">
            <v>FISIOTERAPI</v>
          </cell>
        </row>
        <row r="309">
          <cell r="B309" t="str">
            <v>Ganis Naria Ikhwanida, A.Md. OP</v>
          </cell>
          <cell r="C309" t="str">
            <v>FISIOTERAPI</v>
          </cell>
        </row>
        <row r="310">
          <cell r="B310" t="str">
            <v>Patmi Ananta Sari, A.Md. OT</v>
          </cell>
          <cell r="C310" t="str">
            <v>FISIOTERAPI</v>
          </cell>
        </row>
        <row r="311">
          <cell r="B311" t="str">
            <v>Rima Fitriani, A.Md, TW</v>
          </cell>
          <cell r="C311" t="str">
            <v>FISIOTERAPI</v>
          </cell>
        </row>
        <row r="312">
          <cell r="B312" t="str">
            <v>Amalia Nurul Firdaus, S.Ftr</v>
          </cell>
          <cell r="C312" t="str">
            <v>FISIOTERAPI</v>
          </cell>
        </row>
        <row r="313">
          <cell r="B313" t="str">
            <v>Bellyana Fitria, S.Psi,M.Psi</v>
          </cell>
          <cell r="C313" t="str">
            <v>KLINIK PSIKOLOGY</v>
          </cell>
        </row>
        <row r="314">
          <cell r="B314" t="str">
            <v>Fina Febianti, M.Psi.</v>
          </cell>
          <cell r="C314" t="str">
            <v>KLINIK PSIKOLOGY</v>
          </cell>
        </row>
        <row r="316">
          <cell r="B316" t="str">
            <v>GIZI</v>
          </cell>
        </row>
        <row r="317">
          <cell r="B317" t="str">
            <v>Atik Widyaningsih, AMG</v>
          </cell>
          <cell r="C317" t="str">
            <v>Gizi</v>
          </cell>
        </row>
        <row r="318">
          <cell r="B318" t="str">
            <v>Desah Fajar Raharjo, S.KM</v>
          </cell>
          <cell r="C318" t="str">
            <v>Gizi</v>
          </cell>
        </row>
        <row r="319">
          <cell r="B319" t="str">
            <v>Hendrik Purwabakti</v>
          </cell>
          <cell r="C319" t="str">
            <v>Gizi</v>
          </cell>
        </row>
        <row r="320">
          <cell r="B320" t="str">
            <v>Hitomi</v>
          </cell>
          <cell r="C320" t="str">
            <v>Gizi</v>
          </cell>
        </row>
        <row r="321">
          <cell r="B321" t="str">
            <v>Jumiati, S.KM</v>
          </cell>
          <cell r="C321" t="str">
            <v>Gizi</v>
          </cell>
        </row>
        <row r="322">
          <cell r="B322" t="str">
            <v>Lia Wahyu U, A.Md.Gz</v>
          </cell>
          <cell r="C322" t="str">
            <v>Gizi</v>
          </cell>
        </row>
        <row r="323">
          <cell r="B323" t="str">
            <v>Maftukhin</v>
          </cell>
          <cell r="C323" t="str">
            <v>Gizi</v>
          </cell>
        </row>
        <row r="324">
          <cell r="B324" t="str">
            <v>Naisyah</v>
          </cell>
          <cell r="C324" t="str">
            <v>Gizi</v>
          </cell>
        </row>
        <row r="325">
          <cell r="B325" t="str">
            <v>Reka Riswanti</v>
          </cell>
          <cell r="C325" t="str">
            <v>Gizi</v>
          </cell>
        </row>
        <row r="326">
          <cell r="B326" t="str">
            <v>Rifa Sepri Handini, A.Md, Gz</v>
          </cell>
          <cell r="C326" t="str">
            <v>Gizi</v>
          </cell>
        </row>
        <row r="327">
          <cell r="B327" t="str">
            <v>Risa Kamela, AMG</v>
          </cell>
          <cell r="C327" t="str">
            <v>Gizi</v>
          </cell>
        </row>
        <row r="328">
          <cell r="B328" t="str">
            <v>Suliyati</v>
          </cell>
          <cell r="C328" t="str">
            <v>Gizi</v>
          </cell>
        </row>
        <row r="329">
          <cell r="B329" t="str">
            <v>Wulan Sarjiatin, AMG</v>
          </cell>
          <cell r="C329" t="str">
            <v>Gizi</v>
          </cell>
        </row>
        <row r="331">
          <cell r="B331" t="str">
            <v>LABORATORIUM</v>
          </cell>
        </row>
        <row r="332">
          <cell r="B332" t="str">
            <v>Anis Hidayah, A.Md. AK</v>
          </cell>
          <cell r="C332" t="str">
            <v>Laboratorium</v>
          </cell>
        </row>
        <row r="333">
          <cell r="B333" t="str">
            <v>Darjanto</v>
          </cell>
          <cell r="C333" t="str">
            <v>Laboratorium</v>
          </cell>
        </row>
        <row r="334">
          <cell r="B334" t="str">
            <v>Drey Astica, A.Md. AK</v>
          </cell>
          <cell r="C334" t="str">
            <v>Laboratorium</v>
          </cell>
        </row>
        <row r="335">
          <cell r="B335" t="str">
            <v>Fitri Astuti Dewi Lestari, A.Md. AK</v>
          </cell>
          <cell r="C335" t="str">
            <v>Laboratorium</v>
          </cell>
        </row>
        <row r="336">
          <cell r="B336" t="str">
            <v>Joko Adi Purnomo, SST</v>
          </cell>
          <cell r="C336" t="str">
            <v>Laboratorium</v>
          </cell>
        </row>
        <row r="337">
          <cell r="B337" t="str">
            <v>Kinasih Retnaningsih, A.Md. Ak</v>
          </cell>
          <cell r="C337" t="str">
            <v>Laboratorium</v>
          </cell>
        </row>
        <row r="338">
          <cell r="B338" t="str">
            <v>Kusrin</v>
          </cell>
          <cell r="C338" t="str">
            <v>Laboratorium</v>
          </cell>
        </row>
        <row r="339">
          <cell r="B339" t="str">
            <v>Lia Trihayundini, A.Md</v>
          </cell>
          <cell r="C339" t="str">
            <v>Laboratorium</v>
          </cell>
        </row>
        <row r="340">
          <cell r="B340" t="str">
            <v>Nurdin Adi Prasetyo, A.Md AK</v>
          </cell>
          <cell r="C340" t="str">
            <v>Laboratorium</v>
          </cell>
        </row>
        <row r="341">
          <cell r="B341" t="str">
            <v>Sri Lestari, A.Md. AK</v>
          </cell>
          <cell r="C341" t="str">
            <v>Laboratorium</v>
          </cell>
        </row>
        <row r="342">
          <cell r="B342" t="str">
            <v>Sri Yoga Lesmana, Amd.AK</v>
          </cell>
          <cell r="C342" t="str">
            <v>Laboratorium</v>
          </cell>
        </row>
        <row r="343">
          <cell r="B343" t="str">
            <v>Susilowati Nuning Triyani, SST</v>
          </cell>
          <cell r="C343" t="str">
            <v>Laboratorium</v>
          </cell>
        </row>
        <row r="344">
          <cell r="B344" t="str">
            <v>Yunita Arum Murti, Amd.AK</v>
          </cell>
          <cell r="C344" t="str">
            <v>Laboratorium</v>
          </cell>
        </row>
        <row r="346">
          <cell r="B346" t="str">
            <v>RADIOLOGI</v>
          </cell>
        </row>
        <row r="347">
          <cell r="B347" t="str">
            <v>Etika Nurul Afifah, A.Md, Rad</v>
          </cell>
          <cell r="C347" t="str">
            <v>Radiologi</v>
          </cell>
        </row>
        <row r="348">
          <cell r="B348" t="str">
            <v>Kris Handiyanti, AMR</v>
          </cell>
          <cell r="C348" t="str">
            <v>Radiologi</v>
          </cell>
        </row>
        <row r="349">
          <cell r="B349" t="str">
            <v>Luvena Imtian Azaria, Amd.Kes</v>
          </cell>
          <cell r="C349" t="str">
            <v>Radiologi</v>
          </cell>
        </row>
        <row r="350">
          <cell r="B350" t="str">
            <v>Muchammad Yahya</v>
          </cell>
          <cell r="C350" t="str">
            <v>Radiologi</v>
          </cell>
        </row>
        <row r="351">
          <cell r="B351" t="str">
            <v>Naila Winnerahma, A.Md, Rad</v>
          </cell>
          <cell r="C351" t="str">
            <v>Radiologi</v>
          </cell>
        </row>
        <row r="352">
          <cell r="B352" t="str">
            <v>Noer Joenita Setija Dewi, AMR</v>
          </cell>
          <cell r="C352" t="str">
            <v>Radiologi</v>
          </cell>
        </row>
        <row r="353">
          <cell r="B353" t="str">
            <v>Oktivianti, A.Md.TRR</v>
          </cell>
          <cell r="C353" t="str">
            <v>Radiologi</v>
          </cell>
        </row>
        <row r="355">
          <cell r="B355" t="str">
            <v>SIM RS</v>
          </cell>
        </row>
        <row r="356">
          <cell r="B356" t="str">
            <v>Apriyadi, S.Kom</v>
          </cell>
          <cell r="C356" t="str">
            <v>SIM RS</v>
          </cell>
        </row>
        <row r="357">
          <cell r="B357" t="str">
            <v>Dian Indriastuti, S.Kom</v>
          </cell>
          <cell r="C357" t="str">
            <v>SIM RS</v>
          </cell>
        </row>
        <row r="358">
          <cell r="B358" t="str">
            <v>Ditya Kresna Hanggara, S. Kom</v>
          </cell>
          <cell r="C358" t="str">
            <v>SIM RS</v>
          </cell>
        </row>
        <row r="359">
          <cell r="B359" t="str">
            <v>Faiqul Azmi, S.Kom</v>
          </cell>
          <cell r="C359" t="str">
            <v>SIM RS</v>
          </cell>
        </row>
        <row r="360">
          <cell r="B360" t="str">
            <v>Logat Adi Widodo, S.Kom</v>
          </cell>
          <cell r="C360" t="str">
            <v>SIM RS</v>
          </cell>
        </row>
        <row r="361">
          <cell r="B361" t="str">
            <v>Tio Ramdani, S.Kom</v>
          </cell>
          <cell r="C361" t="str">
            <v>SIM RS</v>
          </cell>
        </row>
        <row r="362">
          <cell r="B362" t="str">
            <v>Yuli Cahyaningsih, S.Kom</v>
          </cell>
          <cell r="C362" t="str">
            <v>SIM RS</v>
          </cell>
        </row>
        <row r="364">
          <cell r="B364" t="str">
            <v>REKAM MEDIK</v>
          </cell>
        </row>
        <row r="365">
          <cell r="B365" t="str">
            <v>Aan Sukmiyati, SE</v>
          </cell>
          <cell r="C365" t="str">
            <v>Rekam Medik</v>
          </cell>
        </row>
        <row r="366">
          <cell r="B366" t="str">
            <v>Agung Wicaksono, SKM</v>
          </cell>
          <cell r="C366" t="str">
            <v>Rekam Medik</v>
          </cell>
        </row>
        <row r="367">
          <cell r="B367" t="str">
            <v>Anggi Praja Nurrizki, A.Md. RMIK</v>
          </cell>
          <cell r="C367" t="str">
            <v>Rekam Medik</v>
          </cell>
        </row>
        <row r="368">
          <cell r="B368" t="str">
            <v>Cartum</v>
          </cell>
          <cell r="C368" t="str">
            <v>Rekam Medik</v>
          </cell>
        </row>
        <row r="369">
          <cell r="B369" t="str">
            <v>Dayu Okmalia</v>
          </cell>
          <cell r="C369" t="str">
            <v>Rekam Medik</v>
          </cell>
        </row>
        <row r="370">
          <cell r="B370" t="str">
            <v>Desilia Evi Susanti, A.Md. RMIK</v>
          </cell>
          <cell r="C370" t="str">
            <v>Rekam Medik</v>
          </cell>
        </row>
        <row r="371">
          <cell r="B371" t="str">
            <v>Dinar Muziatun Rahmawati, Amd.,RMIK</v>
          </cell>
          <cell r="C371" t="str">
            <v>Rekam Medik</v>
          </cell>
        </row>
        <row r="372">
          <cell r="B372" t="str">
            <v>Dinda Nuria Fitriani, A.Md, Kes</v>
          </cell>
          <cell r="C372" t="str">
            <v>Rekam Medik</v>
          </cell>
        </row>
        <row r="373">
          <cell r="B373" t="str">
            <v>Dini Tri Kusuma Wardani, A.Md, RMIK</v>
          </cell>
          <cell r="C373" t="str">
            <v>Rekam Medik</v>
          </cell>
        </row>
        <row r="374">
          <cell r="B374" t="str">
            <v>Dita Indah Sari,A.Md.Kes</v>
          </cell>
          <cell r="C374" t="str">
            <v>Rekam Medik</v>
          </cell>
        </row>
        <row r="375">
          <cell r="B375" t="str">
            <v>Fajar Fajridin, A.Md, RMIK</v>
          </cell>
          <cell r="C375" t="str">
            <v>Rekam Medik</v>
          </cell>
        </row>
        <row r="376">
          <cell r="B376" t="str">
            <v>Fauziah Isnandita Syahadatun</v>
          </cell>
          <cell r="C376" t="str">
            <v>Rekam Medik</v>
          </cell>
        </row>
        <row r="377">
          <cell r="B377" t="str">
            <v>Gunawan, A.Md.PK, S.KM</v>
          </cell>
          <cell r="C377" t="str">
            <v>Rekam Medik</v>
          </cell>
        </row>
        <row r="378">
          <cell r="B378" t="str">
            <v>Hakim Fajri Rahmadani</v>
          </cell>
          <cell r="C378" t="str">
            <v>Rekam Medik</v>
          </cell>
        </row>
        <row r="379">
          <cell r="B379" t="str">
            <v>Kurnia Cahya Purwanti, A.Md. RMIK</v>
          </cell>
          <cell r="C379" t="str">
            <v>Rekam Medik</v>
          </cell>
        </row>
        <row r="380">
          <cell r="B380" t="str">
            <v>Leni Nur Fitriani, A.Md. RMIK</v>
          </cell>
          <cell r="C380" t="str">
            <v>Rekam Medik</v>
          </cell>
        </row>
        <row r="381">
          <cell r="B381" t="str">
            <v>Memey Reksi Hanita,A.Md.Kes</v>
          </cell>
          <cell r="C381" t="str">
            <v>Rekam Medik</v>
          </cell>
        </row>
        <row r="382">
          <cell r="B382" t="str">
            <v>Muhammad Anshori Sidiq</v>
          </cell>
          <cell r="C382" t="str">
            <v>Rekam Medik</v>
          </cell>
        </row>
        <row r="383">
          <cell r="B383" t="str">
            <v>Muhammad Henda P, Amd. RMIK</v>
          </cell>
          <cell r="C383" t="str">
            <v>Rekam Medik</v>
          </cell>
        </row>
        <row r="384">
          <cell r="B384" t="str">
            <v>Nurosingah</v>
          </cell>
          <cell r="C384" t="str">
            <v>Rekam Medik</v>
          </cell>
        </row>
        <row r="385">
          <cell r="B385" t="str">
            <v>Okky Nugraha Putra, S.Kom</v>
          </cell>
          <cell r="C385" t="str">
            <v>Rekam Medik</v>
          </cell>
        </row>
        <row r="386">
          <cell r="B386" t="str">
            <v>Rangga Editian</v>
          </cell>
          <cell r="C386" t="str">
            <v>Rekam Medik</v>
          </cell>
        </row>
        <row r="387">
          <cell r="B387" t="str">
            <v>Rega Pangesti, Amd.Kes</v>
          </cell>
          <cell r="C387" t="str">
            <v>Rekam Medik</v>
          </cell>
        </row>
        <row r="388">
          <cell r="B388" t="str">
            <v>Rizal Septian Nugroho,A.Md.Kes</v>
          </cell>
          <cell r="C388" t="str">
            <v>Rekam Medik</v>
          </cell>
        </row>
        <row r="389">
          <cell r="B389" t="str">
            <v>Siti Rohimah</v>
          </cell>
          <cell r="C389" t="str">
            <v>Rekam Medik</v>
          </cell>
        </row>
        <row r="390">
          <cell r="B390" t="str">
            <v>Veriyani</v>
          </cell>
          <cell r="C390" t="str">
            <v>Rekam Medik</v>
          </cell>
        </row>
        <row r="391">
          <cell r="B391" t="str">
            <v>Yusri Adi Hermawan, A.Md PK</v>
          </cell>
          <cell r="C391" t="str">
            <v>Rekam Medik</v>
          </cell>
        </row>
        <row r="394">
          <cell r="B394" t="str">
            <v>IPSRS</v>
          </cell>
        </row>
        <row r="395">
          <cell r="B395" t="str">
            <v>Agus Setiogroho</v>
          </cell>
          <cell r="C395" t="str">
            <v>IPSRS</v>
          </cell>
        </row>
        <row r="396">
          <cell r="B396" t="str">
            <v>Ahmad Susanto</v>
          </cell>
          <cell r="C396" t="str">
            <v>IPSRS</v>
          </cell>
        </row>
        <row r="397">
          <cell r="B397" t="str">
            <v>Asep Pambudi</v>
          </cell>
          <cell r="C397" t="str">
            <v>IPSRS</v>
          </cell>
        </row>
        <row r="398">
          <cell r="B398" t="str">
            <v>Evaliana Margiseptiasih, A.Md, KL</v>
          </cell>
          <cell r="C398" t="str">
            <v>IPSRS</v>
          </cell>
        </row>
        <row r="399">
          <cell r="B399" t="str">
            <v>Faqih Setiawan Adi Saputra</v>
          </cell>
          <cell r="C399" t="str">
            <v>IPSRS</v>
          </cell>
        </row>
        <row r="400">
          <cell r="B400" t="str">
            <v>Gunawan Setiaji, A.Md</v>
          </cell>
          <cell r="C400" t="str">
            <v>IPSRS</v>
          </cell>
        </row>
        <row r="401">
          <cell r="B401" t="str">
            <v>Hariyadi, A.Md</v>
          </cell>
          <cell r="C401" t="str">
            <v>IPSRS</v>
          </cell>
        </row>
        <row r="402">
          <cell r="B402" t="str">
            <v>Haryatno</v>
          </cell>
          <cell r="C402" t="str">
            <v>IPSRS</v>
          </cell>
        </row>
        <row r="403">
          <cell r="B403" t="str">
            <v>Nurul Hidayati, S.KM</v>
          </cell>
          <cell r="C403" t="str">
            <v>IPSRS</v>
          </cell>
        </row>
        <row r="404">
          <cell r="B404" t="str">
            <v>Nur Kahfi Mulya Pradana</v>
          </cell>
          <cell r="C404" t="str">
            <v>IPSRS</v>
          </cell>
        </row>
        <row r="405">
          <cell r="B405" t="str">
            <v>Rafsanjani Ulhaq</v>
          </cell>
          <cell r="C405" t="str">
            <v>IPSRS</v>
          </cell>
        </row>
        <row r="406">
          <cell r="B406" t="str">
            <v>Rian Aldi Saputra</v>
          </cell>
          <cell r="C406" t="str">
            <v>IPSRS</v>
          </cell>
        </row>
        <row r="407">
          <cell r="B407" t="str">
            <v>Rozi Qohtun Widarapuri,A.Md.Kes</v>
          </cell>
          <cell r="C407" t="str">
            <v>IPSRS</v>
          </cell>
        </row>
        <row r="408">
          <cell r="B408" t="str">
            <v>Ryan Fadli Saputra, A.Md</v>
          </cell>
          <cell r="C408" t="str">
            <v>IPSRS</v>
          </cell>
        </row>
        <row r="409">
          <cell r="B409" t="str">
            <v>Sahrul Romadon</v>
          </cell>
          <cell r="C409" t="str">
            <v>IPSRS</v>
          </cell>
        </row>
        <row r="410">
          <cell r="B410" t="str">
            <v>Sunandar Romadhon WW</v>
          </cell>
          <cell r="C410" t="str">
            <v>IPSRS</v>
          </cell>
        </row>
        <row r="411">
          <cell r="B411" t="str">
            <v>Suyono</v>
          </cell>
          <cell r="C411" t="str">
            <v>IPSRS</v>
          </cell>
        </row>
        <row r="412">
          <cell r="B412" t="str">
            <v>Tarwono, S.STr</v>
          </cell>
          <cell r="C412" t="str">
            <v>IPSRS</v>
          </cell>
        </row>
        <row r="413">
          <cell r="B413" t="str">
            <v>Vandy Satriaji</v>
          </cell>
          <cell r="C413" t="str">
            <v>IPSRS</v>
          </cell>
        </row>
        <row r="414">
          <cell r="B414" t="str">
            <v>Wisnu Saputra</v>
          </cell>
          <cell r="C414" t="str">
            <v>IPSRS</v>
          </cell>
        </row>
        <row r="415">
          <cell r="B415" t="str">
            <v>Wahyu Widodo</v>
          </cell>
          <cell r="C415" t="str">
            <v>IPSRS</v>
          </cell>
        </row>
        <row r="418">
          <cell r="B418" t="str">
            <v>CSSD</v>
          </cell>
        </row>
        <row r="419">
          <cell r="B419" t="str">
            <v>Warmo, S. Kep, Ns</v>
          </cell>
          <cell r="C419" t="str">
            <v>CSSD</v>
          </cell>
        </row>
        <row r="420">
          <cell r="B420" t="str">
            <v>Wasyadi, Amd.Kep</v>
          </cell>
          <cell r="C420" t="str">
            <v>CSSD</v>
          </cell>
        </row>
        <row r="421">
          <cell r="B421" t="str">
            <v>Warko</v>
          </cell>
          <cell r="C421" t="str">
            <v>CSSD</v>
          </cell>
        </row>
        <row r="423">
          <cell r="B423" t="str">
            <v>LOUNDRY</v>
          </cell>
        </row>
        <row r="424">
          <cell r="B424" t="str">
            <v>Iing Saimin</v>
          </cell>
          <cell r="C424" t="str">
            <v>Loundry</v>
          </cell>
        </row>
        <row r="425">
          <cell r="B425" t="str">
            <v>Koko Yulianto</v>
          </cell>
          <cell r="C425" t="str">
            <v>Loundry</v>
          </cell>
        </row>
        <row r="426">
          <cell r="B426" t="str">
            <v>Kuwat</v>
          </cell>
          <cell r="C426" t="str">
            <v>Loundry</v>
          </cell>
        </row>
        <row r="427">
          <cell r="B427" t="str">
            <v>Restu Tri Mulyadi</v>
          </cell>
          <cell r="C427" t="str">
            <v>Loundry</v>
          </cell>
        </row>
        <row r="429">
          <cell r="B429" t="str">
            <v>DIKLAT</v>
          </cell>
        </row>
        <row r="430">
          <cell r="B430" t="str">
            <v>Andy Setiawan, SE., MM.</v>
          </cell>
        </row>
        <row r="431">
          <cell r="B431" t="str">
            <v>Cahyo Nugroho, S.Kep, Ns.</v>
          </cell>
        </row>
        <row r="432">
          <cell r="B432" t="str">
            <v>dr. Wartoyo.</v>
          </cell>
        </row>
        <row r="433">
          <cell r="B433" t="str">
            <v>Sofyan Dani Nugraha.</v>
          </cell>
        </row>
        <row r="436">
          <cell r="B436" t="str">
            <v>Ades Raju Hotangga</v>
          </cell>
          <cell r="C436" t="str">
            <v>adm. Keu. Pengeluaran</v>
          </cell>
        </row>
        <row r="437">
          <cell r="B437" t="str">
            <v>Ai Teti Sulastri</v>
          </cell>
          <cell r="C437" t="str">
            <v>adm. Kepegawaian</v>
          </cell>
        </row>
        <row r="438">
          <cell r="B438" t="str">
            <v>Ajirudin, A.Md</v>
          </cell>
          <cell r="C438" t="str">
            <v>adm. Humas</v>
          </cell>
        </row>
        <row r="439">
          <cell r="B439" t="str">
            <v>Aldila Shofi Amalina</v>
          </cell>
          <cell r="C439" t="str">
            <v>adm. Kepegawaian</v>
          </cell>
        </row>
        <row r="440">
          <cell r="B440" t="str">
            <v>Andina Risma Anggarini, A.Md</v>
          </cell>
          <cell r="C440" t="str">
            <v>adm. Keu. Pengeluaran</v>
          </cell>
        </row>
        <row r="441">
          <cell r="B441" t="str">
            <v>Daryanto, SE</v>
          </cell>
          <cell r="C441" t="str">
            <v>adm. Keu. Pengeluaran</v>
          </cell>
        </row>
        <row r="442">
          <cell r="B442" t="str">
            <v>Dwi Deby Oktaviana, SE</v>
          </cell>
          <cell r="C442" t="str">
            <v>adm. Perencanaan</v>
          </cell>
        </row>
        <row r="443">
          <cell r="B443" t="str">
            <v>Elvira Gumayanti</v>
          </cell>
          <cell r="C443" t="str">
            <v>adm. ATK</v>
          </cell>
        </row>
        <row r="444">
          <cell r="B444" t="str">
            <v>Eti Darhati, SE</v>
          </cell>
          <cell r="C444" t="str">
            <v>adm. Keu. Pengeluaran</v>
          </cell>
        </row>
        <row r="445">
          <cell r="B445" t="str">
            <v>Fadlli Eko Setiawan, SE</v>
          </cell>
          <cell r="C445" t="str">
            <v>adm. Keu. Penerimaan</v>
          </cell>
        </row>
        <row r="446">
          <cell r="B446" t="str">
            <v>Fahmi Rizal, SE</v>
          </cell>
          <cell r="C446" t="str">
            <v>adm. Perencanaan</v>
          </cell>
        </row>
        <row r="447">
          <cell r="B447" t="str">
            <v>Fahmi Al Musyarofah, A.Md</v>
          </cell>
          <cell r="C447" t="str">
            <v>adm. Keu. Penerimaan</v>
          </cell>
        </row>
        <row r="448">
          <cell r="B448" t="str">
            <v>Galuh Yanuarita Rejeki, S.Kom</v>
          </cell>
          <cell r="C448" t="str">
            <v>adm. Keu. Penerimaan</v>
          </cell>
        </row>
        <row r="449">
          <cell r="B449" t="str">
            <v>Linda Yuliani, S. Ak</v>
          </cell>
          <cell r="C449" t="str">
            <v>adm. Keu. Pengeluaran</v>
          </cell>
        </row>
        <row r="450">
          <cell r="B450" t="str">
            <v>Marifah Novitasari</v>
          </cell>
          <cell r="C450" t="str">
            <v>adm. Kepegawaian</v>
          </cell>
        </row>
        <row r="451">
          <cell r="B451" t="str">
            <v>Mohamad Fadhil Sayekti, S.IP</v>
          </cell>
          <cell r="C451" t="str">
            <v>adm. Humas</v>
          </cell>
        </row>
        <row r="452">
          <cell r="B452" t="str">
            <v>Muhidah</v>
          </cell>
          <cell r="C452" t="str">
            <v>adm. Keu. Pengeluaran</v>
          </cell>
        </row>
        <row r="453">
          <cell r="B453" t="str">
            <v>Nur Muhammad Faozie, A.Md</v>
          </cell>
          <cell r="C453" t="str">
            <v>adm. Keu. Penerimaan</v>
          </cell>
        </row>
        <row r="454">
          <cell r="B454" t="str">
            <v>Rani Widya Prananingrum, SKM</v>
          </cell>
          <cell r="C454" t="str">
            <v>adm. Perencanaan</v>
          </cell>
        </row>
        <row r="455">
          <cell r="B455" t="str">
            <v>Retno Wahyuningsih, SE</v>
          </cell>
          <cell r="C455" t="str">
            <v>adm. Keu. Pengeluaran</v>
          </cell>
        </row>
        <row r="456">
          <cell r="B456" t="str">
            <v>Riki Purnomo</v>
          </cell>
          <cell r="C456" t="str">
            <v>adm. ATK</v>
          </cell>
        </row>
        <row r="457">
          <cell r="B457" t="str">
            <v>Riski Yunita Ambarwati, A.Md</v>
          </cell>
          <cell r="C457" t="str">
            <v>adm. Keu. Pengeluaran</v>
          </cell>
        </row>
        <row r="458">
          <cell r="B458" t="str">
            <v>Romadon Widiyantoro, A.Md</v>
          </cell>
          <cell r="C458" t="str">
            <v>adm. Kepegawaian</v>
          </cell>
        </row>
        <row r="459">
          <cell r="B459" t="str">
            <v>Sangga Wishnu A, SE</v>
          </cell>
          <cell r="C459" t="str">
            <v>adm. Keu. Pengeluaran</v>
          </cell>
        </row>
        <row r="460">
          <cell r="B460" t="str">
            <v>Sarifatul Mukaromah,S.KM</v>
          </cell>
          <cell r="C460" t="str">
            <v>adm. Perencanaan</v>
          </cell>
        </row>
        <row r="461">
          <cell r="B461" t="str">
            <v>Sofyan Dani Nugraha</v>
          </cell>
          <cell r="C461" t="str">
            <v>adm. Kepegawaian</v>
          </cell>
        </row>
        <row r="462">
          <cell r="B462" t="str">
            <v>Supono</v>
          </cell>
          <cell r="C462" t="str">
            <v>adm. Keu. Pengeluaran</v>
          </cell>
        </row>
        <row r="463">
          <cell r="B463" t="str">
            <v>Susiana Nurhayati. A.Md</v>
          </cell>
          <cell r="C463" t="str">
            <v>adm. Keu. Penerimaan</v>
          </cell>
        </row>
        <row r="464">
          <cell r="B464" t="str">
            <v>Tarsono Bahtiyar</v>
          </cell>
          <cell r="C464" t="str">
            <v>adm. Pelayanan</v>
          </cell>
        </row>
        <row r="465">
          <cell r="B465" t="str">
            <v>Titih Suci Tri Yuliani</v>
          </cell>
          <cell r="C465" t="str">
            <v>adm. ATK</v>
          </cell>
        </row>
        <row r="466">
          <cell r="B466" t="str">
            <v>Tiya Nur Hidayati, SE</v>
          </cell>
          <cell r="C466" t="str">
            <v>adm. Perencanaan</v>
          </cell>
        </row>
        <row r="467">
          <cell r="B467" t="str">
            <v>Tonny Kurniawan, SE, Ak</v>
          </cell>
          <cell r="C467" t="str">
            <v>adm. Keu. Pengeluaran</v>
          </cell>
        </row>
        <row r="468">
          <cell r="B468" t="str">
            <v>Tri Purwanti</v>
          </cell>
          <cell r="C468" t="str">
            <v>adm. Keu. Penerimaan</v>
          </cell>
        </row>
        <row r="469">
          <cell r="B469" t="str">
            <v>Wahyu Mei Pratiwi, A.Md</v>
          </cell>
          <cell r="C469" t="str">
            <v>adm. Kepegawaian</v>
          </cell>
        </row>
        <row r="470">
          <cell r="B470" t="str">
            <v>Maryugi</v>
          </cell>
          <cell r="C470" t="str">
            <v>transporter</v>
          </cell>
        </row>
        <row r="471">
          <cell r="B471" t="str">
            <v>Yulian Indra Pratama</v>
          </cell>
          <cell r="C471" t="str">
            <v>transporter</v>
          </cell>
        </row>
        <row r="472">
          <cell r="B472" t="str">
            <v>Ardi Pratama Wisnuwardana</v>
          </cell>
          <cell r="C472" t="str">
            <v>transporter</v>
          </cell>
        </row>
        <row r="473">
          <cell r="B473" t="str">
            <v>Handoko Garin Ardiansyah</v>
          </cell>
          <cell r="C473" t="str">
            <v>transporter</v>
          </cell>
        </row>
        <row r="474">
          <cell r="B474" t="str">
            <v>Ineke Ratih Amalia,S.Psi</v>
          </cell>
          <cell r="C474" t="str">
            <v>Kepegawaian</v>
          </cell>
        </row>
        <row r="475">
          <cell r="B475" t="str">
            <v>Sasongko Aji Nugroho, S.Ak</v>
          </cell>
          <cell r="C475" t="str">
            <v>Keuangan Pengeluaran</v>
          </cell>
        </row>
        <row r="476">
          <cell r="B476" t="str">
            <v>Winda Nur Safitri, S.Ak</v>
          </cell>
          <cell r="C476" t="str">
            <v>Keuangan Penerimaan</v>
          </cell>
        </row>
        <row r="477">
          <cell r="B477" t="str">
            <v>Toni Budi Hartono</v>
          </cell>
          <cell r="C477" t="str">
            <v>Pramu Kantor</v>
          </cell>
        </row>
        <row r="478">
          <cell r="B478" t="str">
            <v>Yosep Mudiarto</v>
          </cell>
          <cell r="C478" t="str">
            <v>adm. Pelayanan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egawai"/>
      <sheetName val="DataBaku"/>
      <sheetName val="Indeks"/>
      <sheetName val="JL Pelayanan"/>
      <sheetName val="Jasa Farmasi"/>
      <sheetName val="TOTAL"/>
      <sheetName val="jp "/>
      <sheetName val="INDEX JP "/>
      <sheetName val="jf "/>
      <sheetName val="INDEX JF "/>
      <sheetName val="TOTAL (2)"/>
      <sheetName val="jp  (2)"/>
      <sheetName val="INDEX JP  (2)"/>
      <sheetName val="jf  (2)"/>
      <sheetName val="INDEX JF  (2)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9">
          <cell r="B9" t="str">
            <v>dr. Reza Prima Muharama</v>
          </cell>
          <cell r="C9" t="str">
            <v>Direktur</v>
          </cell>
        </row>
        <row r="10">
          <cell r="B10">
            <v>0</v>
          </cell>
          <cell r="C10">
            <v>0</v>
          </cell>
        </row>
        <row r="11">
          <cell r="B11">
            <v>0</v>
          </cell>
          <cell r="C11">
            <v>0</v>
          </cell>
        </row>
        <row r="12">
          <cell r="B12" t="str">
            <v>Arif Abdulrahman, AMK, S.KM</v>
          </cell>
          <cell r="C12" t="str">
            <v>Struktural</v>
          </cell>
        </row>
        <row r="13">
          <cell r="B13" t="str">
            <v>dr. Nur Cahyono Anggorojati</v>
          </cell>
          <cell r="C13" t="str">
            <v>Struktural</v>
          </cell>
        </row>
        <row r="14">
          <cell r="B14" t="str">
            <v>Andy Setiawan, SE., MM</v>
          </cell>
          <cell r="C14" t="str">
            <v>Struktural</v>
          </cell>
        </row>
        <row r="15">
          <cell r="B15" t="str">
            <v>Adhie Tatang Sunarya, S.Kep.Ners</v>
          </cell>
          <cell r="C15" t="str">
            <v>Struktural</v>
          </cell>
        </row>
        <row r="16">
          <cell r="B16" t="str">
            <v>Dalyanto, S.KM</v>
          </cell>
          <cell r="C16" t="str">
            <v>Struktural</v>
          </cell>
        </row>
        <row r="17">
          <cell r="B17" t="str">
            <v>Slamet, SH</v>
          </cell>
          <cell r="C17" t="str">
            <v>Struktural</v>
          </cell>
        </row>
        <row r="18">
          <cell r="B18" t="str">
            <v>Cahyo Nugroho, S.Kep, Ns</v>
          </cell>
          <cell r="C18" t="str">
            <v>Struktural</v>
          </cell>
        </row>
        <row r="19">
          <cell r="B19" t="str">
            <v>dr. Wartoyo</v>
          </cell>
          <cell r="C19" t="str">
            <v>Struktural</v>
          </cell>
        </row>
        <row r="20">
          <cell r="B20" t="str">
            <v>Mulyadi, S.Kep, Ns</v>
          </cell>
          <cell r="C20" t="str">
            <v>Struktural</v>
          </cell>
        </row>
        <row r="21">
          <cell r="B21">
            <v>0</v>
          </cell>
          <cell r="C21">
            <v>0</v>
          </cell>
        </row>
        <row r="22">
          <cell r="B22">
            <v>0</v>
          </cell>
          <cell r="C22">
            <v>0</v>
          </cell>
        </row>
        <row r="23">
          <cell r="B23" t="str">
            <v>DOKTER</v>
          </cell>
          <cell r="C23">
            <v>0</v>
          </cell>
        </row>
        <row r="24">
          <cell r="B24" t="str">
            <v>dr. A.Tri Tjahjono BW, Sp.PD</v>
          </cell>
          <cell r="C24" t="str">
            <v>Dokter Spesialis</v>
          </cell>
        </row>
        <row r="25">
          <cell r="B25" t="str">
            <v>dr. Haidar Alatas, Sp. PD. KGH</v>
          </cell>
          <cell r="C25" t="str">
            <v>Dokter Spesialis</v>
          </cell>
        </row>
        <row r="26">
          <cell r="B26" t="str">
            <v>dr. Astri Wardani, Sp. K.F.R</v>
          </cell>
          <cell r="C26" t="str">
            <v>Dokter Spesialis</v>
          </cell>
        </row>
        <row r="27">
          <cell r="B27" t="str">
            <v>dr. Ardean Bernandito, Sp.B</v>
          </cell>
          <cell r="C27" t="str">
            <v>Dokter Spesialis</v>
          </cell>
        </row>
        <row r="28">
          <cell r="B28" t="str">
            <v>dr. Diana Anggraeni, Sp.An</v>
          </cell>
          <cell r="C28" t="str">
            <v>Dokter Spesialis</v>
          </cell>
        </row>
        <row r="29">
          <cell r="B29" t="str">
            <v>dr. Ely Yuliawati, Sp. Rad</v>
          </cell>
          <cell r="C29" t="str">
            <v>Dokter Spesialis</v>
          </cell>
        </row>
        <row r="30">
          <cell r="B30" t="str">
            <v>dr. Hanifah, Sp.OG</v>
          </cell>
          <cell r="C30" t="str">
            <v>Dokter Spesialis</v>
          </cell>
        </row>
        <row r="31">
          <cell r="B31" t="str">
            <v>dr. Imeinar Anggita W, Sp.N</v>
          </cell>
          <cell r="C31" t="str">
            <v>Dokter Spesialis</v>
          </cell>
        </row>
        <row r="32">
          <cell r="B32" t="str">
            <v>dr. Indra Setya Permana, Sp.PD</v>
          </cell>
          <cell r="C32" t="str">
            <v>Dokter Spesialis</v>
          </cell>
        </row>
        <row r="33">
          <cell r="B33" t="str">
            <v>dr. Karmono Sutadi, Sp. A</v>
          </cell>
          <cell r="C33" t="str">
            <v>Dokter Spesialis</v>
          </cell>
        </row>
        <row r="34">
          <cell r="B34" t="str">
            <v>dr. Maya Dewi, Sp.PD,</v>
          </cell>
          <cell r="C34" t="str">
            <v>Dokter Spesialis</v>
          </cell>
        </row>
        <row r="35">
          <cell r="B35" t="str">
            <v>dr. Nur Eko Hadisucipto, Sp. B</v>
          </cell>
          <cell r="C35" t="str">
            <v>Dokter Spesialis</v>
          </cell>
        </row>
        <row r="36">
          <cell r="B36" t="str">
            <v>dr. Nur Wahid, Msc. Sp.PD</v>
          </cell>
          <cell r="C36" t="str">
            <v>Dokter Spesialis</v>
          </cell>
        </row>
        <row r="37">
          <cell r="B37" t="str">
            <v>dr. Hj. Rina Kartika A, Sp.A</v>
          </cell>
          <cell r="C37" t="str">
            <v>Dokter Spesialis</v>
          </cell>
        </row>
        <row r="38">
          <cell r="B38" t="str">
            <v>dr. Rindarto, Sp.An</v>
          </cell>
          <cell r="C38" t="str">
            <v>Dokter Spesialis</v>
          </cell>
        </row>
        <row r="39">
          <cell r="B39" t="str">
            <v>dr. Suryadharma HR, Sp.OT</v>
          </cell>
          <cell r="C39" t="str">
            <v>Dokter Spesialis</v>
          </cell>
        </row>
        <row r="40">
          <cell r="B40" t="str">
            <v>dr. Tiefha Farrah Martaningroem, Sp. K.F.R</v>
          </cell>
          <cell r="C40" t="str">
            <v>Dokter Spesialis</v>
          </cell>
        </row>
        <row r="41">
          <cell r="B41" t="str">
            <v>dr. H. Tatang Mulyana, Sp.OG</v>
          </cell>
          <cell r="C41" t="str">
            <v>Dokter Spesialis</v>
          </cell>
        </row>
        <row r="42">
          <cell r="B42" t="str">
            <v>dr. Teguh Budi Santosa Sp. P</v>
          </cell>
          <cell r="C42" t="str">
            <v>Dokter Spesialis</v>
          </cell>
        </row>
        <row r="43">
          <cell r="B43" t="str">
            <v>dr. Vita Ayu P, Sp. M</v>
          </cell>
          <cell r="C43" t="str">
            <v>Dokter Spesialis</v>
          </cell>
        </row>
        <row r="44">
          <cell r="B44" t="str">
            <v>dr. Aldila Desy Kusumawanty</v>
          </cell>
          <cell r="C44" t="str">
            <v>Dokter Umum</v>
          </cell>
        </row>
        <row r="45">
          <cell r="B45" t="str">
            <v>dr. Aman Rianto</v>
          </cell>
          <cell r="C45" t="str">
            <v>Dokter Umum</v>
          </cell>
        </row>
        <row r="46">
          <cell r="B46" t="str">
            <v>dr. Dhian Pangestiningrum</v>
          </cell>
          <cell r="C46" t="str">
            <v>Dokter Umum</v>
          </cell>
        </row>
        <row r="47">
          <cell r="B47" t="str">
            <v>dr. Diah Rustiani Sholichah</v>
          </cell>
          <cell r="C47" t="str">
            <v>Dokter Umum</v>
          </cell>
        </row>
        <row r="48">
          <cell r="B48" t="str">
            <v>dr. Dianita Dwi Puji Rahayu</v>
          </cell>
          <cell r="C48" t="str">
            <v>Dokter Umum</v>
          </cell>
        </row>
        <row r="49">
          <cell r="B49" t="str">
            <v>dr. Fani Adhikara</v>
          </cell>
          <cell r="C49" t="str">
            <v>Dokter Umum</v>
          </cell>
        </row>
        <row r="50">
          <cell r="B50" t="str">
            <v>dr. Neni Kushardini</v>
          </cell>
          <cell r="C50" t="str">
            <v>Dokter Umum</v>
          </cell>
        </row>
        <row r="51">
          <cell r="B51" t="str">
            <v>dr. Rachmana Tri Setyo</v>
          </cell>
          <cell r="C51" t="str">
            <v>Dokter Umum</v>
          </cell>
        </row>
        <row r="52">
          <cell r="B52" t="str">
            <v>dr. Radian Adi Arya Kusuma</v>
          </cell>
          <cell r="C52" t="str">
            <v>Dokter Umum</v>
          </cell>
        </row>
        <row r="53">
          <cell r="B53" t="str">
            <v>dr. Ratmawati</v>
          </cell>
          <cell r="C53" t="str">
            <v>Dokter Umum</v>
          </cell>
        </row>
        <row r="54">
          <cell r="B54" t="str">
            <v>dr. Rudi Hermawan Cokrohandoyo</v>
          </cell>
          <cell r="C54" t="str">
            <v>Dokter Umum</v>
          </cell>
        </row>
        <row r="55">
          <cell r="B55" t="str">
            <v>dr. Usbatun Latifah</v>
          </cell>
          <cell r="C55" t="str">
            <v>Dokter Umum</v>
          </cell>
        </row>
        <row r="56">
          <cell r="B56" t="str">
            <v>dr. Wartoyo.</v>
          </cell>
          <cell r="C56" t="str">
            <v>Dokter Umum</v>
          </cell>
        </row>
        <row r="57">
          <cell r="B57" t="str">
            <v>drg. Lena Cahyaningsih</v>
          </cell>
          <cell r="C57" t="str">
            <v>Dokter Gigi</v>
          </cell>
        </row>
        <row r="58">
          <cell r="B58" t="str">
            <v>drg. Nor Cholifah Hanum</v>
          </cell>
          <cell r="C58" t="str">
            <v>Dokter Gigi</v>
          </cell>
        </row>
        <row r="59">
          <cell r="B59" t="str">
            <v>drg. Diah Agista Setyarini</v>
          </cell>
          <cell r="C59" t="str">
            <v>Dokter Gigi</v>
          </cell>
        </row>
        <row r="60">
          <cell r="B60" t="str">
            <v xml:space="preserve">dr. Arif wijaya </v>
          </cell>
          <cell r="C60" t="str">
            <v>Dokter Umum</v>
          </cell>
        </row>
        <row r="61">
          <cell r="B61">
            <v>0</v>
          </cell>
          <cell r="C61">
            <v>0</v>
          </cell>
        </row>
        <row r="62">
          <cell r="B62">
            <v>0</v>
          </cell>
          <cell r="C62">
            <v>0</v>
          </cell>
        </row>
        <row r="63">
          <cell r="B63" t="str">
            <v>PERAWAT</v>
          </cell>
          <cell r="C63">
            <v>0</v>
          </cell>
        </row>
        <row r="64">
          <cell r="B64" t="str">
            <v>Achmad Tohirin, S.Kep, Ns</v>
          </cell>
          <cell r="C64" t="str">
            <v>IGD</v>
          </cell>
        </row>
        <row r="65">
          <cell r="B65" t="str">
            <v>Ade Panji Nugroho, S.Kep, Ns</v>
          </cell>
          <cell r="C65" t="str">
            <v>SERUNI</v>
          </cell>
        </row>
        <row r="66">
          <cell r="B66" t="str">
            <v>Adhy At Ramliana, S.Kep,Ns</v>
          </cell>
          <cell r="C66" t="str">
            <v>WIJAYA KUSUMA</v>
          </cell>
        </row>
        <row r="67">
          <cell r="B67" t="str">
            <v>Adris Darmawan, AMK</v>
          </cell>
          <cell r="C67" t="str">
            <v>BOUGENVILLE</v>
          </cell>
        </row>
        <row r="68">
          <cell r="B68" t="str">
            <v>Afif Gilang Prasetyanto, S.Kep, Ns</v>
          </cell>
          <cell r="C68" t="str">
            <v>FLAMBOYAN</v>
          </cell>
        </row>
        <row r="69">
          <cell r="B69" t="str">
            <v>Agisty Safitri, S. Kep, Ners</v>
          </cell>
          <cell r="C69" t="str">
            <v>ICU</v>
          </cell>
        </row>
        <row r="70">
          <cell r="B70" t="str">
            <v>Agung Darmanto, S.Kep, Ns</v>
          </cell>
          <cell r="C70" t="str">
            <v>BOUGENVILLE</v>
          </cell>
        </row>
        <row r="71">
          <cell r="B71" t="str">
            <v>Agus Gunawan, S.Kep, Ns</v>
          </cell>
          <cell r="C71" t="str">
            <v>IBS</v>
          </cell>
        </row>
        <row r="72">
          <cell r="B72" t="str">
            <v>Aji Hari Setiawan, S. Kep, Ns</v>
          </cell>
          <cell r="C72" t="str">
            <v>IBS</v>
          </cell>
        </row>
        <row r="73">
          <cell r="B73" t="str">
            <v>Aman Santoso, A.MK</v>
          </cell>
          <cell r="C73" t="str">
            <v>EDELWEIS</v>
          </cell>
        </row>
        <row r="74">
          <cell r="B74" t="str">
            <v>Amrik Guntama, A.Md</v>
          </cell>
          <cell r="C74" t="str">
            <v>HD</v>
          </cell>
        </row>
        <row r="75">
          <cell r="B75" t="str">
            <v>Anah Nur Aliyah, S.Kep, Ns</v>
          </cell>
          <cell r="C75" t="str">
            <v>BOUGENVILLE</v>
          </cell>
        </row>
        <row r="76">
          <cell r="B76" t="str">
            <v>Andi Faristanudin, A.Md, Kep</v>
          </cell>
          <cell r="C76" t="str">
            <v>IGD</v>
          </cell>
        </row>
        <row r="77">
          <cell r="B77" t="str">
            <v>Ani Triana, S.Kep, Ners</v>
          </cell>
          <cell r="C77" t="str">
            <v>WIJAYA KUSUMA</v>
          </cell>
        </row>
        <row r="78">
          <cell r="B78" t="str">
            <v>Anita Mustika, AMK</v>
          </cell>
          <cell r="C78" t="str">
            <v>MELATI</v>
          </cell>
        </row>
        <row r="79">
          <cell r="B79" t="str">
            <v>Apri Legiyanti, AMK</v>
          </cell>
          <cell r="C79" t="str">
            <v>EDELWEIS</v>
          </cell>
        </row>
        <row r="80">
          <cell r="B80" t="str">
            <v>Ardi Rachman Fauzi, A.Md, Kep</v>
          </cell>
          <cell r="C80" t="str">
            <v>EDELWEIS</v>
          </cell>
        </row>
        <row r="81">
          <cell r="B81" t="str">
            <v>Arindra Herlin C, Amd.Keb</v>
          </cell>
          <cell r="C81" t="str">
            <v>MAWAR</v>
          </cell>
        </row>
        <row r="82">
          <cell r="B82" t="str">
            <v>Aris Faozi, S.Kep, Ns</v>
          </cell>
          <cell r="C82" t="str">
            <v>ICU</v>
          </cell>
        </row>
        <row r="83">
          <cell r="B83" t="str">
            <v>Aris Kurniawan, S.Kep, Ns</v>
          </cell>
          <cell r="C83" t="str">
            <v>EDELWEIS</v>
          </cell>
        </row>
        <row r="84">
          <cell r="B84" t="str">
            <v>Aris S. Kep, NS</v>
          </cell>
          <cell r="C84" t="str">
            <v>IGD</v>
          </cell>
        </row>
        <row r="85">
          <cell r="B85" t="str">
            <v>Ariyani Prasetyaningtyas, S.Kep.Ners</v>
          </cell>
          <cell r="C85" t="str">
            <v>KLINIK DALAM 2</v>
          </cell>
        </row>
        <row r="86">
          <cell r="B86" t="str">
            <v>Ariyanto, AMK</v>
          </cell>
          <cell r="C86" t="str">
            <v>BOUGENVILLE</v>
          </cell>
        </row>
        <row r="87">
          <cell r="B87" t="str">
            <v>Arsim Riyanto, AMK</v>
          </cell>
          <cell r="C87" t="str">
            <v>WIJAYA KUSUMA</v>
          </cell>
        </row>
        <row r="88">
          <cell r="B88" t="str">
            <v>Aryanti</v>
          </cell>
          <cell r="C88" t="str">
            <v>MAWAR</v>
          </cell>
        </row>
        <row r="89">
          <cell r="B89" t="str">
            <v>Asri Amdiyati, A.Md</v>
          </cell>
          <cell r="C89" t="str">
            <v>KLINIK DALAM 1</v>
          </cell>
        </row>
        <row r="90">
          <cell r="B90" t="str">
            <v>Asrul Sani, AMK</v>
          </cell>
          <cell r="C90" t="str">
            <v>ANGGREK</v>
          </cell>
        </row>
        <row r="91">
          <cell r="B91" t="str">
            <v>Ayu Pragista Rahmawati,AMK</v>
          </cell>
          <cell r="C91" t="str">
            <v>KLINIK SARAF</v>
          </cell>
        </row>
        <row r="92">
          <cell r="B92" t="str">
            <v>Bani Tisnaeni, S.Si.T</v>
          </cell>
          <cell r="C92" t="str">
            <v>SERUNI</v>
          </cell>
        </row>
        <row r="93">
          <cell r="B93" t="str">
            <v>Bayu Aji Kurniawan, S.Kep. Ns.</v>
          </cell>
          <cell r="C93" t="str">
            <v>BOUGENVILLE</v>
          </cell>
        </row>
        <row r="94">
          <cell r="B94" t="str">
            <v>Bayu Indra Setiawan, S.Kep., Ners</v>
          </cell>
          <cell r="C94" t="str">
            <v>PPI</v>
          </cell>
        </row>
        <row r="95">
          <cell r="B95" t="str">
            <v>Budi Muslihin,S.Kep.Ns</v>
          </cell>
          <cell r="C95" t="str">
            <v>IGD</v>
          </cell>
        </row>
        <row r="96">
          <cell r="B96" t="str">
            <v>Budi Setiyono, AMK</v>
          </cell>
          <cell r="C96" t="str">
            <v>IGD</v>
          </cell>
        </row>
        <row r="97">
          <cell r="B97" t="str">
            <v>Casminah, AMK</v>
          </cell>
          <cell r="C97" t="str">
            <v>EDELWEIS</v>
          </cell>
        </row>
        <row r="98">
          <cell r="B98" t="str">
            <v>Deni Rahmat, S.Kep, Ns</v>
          </cell>
          <cell r="C98" t="str">
            <v>IGD</v>
          </cell>
        </row>
        <row r="99">
          <cell r="B99" t="str">
            <v>Desi Wiwin Oktaviani, A.Md, Kep</v>
          </cell>
          <cell r="C99" t="str">
            <v>ASTER</v>
          </cell>
        </row>
        <row r="100">
          <cell r="B100" t="str">
            <v>Desy Wardiyati, Amd.Keb</v>
          </cell>
          <cell r="C100" t="str">
            <v>SOKA</v>
          </cell>
        </row>
        <row r="101">
          <cell r="B101" t="str">
            <v>Devi Wulandari, A.Md. Kep</v>
          </cell>
          <cell r="C101" t="str">
            <v>EDELWEIS</v>
          </cell>
        </row>
        <row r="102">
          <cell r="B102" t="str">
            <v>Didi Haryanto, S.Kep.,Ners</v>
          </cell>
          <cell r="C102" t="str">
            <v>KLINIK ORTHOPEDI</v>
          </cell>
        </row>
        <row r="103">
          <cell r="B103" t="str">
            <v>Didi Priyanto, AMK</v>
          </cell>
          <cell r="C103" t="str">
            <v>ANGGREK</v>
          </cell>
        </row>
        <row r="104">
          <cell r="B104" t="str">
            <v>Didi Undianto, S.Kep</v>
          </cell>
          <cell r="C104" t="str">
            <v>SERUNI</v>
          </cell>
        </row>
        <row r="105">
          <cell r="B105" t="str">
            <v>Diqi Tri Nugroho, AMK</v>
          </cell>
          <cell r="C105" t="str">
            <v>ANGGREK</v>
          </cell>
        </row>
        <row r="106">
          <cell r="B106" t="str">
            <v>Dwi Asih Atun, A.Md. Kep</v>
          </cell>
          <cell r="C106" t="str">
            <v>ASTER</v>
          </cell>
        </row>
        <row r="107">
          <cell r="B107" t="str">
            <v>Dwi Septin Nuraeni, S.Kep, Ns</v>
          </cell>
          <cell r="C107" t="str">
            <v>ASTER</v>
          </cell>
        </row>
        <row r="108">
          <cell r="B108" t="str">
            <v>Dwi Winda Marsuci, A.Md. Kep</v>
          </cell>
          <cell r="C108" t="str">
            <v>ASTER</v>
          </cell>
        </row>
        <row r="109">
          <cell r="B109" t="str">
            <v>Edi Basuki</v>
          </cell>
          <cell r="C109" t="str">
            <v>IBS</v>
          </cell>
        </row>
        <row r="110">
          <cell r="B110" t="str">
            <v>Eka Rahmawati, AMK</v>
          </cell>
          <cell r="C110" t="str">
            <v>SOKA</v>
          </cell>
        </row>
        <row r="111">
          <cell r="B111" t="str">
            <v>Eka Riyanti, AMK</v>
          </cell>
          <cell r="C111" t="str">
            <v>BOUGENVILLE</v>
          </cell>
        </row>
        <row r="112">
          <cell r="B112" t="str">
            <v>Eka Widiawati, AMK</v>
          </cell>
          <cell r="C112" t="str">
            <v>ASTER</v>
          </cell>
        </row>
        <row r="113">
          <cell r="B113" t="str">
            <v>Eko Bagus Saputra, AMK</v>
          </cell>
          <cell r="C113" t="str">
            <v>ANGGREK</v>
          </cell>
        </row>
        <row r="114">
          <cell r="B114" t="str">
            <v>Eko Prasetyo, A.MK</v>
          </cell>
          <cell r="C114" t="str">
            <v>IGD</v>
          </cell>
        </row>
        <row r="115">
          <cell r="B115" t="str">
            <v>Eko Purwanto, AMK</v>
          </cell>
          <cell r="C115" t="str">
            <v>IBS</v>
          </cell>
        </row>
        <row r="116">
          <cell r="B116" t="str">
            <v>Eli Anggraeni, A.Md. Keb</v>
          </cell>
          <cell r="C116" t="str">
            <v>MAWAR</v>
          </cell>
        </row>
        <row r="117">
          <cell r="B117" t="str">
            <v>Eni Masyukah, A.Md.Keb</v>
          </cell>
          <cell r="C117" t="str">
            <v>MAWAR</v>
          </cell>
        </row>
        <row r="118">
          <cell r="B118" t="str">
            <v>Eni Nurhayati, AMK</v>
          </cell>
          <cell r="C118" t="str">
            <v>ICU</v>
          </cell>
        </row>
        <row r="119">
          <cell r="B119" t="str">
            <v>Epan Sutrisno, S.Kep. Ns</v>
          </cell>
          <cell r="C119" t="str">
            <v>SERUNI</v>
          </cell>
        </row>
        <row r="120">
          <cell r="B120" t="str">
            <v>Eti Kurniasih, AMK</v>
          </cell>
          <cell r="C120" t="str">
            <v>IGD</v>
          </cell>
        </row>
        <row r="121">
          <cell r="B121" t="str">
            <v>Euis Susilowati, A.Md. Kep</v>
          </cell>
          <cell r="C121" t="str">
            <v>ASTER</v>
          </cell>
        </row>
        <row r="122">
          <cell r="B122" t="str">
            <v>Eulis Lismawati, AMK</v>
          </cell>
          <cell r="C122" t="str">
            <v>WIJAYA KUSUMA</v>
          </cell>
        </row>
        <row r="123">
          <cell r="B123" t="str">
            <v>Faizal Andri Setiawan, S.Kep.Ns</v>
          </cell>
          <cell r="C123" t="str">
            <v>MELATI</v>
          </cell>
        </row>
        <row r="124">
          <cell r="B124" t="str">
            <v>Fathor Rahman, AMK</v>
          </cell>
          <cell r="C124" t="str">
            <v>BOUGENVILLE</v>
          </cell>
        </row>
        <row r="125">
          <cell r="B125" t="str">
            <v>Fathul Mu'in, S.Kep Ns</v>
          </cell>
          <cell r="C125" t="str">
            <v>MELATI</v>
          </cell>
        </row>
        <row r="126">
          <cell r="B126" t="str">
            <v>Fendy Novianto,S.Kep.Ns</v>
          </cell>
          <cell r="C126" t="str">
            <v>ICU</v>
          </cell>
        </row>
        <row r="127">
          <cell r="B127" t="str">
            <v>Fifin Maya Kumala Mukti, A.Md. Keb</v>
          </cell>
          <cell r="C127" t="str">
            <v>MAWAR</v>
          </cell>
        </row>
        <row r="128">
          <cell r="B128" t="str">
            <v>Fitriati Hasanah, S.Kep</v>
          </cell>
          <cell r="C128" t="str">
            <v>WIJAYA KUSUMA</v>
          </cell>
        </row>
        <row r="129">
          <cell r="B129" t="str">
            <v>Hadi Setya Prabowo, S.Kep</v>
          </cell>
          <cell r="C129" t="str">
            <v>DAHLIA</v>
          </cell>
        </row>
        <row r="130">
          <cell r="B130" t="str">
            <v>Handi Handoko, AMK</v>
          </cell>
          <cell r="C130" t="str">
            <v>EDELWEIS</v>
          </cell>
        </row>
        <row r="131">
          <cell r="B131" t="str">
            <v>Hayatun, AMK</v>
          </cell>
          <cell r="C131" t="str">
            <v>HD</v>
          </cell>
        </row>
        <row r="132">
          <cell r="B132" t="str">
            <v>Herlina Muhtar, AMK</v>
          </cell>
          <cell r="C132" t="str">
            <v>MELATI</v>
          </cell>
        </row>
        <row r="133">
          <cell r="B133" t="str">
            <v>Herlina Santoso, AMK</v>
          </cell>
          <cell r="C133" t="str">
            <v>KLINIK ANAK</v>
          </cell>
        </row>
        <row r="134">
          <cell r="B134" t="str">
            <v>Heru Santoso, AMK</v>
          </cell>
          <cell r="C134" t="str">
            <v>MELATI</v>
          </cell>
        </row>
        <row r="135">
          <cell r="B135" t="str">
            <v>Heti Nuryanti</v>
          </cell>
          <cell r="C135" t="str">
            <v>MAWAR</v>
          </cell>
        </row>
        <row r="136">
          <cell r="B136" t="str">
            <v>Hj. Kosiyanah, S.ST</v>
          </cell>
          <cell r="C136" t="str">
            <v>MAWAR</v>
          </cell>
        </row>
        <row r="137">
          <cell r="B137" t="str">
            <v>Ika Septihana Pratiwi, A. Md. Keb</v>
          </cell>
          <cell r="C137" t="str">
            <v>MAWAR</v>
          </cell>
        </row>
        <row r="138">
          <cell r="B138" t="str">
            <v>Ilmia Uswatun Analisa, A.MK</v>
          </cell>
          <cell r="C138" t="str">
            <v>DAHLIA</v>
          </cell>
        </row>
        <row r="139">
          <cell r="B139" t="str">
            <v>Imam Ma'ruf, S.Kep, Ners</v>
          </cell>
          <cell r="C139" t="str">
            <v>IBS</v>
          </cell>
        </row>
        <row r="140">
          <cell r="B140" t="str">
            <v>Inggar Setyo Wigati, A.Md.Keb</v>
          </cell>
          <cell r="C140" t="str">
            <v>MAWAR</v>
          </cell>
        </row>
        <row r="141">
          <cell r="B141" t="str">
            <v>Irvandhi Widodhi, AMK</v>
          </cell>
          <cell r="C141" t="str">
            <v>MELATI</v>
          </cell>
        </row>
        <row r="142">
          <cell r="B142" t="str">
            <v>Iswadi, AMK</v>
          </cell>
          <cell r="C142" t="str">
            <v>MELATI</v>
          </cell>
        </row>
        <row r="143">
          <cell r="B143" t="str">
            <v>Jajang Haryanto, S.Kep, Ns</v>
          </cell>
          <cell r="C143" t="str">
            <v>IGD</v>
          </cell>
        </row>
        <row r="144">
          <cell r="B144" t="str">
            <v>Jamaludin, S.Kep, Ns</v>
          </cell>
          <cell r="C144" t="str">
            <v>SERUNI</v>
          </cell>
        </row>
        <row r="145">
          <cell r="B145" t="str">
            <v>Jefri Januanto, S.Kep, Ns</v>
          </cell>
          <cell r="C145" t="str">
            <v>WIJAYA KUSUMA</v>
          </cell>
        </row>
        <row r="146">
          <cell r="B146" t="str">
            <v>Jeje Mulyono, A.Md, Kep</v>
          </cell>
          <cell r="C146" t="str">
            <v>HD</v>
          </cell>
        </row>
        <row r="147">
          <cell r="B147" t="str">
            <v>Joni Koswara, S.Kep, Ns</v>
          </cell>
          <cell r="C147" t="str">
            <v>DAHLIA</v>
          </cell>
        </row>
        <row r="148">
          <cell r="B148" t="str">
            <v>Khotijah, S.Kep, Ns</v>
          </cell>
          <cell r="C148" t="str">
            <v>ICU</v>
          </cell>
        </row>
        <row r="149">
          <cell r="B149" t="str">
            <v>Kiki Agustiana, A.Md. Kep</v>
          </cell>
          <cell r="C149" t="str">
            <v>ICU</v>
          </cell>
        </row>
        <row r="150">
          <cell r="B150" t="str">
            <v>Kusmaningsih, AMK</v>
          </cell>
          <cell r="C150" t="str">
            <v>BOUGENVILLE</v>
          </cell>
        </row>
        <row r="151">
          <cell r="B151" t="str">
            <v>Kustadi, S.Kep., Ners</v>
          </cell>
          <cell r="C151" t="str">
            <v>DAHLIA</v>
          </cell>
        </row>
        <row r="152">
          <cell r="B152" t="str">
            <v>Laelatul Ichyani, AMK</v>
          </cell>
          <cell r="C152" t="str">
            <v>IBS</v>
          </cell>
        </row>
        <row r="153">
          <cell r="B153" t="str">
            <v>Listya Sari Pratiwi,AMK</v>
          </cell>
          <cell r="C153" t="str">
            <v>IBS</v>
          </cell>
        </row>
        <row r="154">
          <cell r="B154" t="str">
            <v>Ludiyanti, Amd.Keb</v>
          </cell>
          <cell r="C154" t="str">
            <v>MAWAR</v>
          </cell>
        </row>
        <row r="155">
          <cell r="B155" t="str">
            <v>Mashuri, S.Kep, Ns</v>
          </cell>
          <cell r="C155" t="str">
            <v>FLAMBOYAN</v>
          </cell>
        </row>
        <row r="156">
          <cell r="B156" t="str">
            <v>Mohamad Nurfaid, AMK</v>
          </cell>
          <cell r="C156" t="str">
            <v>IGD</v>
          </cell>
        </row>
        <row r="157">
          <cell r="B157" t="str">
            <v>Mokhamad Sa'dun, A.Md</v>
          </cell>
          <cell r="C157" t="str">
            <v>IBS</v>
          </cell>
        </row>
        <row r="158">
          <cell r="B158" t="str">
            <v>Nanang Harmoko, S.Kep, Ns</v>
          </cell>
          <cell r="C158" t="str">
            <v>ICU</v>
          </cell>
        </row>
        <row r="159">
          <cell r="B159" t="str">
            <v>Nani Herlina, A.Md. Kep</v>
          </cell>
          <cell r="C159" t="str">
            <v>IGD</v>
          </cell>
        </row>
        <row r="160">
          <cell r="B160" t="str">
            <v>Niken Ari Setiani, Amd.Keb</v>
          </cell>
          <cell r="C160" t="str">
            <v>MAWAR</v>
          </cell>
        </row>
        <row r="161">
          <cell r="B161" t="str">
            <v>Nila Trisnawati, AMKG</v>
          </cell>
          <cell r="C161" t="str">
            <v>KLINIK GIGI</v>
          </cell>
        </row>
        <row r="162">
          <cell r="B162" t="str">
            <v>Nining Komariyah,  Amd.Keb</v>
          </cell>
          <cell r="C162" t="str">
            <v>MAWAR</v>
          </cell>
        </row>
        <row r="163">
          <cell r="B163" t="str">
            <v>Novelya Pratiwie, A.Md. Kep</v>
          </cell>
          <cell r="C163" t="str">
            <v>KLINIK VCT</v>
          </cell>
        </row>
        <row r="164">
          <cell r="B164" t="str">
            <v>Nur Indah Setiawati, A.Md, Kep</v>
          </cell>
          <cell r="C164" t="str">
            <v>ANGGREK</v>
          </cell>
        </row>
        <row r="165">
          <cell r="B165" t="str">
            <v>Nur Khusni Fajriyah, A.Md Kep</v>
          </cell>
          <cell r="C165" t="str">
            <v>SERUNI</v>
          </cell>
        </row>
        <row r="166">
          <cell r="B166" t="str">
            <v>Nur Rohman, AMK</v>
          </cell>
          <cell r="C166" t="str">
            <v>IGD</v>
          </cell>
        </row>
        <row r="167">
          <cell r="B167" t="str">
            <v>Nurhastuti Arohmah, Amd.Keb</v>
          </cell>
          <cell r="C167" t="str">
            <v>MAWAR</v>
          </cell>
        </row>
        <row r="168">
          <cell r="B168" t="str">
            <v>Nurhayati, A.Md.Keb</v>
          </cell>
          <cell r="C168" t="str">
            <v>MAWAR</v>
          </cell>
        </row>
        <row r="169">
          <cell r="B169" t="str">
            <v>Nurul Cholida Ni'mah, AMK</v>
          </cell>
          <cell r="C169" t="str">
            <v>MELATI</v>
          </cell>
        </row>
        <row r="170">
          <cell r="B170" t="str">
            <v>Okto Sugito, AMK</v>
          </cell>
          <cell r="C170" t="str">
            <v>DAHLIA</v>
          </cell>
        </row>
        <row r="171">
          <cell r="B171" t="str">
            <v>Oom Komariyah, AMK</v>
          </cell>
          <cell r="C171" t="str">
            <v>WIJAYA KUSUMA</v>
          </cell>
        </row>
        <row r="172">
          <cell r="B172" t="str">
            <v>Pugar Darmawan, AMK</v>
          </cell>
          <cell r="C172" t="str">
            <v>IGD</v>
          </cell>
        </row>
        <row r="173">
          <cell r="B173" t="str">
            <v>Puput Tuti Herna Mawasari,AMK</v>
          </cell>
          <cell r="C173" t="str">
            <v>DAHLIA</v>
          </cell>
        </row>
        <row r="174">
          <cell r="B174" t="str">
            <v>Radin, AMK</v>
          </cell>
          <cell r="C174" t="str">
            <v>EDELWEIS</v>
          </cell>
        </row>
        <row r="175">
          <cell r="B175" t="str">
            <v>Rahmat Pujiono, AMK</v>
          </cell>
          <cell r="C175" t="str">
            <v>ANGGREK</v>
          </cell>
        </row>
        <row r="176">
          <cell r="B176" t="str">
            <v>Redza Nanda Pratama, A.Md. Kep</v>
          </cell>
          <cell r="C176" t="str">
            <v>DAHLIA</v>
          </cell>
        </row>
        <row r="177">
          <cell r="B177" t="str">
            <v>Rehana Palupi, A.Md. Kep</v>
          </cell>
          <cell r="C177" t="str">
            <v>ICU</v>
          </cell>
        </row>
        <row r="178">
          <cell r="B178" t="str">
            <v>Reni Cahyanti, A.Md.Keb</v>
          </cell>
          <cell r="C178" t="str">
            <v>MAWAR</v>
          </cell>
        </row>
        <row r="179">
          <cell r="B179" t="str">
            <v>Reni Susanti, S.Kep</v>
          </cell>
          <cell r="C179" t="str">
            <v>KLINIK DOTS</v>
          </cell>
        </row>
        <row r="180">
          <cell r="B180" t="str">
            <v>Restiyaningsih, Amd.Keb</v>
          </cell>
          <cell r="C180" t="str">
            <v>MAWAR</v>
          </cell>
        </row>
        <row r="181">
          <cell r="B181" t="str">
            <v>Ridwan Kustanto Prakoso, A.Md, Kep</v>
          </cell>
          <cell r="C181" t="str">
            <v>DAHLIA</v>
          </cell>
        </row>
        <row r="182">
          <cell r="B182" t="str">
            <v>Rin Subungah, AMK</v>
          </cell>
          <cell r="C182" t="str">
            <v>SOKA</v>
          </cell>
        </row>
        <row r="183">
          <cell r="B183" t="str">
            <v>Rina Fitriani, Amd.Keb</v>
          </cell>
          <cell r="C183" t="str">
            <v>MAWAR</v>
          </cell>
        </row>
        <row r="184">
          <cell r="B184" t="str">
            <v>Rina Hastuti, AMK</v>
          </cell>
          <cell r="C184" t="str">
            <v>SOKA</v>
          </cell>
        </row>
        <row r="185">
          <cell r="B185" t="str">
            <v>Rini Ari Ramdhani, S.Kep</v>
          </cell>
          <cell r="C185" t="str">
            <v>ASTER</v>
          </cell>
        </row>
        <row r="186">
          <cell r="B186" t="str">
            <v>Rini Damayanti, S.Kep, Ns</v>
          </cell>
          <cell r="C186" t="str">
            <v>BOUGENVILLE</v>
          </cell>
        </row>
        <row r="187">
          <cell r="B187" t="str">
            <v>Risna Nur Yuniantari, S.Kep, Ns</v>
          </cell>
          <cell r="C187" t="str">
            <v>ASTER</v>
          </cell>
        </row>
        <row r="188">
          <cell r="B188" t="str">
            <v>Riyan Priyanto, S.Kep, Ns</v>
          </cell>
          <cell r="C188" t="str">
            <v>FLAMBOYAN</v>
          </cell>
        </row>
        <row r="189">
          <cell r="B189" t="str">
            <v>Rohayati, AMK</v>
          </cell>
          <cell r="C189" t="str">
            <v>KLINIK BEDAH</v>
          </cell>
        </row>
        <row r="190">
          <cell r="B190" t="str">
            <v>Rubingatun Catur Putri, AMK</v>
          </cell>
          <cell r="C190" t="str">
            <v>KLINIK GIGI</v>
          </cell>
        </row>
        <row r="191">
          <cell r="B191" t="str">
            <v>Rumyati, A.Md. Kep</v>
          </cell>
          <cell r="C191" t="str">
            <v>IGD</v>
          </cell>
        </row>
        <row r="192">
          <cell r="B192" t="str">
            <v>Rusmono, AMK</v>
          </cell>
          <cell r="C192" t="str">
            <v>MELATI</v>
          </cell>
        </row>
        <row r="193">
          <cell r="B193" t="str">
            <v>Saefudin, AMK</v>
          </cell>
          <cell r="C193" t="str">
            <v>FLAMBOYAN</v>
          </cell>
        </row>
        <row r="194">
          <cell r="B194" t="str">
            <v>Sarsih, S.Kep., Ners</v>
          </cell>
          <cell r="C194" t="str">
            <v>MELATI</v>
          </cell>
        </row>
        <row r="195">
          <cell r="B195" t="str">
            <v>Sefti Feriajamah, AMK</v>
          </cell>
          <cell r="C195" t="str">
            <v>BOUGENVILLE</v>
          </cell>
        </row>
        <row r="196">
          <cell r="B196" t="str">
            <v>Singgih Susanto, AMK</v>
          </cell>
          <cell r="C196" t="str">
            <v>BOUGENVILLE</v>
          </cell>
        </row>
        <row r="197">
          <cell r="B197" t="str">
            <v>Siti Aminah, AMK</v>
          </cell>
          <cell r="C197" t="str">
            <v>DAHLIA</v>
          </cell>
        </row>
        <row r="198">
          <cell r="B198" t="str">
            <v>Siti Asiyah, AMK</v>
          </cell>
          <cell r="C198" t="str">
            <v>FLAMBOYAN</v>
          </cell>
        </row>
        <row r="199">
          <cell r="B199" t="str">
            <v>Siti Jamingatul Khoeriyah, S.ST</v>
          </cell>
          <cell r="C199" t="str">
            <v>MAWAR</v>
          </cell>
        </row>
        <row r="200">
          <cell r="B200" t="str">
            <v>Siti Muflihatun, S.Kep.Ns</v>
          </cell>
          <cell r="C200" t="str">
            <v>IGD</v>
          </cell>
        </row>
        <row r="201">
          <cell r="B201" t="str">
            <v>Siti Mutoharoh, AMK</v>
          </cell>
          <cell r="C201" t="str">
            <v>MELATI</v>
          </cell>
        </row>
        <row r="202">
          <cell r="B202" t="str">
            <v>Siti Sumarni, AMK</v>
          </cell>
          <cell r="C202" t="str">
            <v>KLINIK DALAM 2</v>
          </cell>
        </row>
        <row r="203">
          <cell r="B203" t="str">
            <v>Siti Sundari, AMK</v>
          </cell>
          <cell r="C203" t="str">
            <v>ANGGREK</v>
          </cell>
        </row>
        <row r="204">
          <cell r="B204" t="str">
            <v>Solikhatul Masruroh, Amd.Keb</v>
          </cell>
          <cell r="C204" t="str">
            <v>SOKA</v>
          </cell>
        </row>
        <row r="205">
          <cell r="B205" t="str">
            <v>Sri Wijayanti, Amd.Keb</v>
          </cell>
          <cell r="C205" t="str">
            <v>MAWAR</v>
          </cell>
        </row>
        <row r="206">
          <cell r="B206" t="str">
            <v>Sri Wuryani, S.Kep</v>
          </cell>
          <cell r="C206" t="str">
            <v>KLINIK UMUM</v>
          </cell>
        </row>
        <row r="207">
          <cell r="B207" t="str">
            <v>Subur, AMK</v>
          </cell>
          <cell r="C207" t="str">
            <v>HD</v>
          </cell>
        </row>
        <row r="208">
          <cell r="B208" t="str">
            <v>Suci Yuniati, AMK</v>
          </cell>
          <cell r="C208" t="str">
            <v>ANGGREK</v>
          </cell>
        </row>
        <row r="209">
          <cell r="B209" t="str">
            <v>Suciyanti, AMK</v>
          </cell>
          <cell r="C209" t="str">
            <v>SERUNI</v>
          </cell>
        </row>
        <row r="210">
          <cell r="B210" t="str">
            <v>Sugijono, SST</v>
          </cell>
          <cell r="C210" t="str">
            <v>IBS</v>
          </cell>
        </row>
        <row r="211">
          <cell r="B211" t="str">
            <v>Suhartono, AMK</v>
          </cell>
          <cell r="C211" t="str">
            <v>IBS</v>
          </cell>
        </row>
        <row r="212">
          <cell r="B212" t="str">
            <v>Sulaiman, AMK</v>
          </cell>
          <cell r="C212" t="str">
            <v>IBS</v>
          </cell>
        </row>
        <row r="213">
          <cell r="B213" t="str">
            <v>Suparini, AMK</v>
          </cell>
          <cell r="C213" t="str">
            <v>BOUGENVILLE</v>
          </cell>
        </row>
        <row r="214">
          <cell r="B214" t="str">
            <v>Supriyati, AM.Keb</v>
          </cell>
          <cell r="C214" t="str">
            <v>KLINIK OBGYN</v>
          </cell>
        </row>
        <row r="215">
          <cell r="B215" t="str">
            <v>Susi Murdianti, Amd.Keb</v>
          </cell>
          <cell r="C215" t="str">
            <v>MAWAR</v>
          </cell>
        </row>
        <row r="216">
          <cell r="B216" t="str">
            <v>Susilowati, S.Kep, Ns</v>
          </cell>
          <cell r="C216" t="str">
            <v>HD</v>
          </cell>
        </row>
        <row r="217">
          <cell r="B217" t="str">
            <v>Tantyo Subekti, S.Kep, Ns</v>
          </cell>
          <cell r="C217" t="str">
            <v>WIJAYA KUSUMA</v>
          </cell>
        </row>
        <row r="218">
          <cell r="B218" t="str">
            <v>Tati Haryati, AMK</v>
          </cell>
          <cell r="C218" t="str">
            <v>ASTER</v>
          </cell>
        </row>
        <row r="219">
          <cell r="B219" t="str">
            <v>Tati Rohyati, AMK</v>
          </cell>
          <cell r="C219" t="str">
            <v>WIJAYA KUSUMA</v>
          </cell>
        </row>
        <row r="220">
          <cell r="B220" t="str">
            <v>Tegar Alam Pambudi, S.Kep. Ns</v>
          </cell>
          <cell r="C220" t="str">
            <v>SERUNI</v>
          </cell>
        </row>
        <row r="221">
          <cell r="B221" t="str">
            <v>Teguh Triyono, A.Md, Kep</v>
          </cell>
          <cell r="C221" t="str">
            <v>IGD</v>
          </cell>
        </row>
        <row r="222">
          <cell r="B222" t="str">
            <v>Teguh Wahyu Wulandari, S.Kep, Ns</v>
          </cell>
          <cell r="C222" t="str">
            <v>FLAMBOYAN</v>
          </cell>
        </row>
        <row r="223">
          <cell r="B223" t="str">
            <v>Ten Lidia Hardiningsih, AMK</v>
          </cell>
          <cell r="C223" t="str">
            <v>BOUGENVILLE</v>
          </cell>
        </row>
        <row r="224">
          <cell r="B224" t="str">
            <v>Tina Indriana, S.Kep</v>
          </cell>
          <cell r="C224" t="str">
            <v>IGD</v>
          </cell>
        </row>
        <row r="225">
          <cell r="B225" t="str">
            <v>Titi Purwanti, A.Md. KG</v>
          </cell>
          <cell r="C225" t="str">
            <v>KLINIK GIGI</v>
          </cell>
        </row>
        <row r="226">
          <cell r="B226" t="str">
            <v>Titin Murtiningsih, S.ST</v>
          </cell>
          <cell r="C226" t="str">
            <v>SOKA</v>
          </cell>
        </row>
        <row r="227">
          <cell r="B227" t="str">
            <v>Tri Haryanto, AMK</v>
          </cell>
          <cell r="C227" t="str">
            <v>HD</v>
          </cell>
        </row>
        <row r="228">
          <cell r="B228" t="str">
            <v>Tri Kurniawan, S.Kep</v>
          </cell>
          <cell r="C228" t="str">
            <v>HD</v>
          </cell>
        </row>
        <row r="229">
          <cell r="B229" t="str">
            <v>Tri Kusumawati, S.Kep,Ns</v>
          </cell>
          <cell r="C229" t="str">
            <v>ANGGREK</v>
          </cell>
        </row>
        <row r="230">
          <cell r="B230" t="str">
            <v>Tri Utami, Amd.Keb</v>
          </cell>
          <cell r="C230" t="str">
            <v>MAWAR</v>
          </cell>
        </row>
        <row r="231">
          <cell r="B231" t="str">
            <v>Trisno Wibowo, S.Kep, Ns</v>
          </cell>
          <cell r="C231" t="str">
            <v>BOUGENVILLE</v>
          </cell>
        </row>
        <row r="232">
          <cell r="B232" t="str">
            <v>Tunipah, S.Kep. Ns</v>
          </cell>
          <cell r="C232" t="str">
            <v>ASTER</v>
          </cell>
        </row>
        <row r="233">
          <cell r="B233" t="str">
            <v>Tyas Palupy, Amd.Keb</v>
          </cell>
          <cell r="C233" t="str">
            <v>MAWAR</v>
          </cell>
        </row>
        <row r="234">
          <cell r="B234" t="str">
            <v>Ulfah Kurniawati, AMK</v>
          </cell>
          <cell r="C234" t="str">
            <v>SOKA</v>
          </cell>
        </row>
        <row r="235">
          <cell r="B235" t="str">
            <v>Untung Widodo, S.Kep</v>
          </cell>
          <cell r="C235" t="str">
            <v>KLINIK PARU</v>
          </cell>
        </row>
        <row r="236">
          <cell r="B236" t="str">
            <v>Uswatun Hasanah, Amd. Keb</v>
          </cell>
          <cell r="C236" t="str">
            <v>MAWAR</v>
          </cell>
        </row>
        <row r="237">
          <cell r="B237" t="str">
            <v>Wahyu Intan D M, A.Md.Kep</v>
          </cell>
          <cell r="C237" t="str">
            <v>ANGGREK</v>
          </cell>
        </row>
        <row r="238">
          <cell r="B238" t="str">
            <v>Wahyu Minarti, Amd.Keb</v>
          </cell>
          <cell r="C238" t="str">
            <v>MAWAR</v>
          </cell>
        </row>
        <row r="239">
          <cell r="B239" t="str">
            <v>Wardoyo, AMK</v>
          </cell>
          <cell r="C239" t="str">
            <v>ICU</v>
          </cell>
        </row>
        <row r="240">
          <cell r="B240" t="str">
            <v>Warmini, S.Kep, Ns</v>
          </cell>
          <cell r="C240" t="str">
            <v>IGD</v>
          </cell>
        </row>
        <row r="241">
          <cell r="B241" t="str">
            <v>Wawan Riyanto, AMK</v>
          </cell>
          <cell r="C241" t="str">
            <v>FLAMBOYAN</v>
          </cell>
        </row>
        <row r="242">
          <cell r="B242" t="str">
            <v>Widiarti, S.Kep, Ners</v>
          </cell>
          <cell r="C242" t="str">
            <v>PPI</v>
          </cell>
        </row>
        <row r="243">
          <cell r="B243" t="str">
            <v>Widiyantoro, AMK</v>
          </cell>
          <cell r="C243" t="str">
            <v>FLAMBOYAN</v>
          </cell>
        </row>
        <row r="244">
          <cell r="B244" t="str">
            <v>Wiwid Hartanto, AMK</v>
          </cell>
          <cell r="C244" t="str">
            <v>EDELWEIS</v>
          </cell>
        </row>
        <row r="245">
          <cell r="B245" t="str">
            <v>Wiwit Haryati, A.Md.Keb</v>
          </cell>
          <cell r="C245" t="str">
            <v>MAWAR</v>
          </cell>
        </row>
        <row r="246">
          <cell r="B246" t="str">
            <v>Yatna, AMK</v>
          </cell>
          <cell r="C246" t="str">
            <v>FLAMBOYAN</v>
          </cell>
        </row>
        <row r="247">
          <cell r="B247" t="str">
            <v>Yaumil Akhir, S.Kep.Ns</v>
          </cell>
          <cell r="C247" t="str">
            <v>ASTER</v>
          </cell>
        </row>
        <row r="248">
          <cell r="B248" t="str">
            <v>Yayah Lesmana, Amd.Keb</v>
          </cell>
          <cell r="C248" t="str">
            <v>SOKA</v>
          </cell>
        </row>
        <row r="249">
          <cell r="B249" t="str">
            <v>Yayan Komyati, S.Kep., Ners</v>
          </cell>
          <cell r="C249" t="str">
            <v>FLAMBOYAN</v>
          </cell>
        </row>
        <row r="250">
          <cell r="B250" t="str">
            <v>Yudi Susanto, S.Kep Ners</v>
          </cell>
          <cell r="C250" t="str">
            <v>IGD</v>
          </cell>
        </row>
        <row r="251">
          <cell r="B251" t="str">
            <v>Yulistiyono, S.Kep.,Ners</v>
          </cell>
          <cell r="C251" t="str">
            <v>EDELWEIS</v>
          </cell>
        </row>
        <row r="252">
          <cell r="B252" t="str">
            <v>Yuni Astri Febriyanti, AMK</v>
          </cell>
          <cell r="C252" t="str">
            <v>SERUNI</v>
          </cell>
        </row>
        <row r="253">
          <cell r="B253" t="str">
            <v>Yuni Fitri Astuti, Amd.Keb</v>
          </cell>
          <cell r="C253" t="str">
            <v>SOKA</v>
          </cell>
        </row>
        <row r="254">
          <cell r="B254" t="str">
            <v>Yuni Nur Fa'izah, S.Kep., Ners</v>
          </cell>
          <cell r="C254" t="str">
            <v>ICU</v>
          </cell>
        </row>
        <row r="255">
          <cell r="B255" t="str">
            <v>Yuni Purwati, A.md,</v>
          </cell>
          <cell r="C255" t="str">
            <v>HD</v>
          </cell>
        </row>
        <row r="256">
          <cell r="B256" t="str">
            <v>Yunifah, AMK</v>
          </cell>
          <cell r="C256" t="str">
            <v>KLINIK DALAM</v>
          </cell>
        </row>
        <row r="257">
          <cell r="B257" t="str">
            <v>Yunistira Maharani, Amd.Keb</v>
          </cell>
          <cell r="C257" t="str">
            <v>SOKA</v>
          </cell>
        </row>
        <row r="258">
          <cell r="B258" t="str">
            <v>Kartika Widi Wardani, S.Kep. Ns</v>
          </cell>
          <cell r="C258" t="str">
            <v>ASTER</v>
          </cell>
        </row>
        <row r="259">
          <cell r="B259" t="str">
            <v>Anggit Wahyu Pamungkas, S.Kep. Ns</v>
          </cell>
          <cell r="C259" t="str">
            <v>DAHLIA</v>
          </cell>
        </row>
        <row r="260">
          <cell r="B260" t="str">
            <v>Zakaria Haque Darussalam, A.Md. Kep</v>
          </cell>
          <cell r="C260" t="str">
            <v>BOUGENVILLE</v>
          </cell>
        </row>
        <row r="261">
          <cell r="B261" t="str">
            <v>Dian Irawan, Amd. Kep</v>
          </cell>
          <cell r="C261" t="str">
            <v>IGD</v>
          </cell>
        </row>
        <row r="262">
          <cell r="B262" t="str">
            <v>Nova Chaerul Uman, S.kep. Ns</v>
          </cell>
          <cell r="C262" t="str">
            <v>SERUNI</v>
          </cell>
        </row>
        <row r="263">
          <cell r="B263" t="str">
            <v>Intan Permanasari, S.Kep. Ns</v>
          </cell>
          <cell r="C263" t="str">
            <v>SOKA</v>
          </cell>
        </row>
        <row r="264">
          <cell r="B264" t="str">
            <v>Aseptian Tri Wardani, Amd. Kep</v>
          </cell>
          <cell r="C264" t="str">
            <v>BOUGENVILLE</v>
          </cell>
        </row>
        <row r="265">
          <cell r="B265" t="str">
            <v>Nurul Hudayah, A.Md. Kep</v>
          </cell>
          <cell r="C265" t="str">
            <v>WIJAYA KUSUMA</v>
          </cell>
        </row>
        <row r="266">
          <cell r="B266" t="str">
            <v>Zeni Anggita Nur Meila, A.Md.Keb</v>
          </cell>
          <cell r="C266" t="str">
            <v>MAWAR</v>
          </cell>
        </row>
        <row r="267">
          <cell r="B267">
            <v>0</v>
          </cell>
          <cell r="C267">
            <v>0</v>
          </cell>
        </row>
        <row r="268">
          <cell r="B268">
            <v>0</v>
          </cell>
          <cell r="C268">
            <v>0</v>
          </cell>
        </row>
        <row r="269">
          <cell r="B269" t="str">
            <v>REFRAKSIONIS</v>
          </cell>
          <cell r="C269">
            <v>0</v>
          </cell>
        </row>
        <row r="270">
          <cell r="B270" t="str">
            <v>Eri Wijayanti, A.Md.RO</v>
          </cell>
          <cell r="C270" t="str">
            <v>Klinik Mata</v>
          </cell>
        </row>
        <row r="271">
          <cell r="B271" t="str">
            <v>Firman Hidayatulah, A.Md. RO</v>
          </cell>
          <cell r="C271" t="str">
            <v>Klinik Mata</v>
          </cell>
        </row>
        <row r="272">
          <cell r="B272">
            <v>0</v>
          </cell>
          <cell r="C272">
            <v>0</v>
          </cell>
        </row>
        <row r="273">
          <cell r="B273" t="str">
            <v>SUPIR AMBULANCE</v>
          </cell>
          <cell r="C273">
            <v>0</v>
          </cell>
        </row>
        <row r="274">
          <cell r="B274" t="str">
            <v>Adi Irianto</v>
          </cell>
          <cell r="C274" t="str">
            <v>Driver</v>
          </cell>
        </row>
        <row r="275">
          <cell r="B275" t="str">
            <v>Eko Nur Setyo</v>
          </cell>
          <cell r="C275" t="str">
            <v>Driver</v>
          </cell>
        </row>
        <row r="276">
          <cell r="B276" t="str">
            <v>Heri Nugroho</v>
          </cell>
          <cell r="C276" t="str">
            <v>Driver</v>
          </cell>
        </row>
        <row r="277">
          <cell r="B277" t="str">
            <v>Pujarsono</v>
          </cell>
          <cell r="C277" t="str">
            <v>Driver</v>
          </cell>
        </row>
        <row r="278">
          <cell r="B278" t="str">
            <v>Wasis Yanto</v>
          </cell>
          <cell r="C278" t="str">
            <v>Driver</v>
          </cell>
        </row>
        <row r="279">
          <cell r="B279" t="str">
            <v>Eko Nanang Priyadi</v>
          </cell>
          <cell r="C279" t="str">
            <v>Driver</v>
          </cell>
        </row>
        <row r="280">
          <cell r="B280" t="str">
            <v>Dimas Ajie Prasetya</v>
          </cell>
          <cell r="C280" t="str">
            <v>Driver</v>
          </cell>
        </row>
        <row r="281">
          <cell r="B281" t="str">
            <v>Yulianto Cahya Purnama</v>
          </cell>
          <cell r="C281" t="str">
            <v>Driver</v>
          </cell>
        </row>
        <row r="282">
          <cell r="B282">
            <v>0</v>
          </cell>
          <cell r="C282">
            <v>0</v>
          </cell>
        </row>
        <row r="283">
          <cell r="B283" t="str">
            <v>PEMULASARAAN JENAZAH</v>
          </cell>
          <cell r="C283">
            <v>0</v>
          </cell>
        </row>
        <row r="284">
          <cell r="B284" t="str">
            <v>Edi Nur Arifin</v>
          </cell>
          <cell r="C284" t="str">
            <v>IPJ</v>
          </cell>
        </row>
        <row r="285">
          <cell r="B285" t="str">
            <v>Habib</v>
          </cell>
          <cell r="C285" t="str">
            <v>IPJ</v>
          </cell>
        </row>
        <row r="286">
          <cell r="B286" t="str">
            <v>Edi Suparman, AMK</v>
          </cell>
          <cell r="C286" t="str">
            <v>IPJ</v>
          </cell>
        </row>
        <row r="287">
          <cell r="B287" t="str">
            <v>Muhammad Bahrul Ma'ruf S.Ag</v>
          </cell>
          <cell r="C287" t="str">
            <v>IPJ</v>
          </cell>
        </row>
        <row r="288">
          <cell r="B288" t="str">
            <v>Jupinta Puji Rahayu</v>
          </cell>
          <cell r="C288" t="str">
            <v>IPJ</v>
          </cell>
        </row>
        <row r="289">
          <cell r="B289" t="str">
            <v>Eli Sudiyati</v>
          </cell>
          <cell r="C289" t="str">
            <v>IPJ</v>
          </cell>
        </row>
        <row r="290">
          <cell r="B290" t="str">
            <v>Mastur</v>
          </cell>
          <cell r="C290" t="str">
            <v>IPJ</v>
          </cell>
        </row>
        <row r="291">
          <cell r="B291">
            <v>0</v>
          </cell>
          <cell r="C291">
            <v>0</v>
          </cell>
        </row>
        <row r="292">
          <cell r="B292" t="str">
            <v>FARMASI</v>
          </cell>
          <cell r="C292">
            <v>0</v>
          </cell>
        </row>
        <row r="293">
          <cell r="B293" t="str">
            <v>Amalia Niswatun Jaoharoh, Amd.Kes</v>
          </cell>
          <cell r="C293" t="str">
            <v>Farmasi</v>
          </cell>
        </row>
        <row r="294">
          <cell r="B294" t="str">
            <v>Aprilya Krisdayanti</v>
          </cell>
          <cell r="C294" t="str">
            <v>Farmasi</v>
          </cell>
        </row>
        <row r="295">
          <cell r="B295" t="str">
            <v>Ari Dana Fauzan</v>
          </cell>
          <cell r="C295" t="str">
            <v>Farmasi</v>
          </cell>
        </row>
        <row r="296">
          <cell r="B296" t="str">
            <v>Ayu Eko Widodo, A.Md Fam</v>
          </cell>
          <cell r="C296" t="str">
            <v>Farmasi</v>
          </cell>
        </row>
        <row r="297">
          <cell r="B297" t="str">
            <v>Desi Ratnasari, A.Md. Farm</v>
          </cell>
          <cell r="C297" t="str">
            <v>Farmasi</v>
          </cell>
        </row>
        <row r="298">
          <cell r="B298" t="str">
            <v>Devi Arivianti, AMF</v>
          </cell>
          <cell r="C298" t="str">
            <v>Farmasi</v>
          </cell>
        </row>
        <row r="299">
          <cell r="B299" t="str">
            <v>Dewi Wahyuni, AMF</v>
          </cell>
          <cell r="C299" t="str">
            <v>Farmasi</v>
          </cell>
        </row>
        <row r="300">
          <cell r="B300" t="str">
            <v>Eni Sofiana, A.Md.Farm</v>
          </cell>
          <cell r="C300" t="str">
            <v>Farmasi</v>
          </cell>
        </row>
        <row r="301">
          <cell r="B301" t="str">
            <v>Fajar Kartika, S.Far, Apt</v>
          </cell>
          <cell r="C301" t="str">
            <v>Farmasi</v>
          </cell>
        </row>
        <row r="302">
          <cell r="B302" t="str">
            <v>Fiana Amalia Azizah, S.Farm.,Apt</v>
          </cell>
          <cell r="C302" t="str">
            <v>Farmasi</v>
          </cell>
        </row>
        <row r="303">
          <cell r="B303" t="str">
            <v>Gika Idfa Nugrahani, M. Farm, Apt</v>
          </cell>
          <cell r="C303" t="str">
            <v>Farmasi</v>
          </cell>
        </row>
        <row r="304">
          <cell r="B304" t="str">
            <v>Haris Novirwan S.Si, Apt.</v>
          </cell>
          <cell r="C304" t="str">
            <v>Farmasi</v>
          </cell>
        </row>
        <row r="305">
          <cell r="B305" t="str">
            <v>Ihda Muanasiah, AMF</v>
          </cell>
          <cell r="C305" t="str">
            <v>Farmasi</v>
          </cell>
        </row>
        <row r="306">
          <cell r="B306" t="str">
            <v>Lili Liana Dewi, S.Farm., Apt</v>
          </cell>
          <cell r="C306" t="str">
            <v>Farmasi</v>
          </cell>
        </row>
        <row r="307">
          <cell r="B307" t="str">
            <v>Ndaru Supriyadi</v>
          </cell>
          <cell r="C307" t="str">
            <v>Farmasi</v>
          </cell>
        </row>
        <row r="308">
          <cell r="B308" t="str">
            <v>Ratna Citra Ayu, A.Md.F</v>
          </cell>
          <cell r="C308" t="str">
            <v>Farmasi</v>
          </cell>
        </row>
        <row r="309">
          <cell r="B309" t="str">
            <v>Restina Hornas Septiana, Amd.Far</v>
          </cell>
          <cell r="C309" t="str">
            <v>Farmasi</v>
          </cell>
        </row>
        <row r="310">
          <cell r="B310" t="str">
            <v>Rizal Habib Latif</v>
          </cell>
          <cell r="C310" t="str">
            <v>Farmasi</v>
          </cell>
        </row>
        <row r="311">
          <cell r="B311" t="str">
            <v>Ruswanto</v>
          </cell>
          <cell r="C311" t="str">
            <v>Farmasi</v>
          </cell>
        </row>
        <row r="312">
          <cell r="B312" t="str">
            <v>Sri Suhartini, S. Farm, Apt</v>
          </cell>
          <cell r="C312" t="str">
            <v>Farmasi</v>
          </cell>
        </row>
        <row r="313">
          <cell r="B313" t="str">
            <v>Tiara Indah L, A.Md.FAR</v>
          </cell>
          <cell r="C313" t="str">
            <v>Farmasi</v>
          </cell>
        </row>
        <row r="314">
          <cell r="B314" t="str">
            <v>Try Aji Leksana Putra, S.Farm.Apt</v>
          </cell>
          <cell r="C314" t="str">
            <v>Farmasi</v>
          </cell>
        </row>
        <row r="315">
          <cell r="B315" t="str">
            <v>Viranita Nugraheni, S.Farm, Apt</v>
          </cell>
          <cell r="C315" t="str">
            <v>Farmasi</v>
          </cell>
        </row>
        <row r="316">
          <cell r="B316" t="str">
            <v>Wikayati Rahmadani, A.Md, Farm</v>
          </cell>
          <cell r="C316" t="str">
            <v>Farmasi</v>
          </cell>
        </row>
        <row r="317">
          <cell r="B317" t="str">
            <v>Utaminingsih Prasetyaningtiyas, A.Md. Farm</v>
          </cell>
          <cell r="C317" t="str">
            <v>Farmasi</v>
          </cell>
        </row>
        <row r="318">
          <cell r="B318" t="str">
            <v>Zaroh Agustiyani, A.Md, Farm</v>
          </cell>
          <cell r="C318" t="str">
            <v>Farmasi</v>
          </cell>
        </row>
        <row r="319">
          <cell r="B319">
            <v>0</v>
          </cell>
          <cell r="C319">
            <v>0</v>
          </cell>
        </row>
        <row r="320">
          <cell r="B320" t="str">
            <v>REHABILITASI MEDIK</v>
          </cell>
          <cell r="C320">
            <v>0</v>
          </cell>
        </row>
        <row r="321">
          <cell r="B321" t="str">
            <v>Diana Roswita, A.Md.Ft</v>
          </cell>
          <cell r="C321" t="str">
            <v>FISIOTERAPI</v>
          </cell>
        </row>
        <row r="322">
          <cell r="B322" t="str">
            <v>Nurma Widhiastuti, S.Tr.Kes,Ftr</v>
          </cell>
          <cell r="C322" t="str">
            <v>FISIOTERAPI</v>
          </cell>
        </row>
        <row r="323">
          <cell r="B323" t="str">
            <v>Sita Hasanah, SKM</v>
          </cell>
          <cell r="C323" t="str">
            <v>FISIOTERAPI</v>
          </cell>
        </row>
        <row r="324">
          <cell r="B324" t="str">
            <v>Ganis Naria Ikhwanida, A.Md. OP</v>
          </cell>
          <cell r="C324" t="str">
            <v>FISIOTERAPI</v>
          </cell>
        </row>
        <row r="325">
          <cell r="B325" t="str">
            <v>Patmi Ananta Sari, A.Md. OT</v>
          </cell>
          <cell r="C325" t="str">
            <v>FISIOTERAPI</v>
          </cell>
        </row>
        <row r="326">
          <cell r="B326" t="str">
            <v>Rima Fitriani, A.Md, TW</v>
          </cell>
          <cell r="C326" t="str">
            <v>FISIOTERAPI</v>
          </cell>
        </row>
        <row r="327">
          <cell r="B327" t="str">
            <v>Amalia Nurul Firdaus, S.Ftr</v>
          </cell>
          <cell r="C327" t="str">
            <v>FISIOTERAPI</v>
          </cell>
        </row>
        <row r="328">
          <cell r="B328" t="str">
            <v>Bellyana Fitria, S.Psi,M.Psi</v>
          </cell>
          <cell r="C328" t="str">
            <v>KLINIK PSIKOLOGY</v>
          </cell>
        </row>
        <row r="329">
          <cell r="B329" t="str">
            <v>Fina Febianti, M.Psi.</v>
          </cell>
          <cell r="C329" t="str">
            <v>KLINIK PSIKOLOGY</v>
          </cell>
        </row>
        <row r="330">
          <cell r="B330">
            <v>0</v>
          </cell>
          <cell r="C330">
            <v>0</v>
          </cell>
        </row>
        <row r="331">
          <cell r="B331" t="str">
            <v>GIZI</v>
          </cell>
          <cell r="C331">
            <v>0</v>
          </cell>
        </row>
        <row r="332">
          <cell r="B332" t="str">
            <v>Atik Widyaningsih, AMG</v>
          </cell>
          <cell r="C332" t="str">
            <v>Gizi</v>
          </cell>
        </row>
        <row r="333">
          <cell r="B333" t="str">
            <v>Desah Fajar Raharjo, S.KM</v>
          </cell>
          <cell r="C333" t="str">
            <v>Gizi</v>
          </cell>
        </row>
        <row r="334">
          <cell r="B334" t="str">
            <v>Hendrik Purwabakti</v>
          </cell>
          <cell r="C334" t="str">
            <v>Gizi</v>
          </cell>
        </row>
        <row r="335">
          <cell r="B335" t="str">
            <v>Hitomi</v>
          </cell>
          <cell r="C335" t="str">
            <v>Gizi</v>
          </cell>
        </row>
        <row r="336">
          <cell r="B336" t="str">
            <v>Jumiati, S.KM</v>
          </cell>
          <cell r="C336" t="str">
            <v>Gizi</v>
          </cell>
        </row>
        <row r="337">
          <cell r="B337" t="str">
            <v>Lia Wahyu U, A.Md.Gz</v>
          </cell>
          <cell r="C337" t="str">
            <v>Gizi</v>
          </cell>
        </row>
        <row r="338">
          <cell r="B338" t="str">
            <v>Maftukhin</v>
          </cell>
          <cell r="C338" t="str">
            <v>Gizi</v>
          </cell>
        </row>
        <row r="339">
          <cell r="B339" t="str">
            <v>Naisyah</v>
          </cell>
          <cell r="C339" t="str">
            <v>Gizi</v>
          </cell>
        </row>
        <row r="340">
          <cell r="B340" t="str">
            <v>Reka Riswanti</v>
          </cell>
          <cell r="C340" t="str">
            <v>Gizi</v>
          </cell>
        </row>
        <row r="341">
          <cell r="B341" t="str">
            <v>Rifa Sepri Handini, A.Md, Gz</v>
          </cell>
          <cell r="C341" t="str">
            <v>Gizi</v>
          </cell>
        </row>
        <row r="342">
          <cell r="B342" t="str">
            <v>Risa Kamela, AMG</v>
          </cell>
          <cell r="C342" t="str">
            <v>Gizi</v>
          </cell>
        </row>
        <row r="343">
          <cell r="B343" t="str">
            <v>Suliyati</v>
          </cell>
          <cell r="C343" t="str">
            <v>Gizi</v>
          </cell>
        </row>
        <row r="344">
          <cell r="B344" t="str">
            <v>Wulan Sarjiatin, AMG</v>
          </cell>
          <cell r="C344" t="str">
            <v>Gizi</v>
          </cell>
        </row>
        <row r="345">
          <cell r="B345">
            <v>0</v>
          </cell>
          <cell r="C345">
            <v>0</v>
          </cell>
        </row>
        <row r="346">
          <cell r="B346" t="str">
            <v>LABORATORIUM</v>
          </cell>
          <cell r="C346">
            <v>0</v>
          </cell>
        </row>
        <row r="347">
          <cell r="B347" t="str">
            <v>Anis Hidayah, A.Md. AK</v>
          </cell>
          <cell r="C347" t="str">
            <v>Laboratorium</v>
          </cell>
        </row>
        <row r="348">
          <cell r="B348" t="str">
            <v>Darjanto</v>
          </cell>
          <cell r="C348" t="str">
            <v>Laboratorium</v>
          </cell>
        </row>
        <row r="349">
          <cell r="B349" t="str">
            <v>Drey Astica, A.Md. AK</v>
          </cell>
          <cell r="C349" t="str">
            <v>Laboratorium</v>
          </cell>
        </row>
        <row r="350">
          <cell r="B350" t="str">
            <v>Fitri Astuti Dewi Lestari, A.Md. AK</v>
          </cell>
          <cell r="C350" t="str">
            <v>Laboratorium</v>
          </cell>
        </row>
        <row r="351">
          <cell r="B351" t="str">
            <v>Joko Adi Purnomo, SST</v>
          </cell>
          <cell r="C351" t="str">
            <v>Laboratorium</v>
          </cell>
        </row>
        <row r="352">
          <cell r="B352" t="str">
            <v>Kinasih Retnaningsih, A.Md. Ak</v>
          </cell>
          <cell r="C352" t="str">
            <v>Laboratorium</v>
          </cell>
        </row>
        <row r="353">
          <cell r="B353" t="str">
            <v>Kusrin</v>
          </cell>
          <cell r="C353" t="str">
            <v>Laboratorium</v>
          </cell>
        </row>
        <row r="354">
          <cell r="B354" t="str">
            <v>Lia Trihayundini, A.Md</v>
          </cell>
          <cell r="C354" t="str">
            <v>Laboratorium</v>
          </cell>
        </row>
        <row r="355">
          <cell r="B355" t="str">
            <v>Nurdin Adi Prasetyo, A.Md AK</v>
          </cell>
          <cell r="C355" t="str">
            <v>Laboratorium</v>
          </cell>
        </row>
        <row r="356">
          <cell r="B356" t="str">
            <v>Sri Lestari, A.Md. AK</v>
          </cell>
          <cell r="C356" t="str">
            <v>Laboratorium</v>
          </cell>
        </row>
        <row r="357">
          <cell r="B357" t="str">
            <v>Sri Yoga Lesmana, Amd.AK</v>
          </cell>
          <cell r="C357" t="str">
            <v>Laboratorium</v>
          </cell>
        </row>
        <row r="358">
          <cell r="B358" t="str">
            <v>Susilowati Nuning Triyani, SST</v>
          </cell>
          <cell r="C358" t="str">
            <v>Laboratorium</v>
          </cell>
        </row>
        <row r="359">
          <cell r="B359" t="str">
            <v>Yunita Arum Murti, Amd.AK</v>
          </cell>
          <cell r="C359" t="str">
            <v>Laboratorium</v>
          </cell>
        </row>
        <row r="360">
          <cell r="B360">
            <v>0</v>
          </cell>
          <cell r="C360">
            <v>0</v>
          </cell>
        </row>
        <row r="361">
          <cell r="B361" t="str">
            <v>RADIOLOGI</v>
          </cell>
          <cell r="C361">
            <v>0</v>
          </cell>
        </row>
        <row r="362">
          <cell r="B362" t="str">
            <v>Etika Nurul Afifah, A.Md, Rad</v>
          </cell>
          <cell r="C362" t="str">
            <v>Radiologi</v>
          </cell>
        </row>
        <row r="363">
          <cell r="B363" t="str">
            <v>Kris Handiyanti, AMR</v>
          </cell>
          <cell r="C363" t="str">
            <v>Radiologi</v>
          </cell>
        </row>
        <row r="364">
          <cell r="B364" t="str">
            <v>Luvena Imtian Azaria, Amd.Kes</v>
          </cell>
          <cell r="C364" t="str">
            <v>Radiologi</v>
          </cell>
        </row>
        <row r="365">
          <cell r="B365" t="str">
            <v>Muchammad Yahya</v>
          </cell>
          <cell r="C365" t="str">
            <v>Radiologi</v>
          </cell>
        </row>
        <row r="366">
          <cell r="B366" t="str">
            <v>Naila Winnerahma, A.Md, Rad</v>
          </cell>
          <cell r="C366" t="str">
            <v>Radiologi</v>
          </cell>
        </row>
        <row r="367">
          <cell r="B367" t="str">
            <v>Noer Joenita Setija Dewi, AMR</v>
          </cell>
          <cell r="C367" t="str">
            <v>Radiologi</v>
          </cell>
        </row>
        <row r="368">
          <cell r="B368" t="str">
            <v>Oktivianti, A.Md.TRR</v>
          </cell>
          <cell r="C368" t="str">
            <v>Radiologi</v>
          </cell>
        </row>
        <row r="369">
          <cell r="B369">
            <v>0</v>
          </cell>
          <cell r="C369">
            <v>0</v>
          </cell>
        </row>
        <row r="370">
          <cell r="B370" t="str">
            <v>SIM RS</v>
          </cell>
          <cell r="C370">
            <v>0</v>
          </cell>
        </row>
        <row r="371">
          <cell r="B371" t="str">
            <v>Apriyadi, S.Kom</v>
          </cell>
          <cell r="C371" t="str">
            <v>SIM RS</v>
          </cell>
        </row>
        <row r="372">
          <cell r="B372" t="str">
            <v>Dian Indriastuti, S.Kom</v>
          </cell>
          <cell r="C372" t="str">
            <v>SIM RS</v>
          </cell>
        </row>
        <row r="373">
          <cell r="B373" t="str">
            <v>Ditya Kresna Hanggara, S. Kom</v>
          </cell>
          <cell r="C373" t="str">
            <v>SIM RS</v>
          </cell>
        </row>
        <row r="374">
          <cell r="B374" t="str">
            <v>Faiqul Azmi, S.Kom</v>
          </cell>
          <cell r="C374" t="str">
            <v>SIM RS</v>
          </cell>
        </row>
        <row r="375">
          <cell r="B375" t="str">
            <v>Logat Adi Widodo, S.Kom</v>
          </cell>
          <cell r="C375" t="str">
            <v>SIM RS</v>
          </cell>
        </row>
        <row r="376">
          <cell r="B376" t="str">
            <v>Tio Ramdani, S.Kom</v>
          </cell>
          <cell r="C376" t="str">
            <v>SIM RS</v>
          </cell>
        </row>
        <row r="377">
          <cell r="B377" t="str">
            <v>Yuli Cahyaningsih, S.Kom</v>
          </cell>
          <cell r="C377" t="str">
            <v>SIM RS</v>
          </cell>
        </row>
        <row r="378">
          <cell r="B378">
            <v>0</v>
          </cell>
          <cell r="C378">
            <v>0</v>
          </cell>
        </row>
        <row r="379">
          <cell r="B379" t="str">
            <v>REKAM MEDIK</v>
          </cell>
          <cell r="C379">
            <v>0</v>
          </cell>
        </row>
        <row r="380">
          <cell r="B380" t="str">
            <v>Aan Sukmiyati, SE</v>
          </cell>
          <cell r="C380" t="str">
            <v>Rekam Medik</v>
          </cell>
        </row>
        <row r="381">
          <cell r="B381" t="str">
            <v>Anggi Praja Nurrizki, A.Md. RMIK</v>
          </cell>
          <cell r="C381" t="str">
            <v>Rekam Medik</v>
          </cell>
        </row>
        <row r="382">
          <cell r="B382" t="str">
            <v>Cartum</v>
          </cell>
          <cell r="C382" t="str">
            <v>Rekam Medik</v>
          </cell>
        </row>
        <row r="383">
          <cell r="B383" t="str">
            <v>Dayu Okmalia</v>
          </cell>
          <cell r="C383" t="str">
            <v>Rekam Medik</v>
          </cell>
        </row>
        <row r="384">
          <cell r="B384" t="str">
            <v>Desilia Evi Susanti, A.Md. RMIK</v>
          </cell>
          <cell r="C384" t="str">
            <v>Rekam Medik</v>
          </cell>
        </row>
        <row r="385">
          <cell r="B385" t="str">
            <v>Dinar Muziatun Rahmawati, Amd.,RMIK</v>
          </cell>
          <cell r="C385" t="str">
            <v>Rekam Medik</v>
          </cell>
        </row>
        <row r="386">
          <cell r="B386" t="str">
            <v>Dinda Nuria Fitriani, A.Md, Kes</v>
          </cell>
          <cell r="C386" t="str">
            <v>Rekam Medik</v>
          </cell>
        </row>
        <row r="387">
          <cell r="B387" t="str">
            <v>Dini Tri Kusuma Wardani, A.Md, RMIK</v>
          </cell>
          <cell r="C387" t="str">
            <v>Rekam Medik</v>
          </cell>
        </row>
        <row r="388">
          <cell r="B388" t="str">
            <v>Eko Hermawan, AMK</v>
          </cell>
          <cell r="C388" t="str">
            <v>Rekam Medik</v>
          </cell>
        </row>
        <row r="389">
          <cell r="B389" t="str">
            <v>Fajar Fajridin, A.Md, RMIK</v>
          </cell>
          <cell r="C389" t="str">
            <v>Rekam Medik</v>
          </cell>
        </row>
        <row r="390">
          <cell r="B390" t="str">
            <v>Fauziah Isnandita Syahadatun</v>
          </cell>
          <cell r="C390" t="str">
            <v>Rekam Medik</v>
          </cell>
        </row>
        <row r="391">
          <cell r="B391" t="str">
            <v>Gunawan, A.Md.PK, S.KM</v>
          </cell>
          <cell r="C391" t="str">
            <v>Rekam Medik</v>
          </cell>
        </row>
        <row r="392">
          <cell r="B392" t="str">
            <v>Hakim Fajri Rahmadani</v>
          </cell>
          <cell r="C392" t="str">
            <v>Rekam Medik</v>
          </cell>
        </row>
        <row r="393">
          <cell r="B393" t="str">
            <v>Izhaty Khoirina Putri, Amd. Kes</v>
          </cell>
          <cell r="C393" t="str">
            <v>Rekam Medik</v>
          </cell>
        </row>
        <row r="394">
          <cell r="B394" t="str">
            <v>Kurnia Cahya Purwanti, A.Md. RMIK</v>
          </cell>
          <cell r="C394" t="str">
            <v>Rekam Medik</v>
          </cell>
        </row>
        <row r="395">
          <cell r="B395" t="str">
            <v>Leni Nur Fitriani, A.Md. RMIK</v>
          </cell>
          <cell r="C395" t="str">
            <v>Rekam Medik</v>
          </cell>
        </row>
        <row r="396">
          <cell r="B396" t="str">
            <v>Muhammad Anshori Sidiq</v>
          </cell>
          <cell r="C396" t="str">
            <v>Rekam Medik</v>
          </cell>
        </row>
        <row r="397">
          <cell r="B397" t="str">
            <v>Muhammad Henda P, Amd. RMIK</v>
          </cell>
          <cell r="C397" t="str">
            <v>Rekam Medik</v>
          </cell>
        </row>
        <row r="398">
          <cell r="B398" t="str">
            <v>Nurosingah</v>
          </cell>
          <cell r="C398" t="str">
            <v>Rekam Medik</v>
          </cell>
        </row>
        <row r="399">
          <cell r="B399" t="str">
            <v>Okky Nugraha Putra, S.Kom</v>
          </cell>
          <cell r="C399" t="str">
            <v>Rekam Medik</v>
          </cell>
        </row>
        <row r="400">
          <cell r="B400" t="str">
            <v>Rangga Editian</v>
          </cell>
          <cell r="C400" t="str">
            <v>Rekam Medik</v>
          </cell>
        </row>
        <row r="401">
          <cell r="B401" t="str">
            <v>Rega Pangesti, Amd.Kes</v>
          </cell>
          <cell r="C401" t="str">
            <v>Rekam Medik</v>
          </cell>
        </row>
        <row r="402">
          <cell r="B402" t="str">
            <v>Siti Rohimah</v>
          </cell>
          <cell r="C402" t="str">
            <v>Rekam Medik</v>
          </cell>
        </row>
        <row r="403">
          <cell r="B403" t="str">
            <v>Veriyani</v>
          </cell>
          <cell r="C403" t="str">
            <v>Rekam Medik</v>
          </cell>
        </row>
        <row r="404">
          <cell r="B404" t="str">
            <v>Yusri Adi Hermawan, A.Md PK</v>
          </cell>
          <cell r="C404" t="str">
            <v>Rekam Medik</v>
          </cell>
        </row>
        <row r="405">
          <cell r="B405">
            <v>0</v>
          </cell>
          <cell r="C405">
            <v>0</v>
          </cell>
        </row>
        <row r="406">
          <cell r="B406">
            <v>0</v>
          </cell>
          <cell r="C406">
            <v>0</v>
          </cell>
        </row>
        <row r="407">
          <cell r="B407" t="str">
            <v>IPSRS</v>
          </cell>
          <cell r="C407">
            <v>0</v>
          </cell>
        </row>
        <row r="408">
          <cell r="B408" t="str">
            <v>Agus Setiogroho</v>
          </cell>
          <cell r="C408" t="str">
            <v>IPSRS</v>
          </cell>
        </row>
        <row r="409">
          <cell r="B409" t="str">
            <v>Ahmad Susanto</v>
          </cell>
          <cell r="C409" t="str">
            <v>IPSRS</v>
          </cell>
        </row>
        <row r="410">
          <cell r="B410" t="str">
            <v>Asep Pambudi</v>
          </cell>
          <cell r="C410" t="str">
            <v>IPSRS</v>
          </cell>
        </row>
        <row r="411">
          <cell r="B411" t="str">
            <v>Evaliana Margiseptiasih, A.Md, KL</v>
          </cell>
          <cell r="C411" t="str">
            <v>IPSRS</v>
          </cell>
        </row>
        <row r="412">
          <cell r="B412" t="str">
            <v>Faqih Setiawan Adi Saputra</v>
          </cell>
          <cell r="C412" t="str">
            <v>IPSRS</v>
          </cell>
        </row>
        <row r="413">
          <cell r="B413" t="str">
            <v>Gunawan Setiaji, A.Md</v>
          </cell>
          <cell r="C413" t="str">
            <v>IPSRS</v>
          </cell>
        </row>
        <row r="414">
          <cell r="B414" t="str">
            <v>Hariyadi, A.Md</v>
          </cell>
          <cell r="C414" t="str">
            <v>IPSRS</v>
          </cell>
        </row>
        <row r="415">
          <cell r="B415" t="str">
            <v>Haryatno</v>
          </cell>
          <cell r="C415" t="str">
            <v>IPSRS</v>
          </cell>
        </row>
        <row r="416">
          <cell r="B416" t="str">
            <v>Nurul Hidayati, S.KM</v>
          </cell>
          <cell r="C416" t="str">
            <v>IPSRS</v>
          </cell>
        </row>
        <row r="417">
          <cell r="B417" t="str">
            <v>Nur Kahfi Mulya Pradana</v>
          </cell>
          <cell r="C417" t="str">
            <v>IPSRS</v>
          </cell>
        </row>
        <row r="418">
          <cell r="B418" t="str">
            <v>Nur Laily Rahmadani, A.Md, Kes</v>
          </cell>
          <cell r="C418" t="str">
            <v>IPSRS</v>
          </cell>
        </row>
        <row r="419">
          <cell r="B419" t="str">
            <v>Rafsanjani Ulhaq</v>
          </cell>
          <cell r="C419" t="str">
            <v>IPSRS</v>
          </cell>
        </row>
        <row r="420">
          <cell r="B420" t="str">
            <v>Rian Aldi Saputra</v>
          </cell>
          <cell r="C420" t="str">
            <v>IPSRS</v>
          </cell>
        </row>
        <row r="421">
          <cell r="B421" t="str">
            <v>Ryan Fadli Saputra, A.Md</v>
          </cell>
          <cell r="C421" t="str">
            <v>IPSRS</v>
          </cell>
        </row>
        <row r="422">
          <cell r="B422" t="str">
            <v>Sahrul Romadon</v>
          </cell>
          <cell r="C422" t="str">
            <v>IPSRS</v>
          </cell>
        </row>
        <row r="423">
          <cell r="B423" t="str">
            <v>Sunandar Romadhon WW</v>
          </cell>
          <cell r="C423" t="str">
            <v>IPSRS</v>
          </cell>
        </row>
        <row r="424">
          <cell r="B424" t="str">
            <v>Suyono</v>
          </cell>
          <cell r="C424" t="str">
            <v>IPSRS</v>
          </cell>
        </row>
        <row r="425">
          <cell r="B425" t="str">
            <v>Tarwono, S.STr</v>
          </cell>
          <cell r="C425" t="str">
            <v>IPSRS</v>
          </cell>
        </row>
        <row r="426">
          <cell r="B426" t="str">
            <v>Vandy Satriaji</v>
          </cell>
          <cell r="C426" t="str">
            <v>IPSRS</v>
          </cell>
        </row>
        <row r="427">
          <cell r="B427" t="str">
            <v>Wisnu Saputra</v>
          </cell>
          <cell r="C427" t="str">
            <v>IPSRS</v>
          </cell>
        </row>
        <row r="428">
          <cell r="B428" t="str">
            <v>Wahyu Widodo</v>
          </cell>
          <cell r="C428" t="str">
            <v>IPSRS</v>
          </cell>
        </row>
        <row r="429">
          <cell r="B429">
            <v>0</v>
          </cell>
          <cell r="C429">
            <v>0</v>
          </cell>
        </row>
        <row r="430">
          <cell r="B430">
            <v>0</v>
          </cell>
          <cell r="C430">
            <v>0</v>
          </cell>
        </row>
        <row r="431">
          <cell r="B431" t="str">
            <v>CSSD</v>
          </cell>
          <cell r="C431">
            <v>0</v>
          </cell>
        </row>
        <row r="432">
          <cell r="B432" t="str">
            <v>Warmo, S. Kep, Ns</v>
          </cell>
          <cell r="C432" t="str">
            <v>CSSD</v>
          </cell>
        </row>
        <row r="433">
          <cell r="B433" t="str">
            <v>Wasyadi, Amd.Kep</v>
          </cell>
          <cell r="C433" t="str">
            <v>CSSD</v>
          </cell>
        </row>
        <row r="434">
          <cell r="B434" t="str">
            <v>Warko</v>
          </cell>
          <cell r="C434" t="str">
            <v>CSSD</v>
          </cell>
        </row>
        <row r="435">
          <cell r="B435">
            <v>0</v>
          </cell>
          <cell r="C435">
            <v>0</v>
          </cell>
        </row>
        <row r="436">
          <cell r="B436" t="str">
            <v>LOUNDRY</v>
          </cell>
          <cell r="C436">
            <v>0</v>
          </cell>
        </row>
        <row r="437">
          <cell r="B437" t="str">
            <v>Iing Saimin</v>
          </cell>
          <cell r="C437" t="str">
            <v>Loundry</v>
          </cell>
        </row>
        <row r="438">
          <cell r="B438" t="str">
            <v>Koko Yulianto</v>
          </cell>
          <cell r="C438" t="str">
            <v>Loundry</v>
          </cell>
        </row>
        <row r="439">
          <cell r="B439" t="str">
            <v>Kuwat</v>
          </cell>
          <cell r="C439" t="str">
            <v>Loundry</v>
          </cell>
        </row>
        <row r="440">
          <cell r="B440" t="str">
            <v>Restu Tri Mulyadi</v>
          </cell>
          <cell r="C440" t="str">
            <v>Loundry</v>
          </cell>
        </row>
        <row r="441">
          <cell r="B441">
            <v>0</v>
          </cell>
          <cell r="C441">
            <v>0</v>
          </cell>
        </row>
        <row r="442">
          <cell r="B442" t="str">
            <v>DIKLAT</v>
          </cell>
          <cell r="C442">
            <v>0</v>
          </cell>
        </row>
        <row r="443">
          <cell r="B443" t="str">
            <v>Andy Setiawan, SE., MM.</v>
          </cell>
          <cell r="C443">
            <v>0</v>
          </cell>
        </row>
        <row r="444">
          <cell r="B444" t="str">
            <v>Cahyo Nugroho, S.Kep, Ns.</v>
          </cell>
          <cell r="C444">
            <v>0</v>
          </cell>
        </row>
        <row r="445">
          <cell r="B445" t="str">
            <v>dr. Wartoyo.</v>
          </cell>
          <cell r="C445">
            <v>0</v>
          </cell>
        </row>
        <row r="446">
          <cell r="B446" t="str">
            <v>Sofyan Dani Nugraha.</v>
          </cell>
          <cell r="C446">
            <v>0</v>
          </cell>
        </row>
        <row r="447">
          <cell r="B447">
            <v>0</v>
          </cell>
          <cell r="C447">
            <v>0</v>
          </cell>
        </row>
        <row r="448">
          <cell r="B448">
            <v>0</v>
          </cell>
          <cell r="C448">
            <v>0</v>
          </cell>
        </row>
        <row r="449">
          <cell r="B449" t="str">
            <v>Ades Raju Hotangga</v>
          </cell>
          <cell r="C449" t="str">
            <v>adm. Keu. Pengeluaran</v>
          </cell>
        </row>
        <row r="450">
          <cell r="B450" t="str">
            <v>Ajirudin, A.Md</v>
          </cell>
          <cell r="C450" t="str">
            <v>adm. Humas</v>
          </cell>
        </row>
        <row r="451">
          <cell r="B451" t="str">
            <v>Aldila Shofi Amalina</v>
          </cell>
          <cell r="C451" t="str">
            <v>adm. Kepegawaian</v>
          </cell>
        </row>
        <row r="452">
          <cell r="B452" t="str">
            <v>Andina Risma Anggarini, A.Md</v>
          </cell>
          <cell r="C452" t="str">
            <v>adm. Keu. Pengeluaran</v>
          </cell>
        </row>
        <row r="453">
          <cell r="B453" t="str">
            <v>Daryanto, SE</v>
          </cell>
          <cell r="C453" t="str">
            <v>adm. Keu. Pengeluaran</v>
          </cell>
        </row>
        <row r="454">
          <cell r="B454" t="str">
            <v>Dwi Deby Oktaviana, SE</v>
          </cell>
          <cell r="C454" t="str">
            <v>adm. Perencanaan</v>
          </cell>
        </row>
        <row r="455">
          <cell r="B455" t="str">
            <v>Elvira Gumayanti</v>
          </cell>
          <cell r="C455" t="str">
            <v>adm. ATK</v>
          </cell>
        </row>
        <row r="456">
          <cell r="B456" t="str">
            <v>Eti Darhati, SE</v>
          </cell>
          <cell r="C456" t="str">
            <v>adm. Keu. Pengeluaran</v>
          </cell>
        </row>
        <row r="457">
          <cell r="B457" t="str">
            <v>Fadlli Eko Setiawan, SE</v>
          </cell>
          <cell r="C457" t="str">
            <v>adm. Keu. Penerimaan</v>
          </cell>
        </row>
        <row r="458">
          <cell r="B458" t="str">
            <v>Fahmi Rizal, SE</v>
          </cell>
          <cell r="C458" t="str">
            <v>adm. Perencanaan</v>
          </cell>
        </row>
        <row r="459">
          <cell r="B459" t="str">
            <v>Fahmi Al Musyarofah, A.Md</v>
          </cell>
          <cell r="C459" t="str">
            <v>adm. Keu. Penerimaan</v>
          </cell>
        </row>
        <row r="460">
          <cell r="B460" t="str">
            <v>Galuh Yanuarita Rejeki, S.Kom</v>
          </cell>
          <cell r="C460" t="str">
            <v>adm. Keu. Penerimaan</v>
          </cell>
        </row>
        <row r="461">
          <cell r="B461" t="str">
            <v>Linda Yuliani, S. Ak</v>
          </cell>
          <cell r="C461" t="str">
            <v>adm. Keu. Pengeluaran</v>
          </cell>
        </row>
        <row r="462">
          <cell r="B462" t="str">
            <v>Marifah Novitasari</v>
          </cell>
          <cell r="C462" t="str">
            <v>adm. Kepegawaian</v>
          </cell>
        </row>
        <row r="463">
          <cell r="B463" t="str">
            <v>Mohamad Fadhil Sayekti, S.IP</v>
          </cell>
          <cell r="C463" t="str">
            <v>adm. Humas</v>
          </cell>
        </row>
        <row r="464">
          <cell r="B464" t="str">
            <v>Muhidah</v>
          </cell>
          <cell r="C464" t="str">
            <v>adm. Keu. Pengeluaran</v>
          </cell>
        </row>
        <row r="465">
          <cell r="B465" t="str">
            <v>Nur Muhammad Faozie, A.Md</v>
          </cell>
          <cell r="C465" t="str">
            <v>adm. Keu. Penerimaan</v>
          </cell>
        </row>
        <row r="466">
          <cell r="B466" t="str">
            <v>Rani Widya Prananingrum, SKM</v>
          </cell>
          <cell r="C466" t="str">
            <v>adm. Perencanaan</v>
          </cell>
        </row>
        <row r="467">
          <cell r="B467" t="str">
            <v>Retno Wahyuningsih, SE</v>
          </cell>
          <cell r="C467" t="str">
            <v>adm. Keu. Pengeluaran</v>
          </cell>
        </row>
        <row r="468">
          <cell r="B468" t="str">
            <v>Riski Yunita Ambarwati, A.Md</v>
          </cell>
          <cell r="C468" t="str">
            <v>adm. Keu. Pengeluaran</v>
          </cell>
        </row>
        <row r="469">
          <cell r="B469" t="str">
            <v>Romadon Widiyantoro, A.Md</v>
          </cell>
          <cell r="C469" t="str">
            <v>adm. Kepegawaian</v>
          </cell>
        </row>
        <row r="470">
          <cell r="B470" t="str">
            <v>Sangga Wishnu A, SE</v>
          </cell>
          <cell r="C470" t="str">
            <v>adm. Keu. Pengeluaran</v>
          </cell>
        </row>
        <row r="471">
          <cell r="B471" t="str">
            <v>Sarifatul Mukaromah,S.KM</v>
          </cell>
          <cell r="C471" t="str">
            <v>adm. Perencanaan</v>
          </cell>
        </row>
        <row r="472">
          <cell r="B472" t="str">
            <v>Sofyan Dani Nugraha</v>
          </cell>
          <cell r="C472" t="str">
            <v>adm. Kepegawaian</v>
          </cell>
        </row>
        <row r="473">
          <cell r="B473" t="str">
            <v>Supono</v>
          </cell>
          <cell r="C473" t="str">
            <v>adm. Keu. Pengeluaran</v>
          </cell>
        </row>
        <row r="474">
          <cell r="B474" t="str">
            <v>Susiana Nurhayati. A.Md</v>
          </cell>
          <cell r="C474" t="str">
            <v>adm. Keu. Penerimaan</v>
          </cell>
        </row>
        <row r="475">
          <cell r="B475" t="str">
            <v>Tarsono Bahtiyar</v>
          </cell>
          <cell r="C475" t="str">
            <v>adm. Pelayanan</v>
          </cell>
        </row>
        <row r="476">
          <cell r="B476" t="str">
            <v>Titih Suci Tri Yuliani</v>
          </cell>
          <cell r="C476" t="str">
            <v>adm. ATK</v>
          </cell>
        </row>
        <row r="477">
          <cell r="B477" t="str">
            <v>Tiya Nur Hidayati, SE</v>
          </cell>
          <cell r="C477" t="str">
            <v>adm. Perencanaan</v>
          </cell>
        </row>
        <row r="478">
          <cell r="B478" t="str">
            <v>Tonny Kurniawan, SE, Ak</v>
          </cell>
          <cell r="C478" t="str">
            <v>adm. Keu. Pengeluaran</v>
          </cell>
        </row>
        <row r="479">
          <cell r="B479" t="str">
            <v>Tri Purwanti</v>
          </cell>
          <cell r="C479" t="str">
            <v>adm. Keu. Penerimaan</v>
          </cell>
        </row>
        <row r="480">
          <cell r="B480" t="str">
            <v>Wahyu Mei Pratiwi, A.Md</v>
          </cell>
          <cell r="C480" t="str">
            <v>adm. Kepegawaian</v>
          </cell>
        </row>
        <row r="481">
          <cell r="B481" t="str">
            <v>Maryugi</v>
          </cell>
          <cell r="C481" t="str">
            <v>transporter</v>
          </cell>
        </row>
        <row r="482">
          <cell r="B482" t="str">
            <v>Yulian Indra Pratama</v>
          </cell>
          <cell r="C482" t="str">
            <v>transporter</v>
          </cell>
        </row>
        <row r="483">
          <cell r="B483" t="str">
            <v>Ardi Pratama Wisnuwardana</v>
          </cell>
          <cell r="C483" t="str">
            <v>transporter</v>
          </cell>
        </row>
        <row r="484">
          <cell r="B484" t="str">
            <v>Handoko Garin Ardiansyah</v>
          </cell>
          <cell r="C484" t="str">
            <v>transporter</v>
          </cell>
        </row>
        <row r="485">
          <cell r="B485" t="str">
            <v>Ineke Ratih Amalia,S.Psi</v>
          </cell>
          <cell r="C485" t="str">
            <v>Kepegawaian</v>
          </cell>
        </row>
        <row r="486">
          <cell r="B486" t="str">
            <v>Sasongko Aji Nugroho, S.Ak</v>
          </cell>
          <cell r="C486" t="str">
            <v>Keuangan Pengeluaran</v>
          </cell>
        </row>
        <row r="487">
          <cell r="B487" t="str">
            <v>Winda Nur Safitri, S.Ak</v>
          </cell>
          <cell r="C487" t="str">
            <v>Keuangan Penerimaan</v>
          </cell>
        </row>
        <row r="488">
          <cell r="B488" t="str">
            <v>Toni Budi Hartono</v>
          </cell>
          <cell r="C488" t="str">
            <v>Pramu Kantor</v>
          </cell>
        </row>
        <row r="489">
          <cell r="B489" t="str">
            <v>Yosep Mudiarto</v>
          </cell>
          <cell r="C489" t="str">
            <v>adm. Pelayanan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N430"/>
  <sheetViews>
    <sheetView view="pageBreakPreview" zoomScaleNormal="100" zoomScaleSheetLayoutView="100" workbookViewId="0">
      <pane xSplit="5" ySplit="6" topLeftCell="AE412" activePane="bottomRight" state="frozen"/>
      <selection activeCell="AB189" sqref="AB189"/>
      <selection pane="topRight" activeCell="AB189" sqref="AB189"/>
      <selection pane="bottomLeft" activeCell="AB189" sqref="AB189"/>
      <selection pane="bottomRight" activeCell="A4" sqref="A4:AK429"/>
    </sheetView>
  </sheetViews>
  <sheetFormatPr defaultColWidth="4.28515625" defaultRowHeight="15" x14ac:dyDescent="0.25"/>
  <cols>
    <col min="1" max="1" width="4.42578125" style="8" bestFit="1" customWidth="1"/>
    <col min="2" max="2" width="3.5703125" style="8" customWidth="1"/>
    <col min="3" max="3" width="21.42578125" style="8" bestFit="1" customWidth="1"/>
    <col min="4" max="4" width="31.7109375" style="89" customWidth="1"/>
    <col min="5" max="5" width="5.7109375" style="10" customWidth="1"/>
    <col min="6" max="11" width="6" style="10" customWidth="1"/>
    <col min="12" max="12" width="8.42578125" style="8" customWidth="1"/>
    <col min="13" max="13" width="12.85546875" style="8" customWidth="1"/>
    <col min="14" max="14" width="13.28515625" style="8" customWidth="1"/>
    <col min="15" max="15" width="12" style="8" customWidth="1"/>
    <col min="16" max="16" width="15.42578125" style="11" customWidth="1"/>
    <col min="17" max="17" width="13" style="11" customWidth="1"/>
    <col min="18" max="23" width="13" style="8" customWidth="1"/>
    <col min="24" max="24" width="15" style="8" customWidth="1"/>
    <col min="25" max="25" width="7.28515625" style="11" customWidth="1"/>
    <col min="26" max="26" width="18.85546875" style="8" customWidth="1"/>
    <col min="27" max="27" width="14.140625" style="8" customWidth="1"/>
    <col min="28" max="28" width="17.5703125" style="8" customWidth="1"/>
    <col min="29" max="29" width="12.140625" style="11" customWidth="1"/>
    <col min="30" max="30" width="19" style="14" customWidth="1"/>
    <col min="31" max="31" width="19.28515625" style="8" customWidth="1"/>
    <col min="32" max="32" width="16.85546875" style="8" customWidth="1"/>
    <col min="33" max="33" width="19.85546875" style="8" customWidth="1"/>
    <col min="34" max="34" width="19.5703125" style="15" customWidth="1"/>
    <col min="35" max="35" width="11.140625" style="8" customWidth="1"/>
    <col min="36" max="36" width="10.140625" style="8" customWidth="1"/>
    <col min="37" max="37" width="23" style="8" customWidth="1"/>
    <col min="38" max="38" width="13" style="15" customWidth="1"/>
    <col min="39" max="39" width="10.85546875" style="8" customWidth="1"/>
    <col min="40" max="40" width="23.28515625" style="8" customWidth="1"/>
    <col min="41" max="16384" width="4.28515625" style="8"/>
  </cols>
  <sheetData>
    <row r="2" spans="1:39" s="6" customFormat="1" ht="18.75" x14ac:dyDescent="0.3">
      <c r="A2" s="91" t="s">
        <v>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1"/>
      <c r="Z2" s="2"/>
      <c r="AA2" s="3"/>
      <c r="AB2" s="3"/>
      <c r="AC2" s="4"/>
      <c r="AD2" s="5"/>
      <c r="AH2" s="7"/>
      <c r="AL2" s="7"/>
    </row>
    <row r="3" spans="1:39" x14ac:dyDescent="0.25">
      <c r="D3" s="9"/>
      <c r="Y3" s="12"/>
      <c r="Z3" s="13"/>
      <c r="AA3" s="13"/>
      <c r="AB3" s="13"/>
    </row>
    <row r="4" spans="1:39" s="19" customFormat="1" ht="15" customHeight="1" x14ac:dyDescent="0.25">
      <c r="A4" s="16" t="s">
        <v>1</v>
      </c>
      <c r="B4" s="16" t="s">
        <v>2</v>
      </c>
      <c r="C4" s="16"/>
      <c r="D4" s="16" t="s">
        <v>3</v>
      </c>
      <c r="E4" s="16"/>
      <c r="F4" s="16"/>
      <c r="G4" s="16"/>
      <c r="H4" s="16"/>
      <c r="I4" s="16"/>
      <c r="J4" s="16"/>
      <c r="K4" s="16"/>
      <c r="L4" s="16"/>
      <c r="M4" s="17"/>
      <c r="N4" s="92" t="s">
        <v>4</v>
      </c>
      <c r="O4" s="93"/>
      <c r="P4" s="92" t="s">
        <v>5</v>
      </c>
      <c r="Q4" s="93"/>
      <c r="R4" s="94" t="s">
        <v>6</v>
      </c>
      <c r="S4" s="96" t="s">
        <v>7</v>
      </c>
      <c r="T4" s="97"/>
      <c r="U4" s="96" t="s">
        <v>8</v>
      </c>
      <c r="V4" s="97"/>
      <c r="W4" s="94" t="s">
        <v>9</v>
      </c>
      <c r="X4" s="94" t="s">
        <v>10</v>
      </c>
      <c r="Y4" s="98" t="s">
        <v>11</v>
      </c>
      <c r="Z4" s="92" t="s">
        <v>12</v>
      </c>
      <c r="AA4" s="100"/>
      <c r="AB4" s="100"/>
      <c r="AC4" s="100"/>
      <c r="AD4" s="100"/>
      <c r="AE4" s="100"/>
      <c r="AF4" s="100"/>
      <c r="AG4" s="93"/>
      <c r="AH4" s="101" t="s">
        <v>13</v>
      </c>
      <c r="AI4" s="90"/>
      <c r="AJ4" s="90"/>
      <c r="AK4" s="90" t="s">
        <v>14</v>
      </c>
      <c r="AL4" s="18"/>
    </row>
    <row r="5" spans="1:39" s="19" customFormat="1" ht="28.5" customHeight="1" x14ac:dyDescent="0.25">
      <c r="A5" s="16"/>
      <c r="B5" s="16"/>
      <c r="C5" s="16"/>
      <c r="D5" s="16"/>
      <c r="E5" s="16"/>
      <c r="F5" s="20" t="s">
        <v>15</v>
      </c>
      <c r="G5" s="20" t="s">
        <v>16</v>
      </c>
      <c r="H5" s="16" t="s">
        <v>17</v>
      </c>
      <c r="I5" s="16" t="s">
        <v>18</v>
      </c>
      <c r="J5" s="16" t="s">
        <v>19</v>
      </c>
      <c r="K5" s="16" t="s">
        <v>20</v>
      </c>
      <c r="L5" s="16" t="s">
        <v>4</v>
      </c>
      <c r="M5" s="21" t="s">
        <v>21</v>
      </c>
      <c r="N5" s="16" t="s">
        <v>22</v>
      </c>
      <c r="O5" s="16" t="s">
        <v>23</v>
      </c>
      <c r="P5" s="22" t="s">
        <v>22</v>
      </c>
      <c r="Q5" s="22" t="s">
        <v>23</v>
      </c>
      <c r="R5" s="95"/>
      <c r="S5" s="23" t="s">
        <v>22</v>
      </c>
      <c r="T5" s="23" t="s">
        <v>23</v>
      </c>
      <c r="U5" s="23" t="s">
        <v>22</v>
      </c>
      <c r="V5" s="23" t="s">
        <v>23</v>
      </c>
      <c r="W5" s="95"/>
      <c r="X5" s="95"/>
      <c r="Y5" s="99"/>
      <c r="Z5" s="16" t="s">
        <v>24</v>
      </c>
      <c r="AA5" s="19" t="s">
        <v>25</v>
      </c>
      <c r="AB5" s="16" t="s">
        <v>26</v>
      </c>
      <c r="AC5" s="24" t="s">
        <v>14</v>
      </c>
      <c r="AD5" s="24" t="s">
        <v>27</v>
      </c>
      <c r="AE5" s="16" t="s">
        <v>28</v>
      </c>
      <c r="AF5" s="25" t="s">
        <v>29</v>
      </c>
      <c r="AG5" s="16" t="s">
        <v>6</v>
      </c>
      <c r="AH5" s="101"/>
      <c r="AI5" s="90"/>
      <c r="AJ5" s="90"/>
      <c r="AK5" s="90"/>
      <c r="AL5" s="18"/>
    </row>
    <row r="6" spans="1:39" s="30" customFormat="1" x14ac:dyDescent="0.25">
      <c r="A6" s="20"/>
      <c r="B6" s="20"/>
      <c r="C6" s="20"/>
      <c r="D6" s="20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20">
        <v>9</v>
      </c>
      <c r="M6" s="20">
        <v>10</v>
      </c>
      <c r="N6" s="20">
        <v>11</v>
      </c>
      <c r="O6" s="20">
        <v>12</v>
      </c>
      <c r="P6" s="20">
        <v>13</v>
      </c>
      <c r="Q6" s="20">
        <v>14</v>
      </c>
      <c r="R6" s="20">
        <v>15</v>
      </c>
      <c r="S6" s="20">
        <v>16</v>
      </c>
      <c r="T6" s="20">
        <v>17</v>
      </c>
      <c r="U6" s="20">
        <v>18</v>
      </c>
      <c r="V6" s="20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20">
        <v>26</v>
      </c>
      <c r="AD6" s="20">
        <v>27</v>
      </c>
      <c r="AE6" s="20">
        <v>28</v>
      </c>
      <c r="AF6" s="20">
        <v>29</v>
      </c>
      <c r="AG6" s="20">
        <v>30</v>
      </c>
      <c r="AH6" s="26">
        <v>31</v>
      </c>
      <c r="AI6" s="27" t="s">
        <v>30</v>
      </c>
      <c r="AJ6" s="27" t="s">
        <v>31</v>
      </c>
      <c r="AK6" s="28">
        <v>34</v>
      </c>
      <c r="AL6" s="29"/>
    </row>
    <row r="7" spans="1:39" x14ac:dyDescent="0.25">
      <c r="A7" s="31">
        <v>1</v>
      </c>
      <c r="B7" s="31" t="s">
        <v>32</v>
      </c>
      <c r="C7" s="31" t="s">
        <v>33</v>
      </c>
      <c r="D7" s="32" t="s">
        <v>34</v>
      </c>
      <c r="E7" s="33" t="s">
        <v>35</v>
      </c>
      <c r="F7" s="31">
        <v>0</v>
      </c>
      <c r="G7" s="31">
        <v>0</v>
      </c>
      <c r="H7" s="31">
        <v>0</v>
      </c>
      <c r="I7" s="31">
        <v>80</v>
      </c>
      <c r="J7" s="34" t="s">
        <v>36</v>
      </c>
      <c r="K7" s="31">
        <v>0</v>
      </c>
      <c r="L7" s="31">
        <v>80</v>
      </c>
      <c r="M7" s="35">
        <v>80</v>
      </c>
      <c r="N7" s="36">
        <v>210046</v>
      </c>
      <c r="O7" s="36">
        <v>24866</v>
      </c>
      <c r="P7" s="36">
        <v>15702422</v>
      </c>
      <c r="Q7" s="37">
        <v>1673004</v>
      </c>
      <c r="R7" s="36">
        <f t="shared" ref="R7:R70" si="0">SUM(N7:Q7)</f>
        <v>17610338</v>
      </c>
      <c r="S7" s="38">
        <v>0</v>
      </c>
      <c r="T7" s="38">
        <v>0</v>
      </c>
      <c r="U7" s="38">
        <v>0</v>
      </c>
      <c r="V7" s="38">
        <v>0</v>
      </c>
      <c r="W7" s="36">
        <v>0</v>
      </c>
      <c r="X7" s="36">
        <f t="shared" ref="X7:X70" si="1">+R7-W7</f>
        <v>17610338</v>
      </c>
      <c r="Y7" s="39">
        <v>1</v>
      </c>
      <c r="Z7" s="36">
        <v>50000</v>
      </c>
      <c r="AA7" s="36">
        <v>0</v>
      </c>
      <c r="AB7" s="36"/>
      <c r="AC7" s="40">
        <v>0</v>
      </c>
      <c r="AD7" s="36">
        <v>0</v>
      </c>
      <c r="AE7" s="37"/>
      <c r="AF7" s="36"/>
      <c r="AG7" s="41">
        <f t="shared" ref="AG7:AG70" si="2">SUM(Z7:AF7)</f>
        <v>50000</v>
      </c>
      <c r="AH7" s="42">
        <f t="shared" ref="AH7:AH70" si="3">+X7-AG7</f>
        <v>17560338</v>
      </c>
      <c r="AI7" s="43">
        <v>2625.58</v>
      </c>
      <c r="AJ7" s="44">
        <v>310.82</v>
      </c>
      <c r="AK7" s="45" t="str">
        <f>VLOOKUP(D7,'[1]JL Pelayanan'!$B$9:$C$478,2,FALSE)</f>
        <v>Direktur</v>
      </c>
      <c r="AL7" s="46"/>
      <c r="AM7" s="47">
        <f>[1]DataBaku!$G$7</f>
        <v>310.75540214228226</v>
      </c>
    </row>
    <row r="8" spans="1:39" x14ac:dyDescent="0.25">
      <c r="A8" s="31">
        <v>2</v>
      </c>
      <c r="B8" s="31" t="s">
        <v>32</v>
      </c>
      <c r="C8" s="31" t="s">
        <v>37</v>
      </c>
      <c r="D8" s="48" t="s">
        <v>38</v>
      </c>
      <c r="E8" s="33" t="s">
        <v>35</v>
      </c>
      <c r="F8" s="31">
        <v>0</v>
      </c>
      <c r="G8" s="31">
        <v>0</v>
      </c>
      <c r="H8" s="31">
        <v>0</v>
      </c>
      <c r="I8" s="31">
        <v>50</v>
      </c>
      <c r="J8" s="34" t="s">
        <v>36</v>
      </c>
      <c r="K8" s="31">
        <v>0</v>
      </c>
      <c r="L8" s="31">
        <v>50</v>
      </c>
      <c r="M8" s="35">
        <v>40</v>
      </c>
      <c r="N8" s="36">
        <v>105023</v>
      </c>
      <c r="O8" s="36">
        <v>12433</v>
      </c>
      <c r="P8" s="36">
        <v>3140484</v>
      </c>
      <c r="Q8" s="37">
        <v>334601</v>
      </c>
      <c r="R8" s="36">
        <f t="shared" si="0"/>
        <v>3592541</v>
      </c>
      <c r="S8" s="38">
        <v>0</v>
      </c>
      <c r="T8" s="38">
        <v>0</v>
      </c>
      <c r="U8" s="38">
        <v>0</v>
      </c>
      <c r="V8" s="38">
        <v>0</v>
      </c>
      <c r="W8" s="36">
        <v>0</v>
      </c>
      <c r="X8" s="36">
        <f t="shared" si="1"/>
        <v>3592541</v>
      </c>
      <c r="Y8" s="39">
        <v>2</v>
      </c>
      <c r="Z8" s="36">
        <v>50000</v>
      </c>
      <c r="AA8" s="36">
        <v>0</v>
      </c>
      <c r="AB8" s="36"/>
      <c r="AC8" s="40">
        <v>0</v>
      </c>
      <c r="AD8" s="36">
        <v>0</v>
      </c>
      <c r="AE8" s="37"/>
      <c r="AF8" s="36"/>
      <c r="AG8" s="41">
        <f t="shared" si="2"/>
        <v>50000</v>
      </c>
      <c r="AH8" s="42">
        <f t="shared" si="3"/>
        <v>3542541</v>
      </c>
      <c r="AI8" s="43">
        <v>2625.58</v>
      </c>
      <c r="AJ8" s="44">
        <v>310.82</v>
      </c>
      <c r="AK8" s="45" t="str">
        <f>VLOOKUP(D8,'[1]JL Pelayanan'!$B$9:$C$478,2,FALSE)</f>
        <v>Struktural</v>
      </c>
    </row>
    <row r="9" spans="1:39" x14ac:dyDescent="0.25">
      <c r="A9" s="31">
        <v>3</v>
      </c>
      <c r="B9" s="31" t="s">
        <v>32</v>
      </c>
      <c r="C9" s="31" t="s">
        <v>39</v>
      </c>
      <c r="D9" s="48" t="s">
        <v>40</v>
      </c>
      <c r="E9" s="33" t="s">
        <v>35</v>
      </c>
      <c r="F9" s="31">
        <v>0</v>
      </c>
      <c r="G9" s="31">
        <v>0</v>
      </c>
      <c r="H9" s="31">
        <v>0</v>
      </c>
      <c r="I9" s="31">
        <v>50</v>
      </c>
      <c r="J9" s="34">
        <v>0</v>
      </c>
      <c r="K9" s="31">
        <v>0</v>
      </c>
      <c r="L9" s="31">
        <v>50</v>
      </c>
      <c r="M9" s="35">
        <v>50</v>
      </c>
      <c r="N9" s="36">
        <v>131279</v>
      </c>
      <c r="O9" s="36">
        <v>15541</v>
      </c>
      <c r="P9" s="36">
        <v>3140484</v>
      </c>
      <c r="Q9" s="37">
        <v>334601</v>
      </c>
      <c r="R9" s="36">
        <f t="shared" si="0"/>
        <v>3621905</v>
      </c>
      <c r="S9" s="38">
        <v>0</v>
      </c>
      <c r="T9" s="38">
        <v>0</v>
      </c>
      <c r="U9" s="38">
        <v>0</v>
      </c>
      <c r="V9" s="38">
        <v>0</v>
      </c>
      <c r="W9" s="36">
        <v>0</v>
      </c>
      <c r="X9" s="36">
        <f t="shared" si="1"/>
        <v>3621905</v>
      </c>
      <c r="Y9" s="39">
        <v>3</v>
      </c>
      <c r="Z9" s="36">
        <v>50000</v>
      </c>
      <c r="AA9" s="36">
        <v>0</v>
      </c>
      <c r="AB9" s="36"/>
      <c r="AC9" s="40">
        <v>0</v>
      </c>
      <c r="AD9" s="36">
        <v>120000</v>
      </c>
      <c r="AE9" s="37"/>
      <c r="AF9" s="36"/>
      <c r="AG9" s="41">
        <f t="shared" si="2"/>
        <v>170000</v>
      </c>
      <c r="AH9" s="42">
        <f t="shared" si="3"/>
        <v>3451905</v>
      </c>
      <c r="AI9" s="43">
        <v>2625.58</v>
      </c>
      <c r="AJ9" s="44">
        <v>310.82</v>
      </c>
      <c r="AK9" s="45" t="str">
        <f>VLOOKUP(D9,'[1]JL Pelayanan'!$B$9:$C$478,2,FALSE)</f>
        <v>Struktural</v>
      </c>
    </row>
    <row r="10" spans="1:39" x14ac:dyDescent="0.25">
      <c r="A10" s="31">
        <v>4</v>
      </c>
      <c r="B10" s="31" t="s">
        <v>32</v>
      </c>
      <c r="C10" s="31" t="s">
        <v>41</v>
      </c>
      <c r="D10" s="48" t="s">
        <v>42</v>
      </c>
      <c r="E10" s="33" t="s">
        <v>43</v>
      </c>
      <c r="F10" s="31">
        <v>0</v>
      </c>
      <c r="G10" s="31">
        <v>0</v>
      </c>
      <c r="H10" s="31">
        <v>0</v>
      </c>
      <c r="I10" s="31">
        <v>45</v>
      </c>
      <c r="J10" s="34" t="s">
        <v>36</v>
      </c>
      <c r="K10" s="31">
        <v>0</v>
      </c>
      <c r="L10" s="31">
        <v>45</v>
      </c>
      <c r="M10" s="35">
        <v>45</v>
      </c>
      <c r="N10" s="36">
        <v>118151</v>
      </c>
      <c r="O10" s="36">
        <v>13987</v>
      </c>
      <c r="P10" s="36">
        <v>1794561</v>
      </c>
      <c r="Q10" s="37">
        <v>191202</v>
      </c>
      <c r="R10" s="36">
        <f t="shared" si="0"/>
        <v>2117901</v>
      </c>
      <c r="S10" s="38">
        <v>0</v>
      </c>
      <c r="T10" s="38">
        <v>0</v>
      </c>
      <c r="U10" s="38">
        <v>0</v>
      </c>
      <c r="V10" s="38">
        <v>0</v>
      </c>
      <c r="W10" s="36">
        <v>0</v>
      </c>
      <c r="X10" s="36">
        <f t="shared" si="1"/>
        <v>2117901</v>
      </c>
      <c r="Y10" s="39">
        <v>4</v>
      </c>
      <c r="Z10" s="36">
        <v>300000</v>
      </c>
      <c r="AA10" s="36">
        <v>0</v>
      </c>
      <c r="AB10" s="36"/>
      <c r="AC10" s="40">
        <v>0</v>
      </c>
      <c r="AD10" s="36">
        <v>0</v>
      </c>
      <c r="AE10" s="37"/>
      <c r="AF10" s="36"/>
      <c r="AG10" s="41">
        <f t="shared" si="2"/>
        <v>300000</v>
      </c>
      <c r="AH10" s="42">
        <f t="shared" si="3"/>
        <v>1817901</v>
      </c>
      <c r="AI10" s="43">
        <v>2625.58</v>
      </c>
      <c r="AJ10" s="44">
        <v>310.82</v>
      </c>
      <c r="AK10" s="45" t="str">
        <f>VLOOKUP(D10,'[1]JL Pelayanan'!$B$9:$C$478,2,FALSE)</f>
        <v>Struktural</v>
      </c>
    </row>
    <row r="11" spans="1:39" x14ac:dyDescent="0.25">
      <c r="A11" s="31">
        <v>5</v>
      </c>
      <c r="B11" s="31" t="s">
        <v>32</v>
      </c>
      <c r="C11" s="31" t="s">
        <v>44</v>
      </c>
      <c r="D11" s="48" t="s">
        <v>45</v>
      </c>
      <c r="E11" s="33" t="s">
        <v>43</v>
      </c>
      <c r="F11" s="31">
        <v>0</v>
      </c>
      <c r="G11" s="31">
        <v>0</v>
      </c>
      <c r="H11" s="31">
        <v>0</v>
      </c>
      <c r="I11" s="31">
        <v>45</v>
      </c>
      <c r="J11" s="34" t="s">
        <v>36</v>
      </c>
      <c r="K11" s="31">
        <v>0</v>
      </c>
      <c r="L11" s="31">
        <v>45</v>
      </c>
      <c r="M11" s="35">
        <v>45</v>
      </c>
      <c r="N11" s="36">
        <v>118151</v>
      </c>
      <c r="O11" s="36">
        <v>13987</v>
      </c>
      <c r="P11" s="36">
        <v>1794563</v>
      </c>
      <c r="Q11" s="37">
        <v>191200</v>
      </c>
      <c r="R11" s="36">
        <f t="shared" si="0"/>
        <v>2117901</v>
      </c>
      <c r="S11" s="38">
        <v>0</v>
      </c>
      <c r="T11" s="38">
        <v>0</v>
      </c>
      <c r="U11" s="38">
        <v>0</v>
      </c>
      <c r="V11" s="38">
        <v>0</v>
      </c>
      <c r="W11" s="36">
        <v>0</v>
      </c>
      <c r="X11" s="36">
        <f t="shared" si="1"/>
        <v>2117901</v>
      </c>
      <c r="Y11" s="39">
        <v>5</v>
      </c>
      <c r="Z11" s="36">
        <v>50000</v>
      </c>
      <c r="AA11" s="36">
        <v>0</v>
      </c>
      <c r="AB11" s="36"/>
      <c r="AC11" s="40">
        <v>0</v>
      </c>
      <c r="AD11" s="36">
        <v>0</v>
      </c>
      <c r="AE11" s="37"/>
      <c r="AF11" s="36"/>
      <c r="AG11" s="41">
        <f t="shared" si="2"/>
        <v>50000</v>
      </c>
      <c r="AH11" s="42">
        <f t="shared" si="3"/>
        <v>2067901</v>
      </c>
      <c r="AI11" s="43">
        <v>2625.58</v>
      </c>
      <c r="AJ11" s="44">
        <v>310.82</v>
      </c>
      <c r="AK11" s="45" t="str">
        <f>VLOOKUP(D11,'[1]JL Pelayanan'!$B$9:$C$478,2,FALSE)</f>
        <v>Struktural</v>
      </c>
    </row>
    <row r="12" spans="1:39" x14ac:dyDescent="0.25">
      <c r="A12" s="31">
        <v>6</v>
      </c>
      <c r="B12" s="31" t="s">
        <v>32</v>
      </c>
      <c r="C12" s="31" t="s">
        <v>46</v>
      </c>
      <c r="D12" s="48" t="s">
        <v>47</v>
      </c>
      <c r="E12" s="33" t="s">
        <v>43</v>
      </c>
      <c r="F12" s="31">
        <v>0</v>
      </c>
      <c r="G12" s="31">
        <v>0</v>
      </c>
      <c r="H12" s="31">
        <v>0</v>
      </c>
      <c r="I12" s="31">
        <v>45</v>
      </c>
      <c r="J12" s="34" t="s">
        <v>36</v>
      </c>
      <c r="K12" s="31">
        <v>0</v>
      </c>
      <c r="L12" s="31">
        <v>45</v>
      </c>
      <c r="M12" s="35">
        <v>36</v>
      </c>
      <c r="N12" s="36">
        <v>94521</v>
      </c>
      <c r="O12" s="36">
        <v>11190</v>
      </c>
      <c r="P12" s="36">
        <v>1794563</v>
      </c>
      <c r="Q12" s="37">
        <v>191200</v>
      </c>
      <c r="R12" s="36">
        <f t="shared" si="0"/>
        <v>2091474</v>
      </c>
      <c r="S12" s="38">
        <v>0</v>
      </c>
      <c r="T12" s="38">
        <v>0</v>
      </c>
      <c r="U12" s="38">
        <v>0</v>
      </c>
      <c r="V12" s="38">
        <v>0</v>
      </c>
      <c r="W12" s="36">
        <v>0</v>
      </c>
      <c r="X12" s="36">
        <f t="shared" si="1"/>
        <v>2091474</v>
      </c>
      <c r="Y12" s="39">
        <v>6</v>
      </c>
      <c r="Z12" s="36">
        <v>50000</v>
      </c>
      <c r="AA12" s="36">
        <v>0</v>
      </c>
      <c r="AB12" s="36"/>
      <c r="AC12" s="40">
        <v>0</v>
      </c>
      <c r="AD12" s="36">
        <v>0</v>
      </c>
      <c r="AE12" s="37"/>
      <c r="AF12" s="36"/>
      <c r="AG12" s="41">
        <f t="shared" si="2"/>
        <v>50000</v>
      </c>
      <c r="AH12" s="42">
        <f t="shared" si="3"/>
        <v>2041474</v>
      </c>
      <c r="AI12" s="43">
        <v>2625.58</v>
      </c>
      <c r="AJ12" s="44">
        <v>310.82</v>
      </c>
      <c r="AK12" s="45" t="str">
        <f>VLOOKUP(D12,'[1]JL Pelayanan'!$B$9:$C$478,2,FALSE)</f>
        <v>Struktural</v>
      </c>
    </row>
    <row r="13" spans="1:39" x14ac:dyDescent="0.25">
      <c r="A13" s="31">
        <v>7</v>
      </c>
      <c r="B13" s="31" t="s">
        <v>32</v>
      </c>
      <c r="C13" s="31" t="s">
        <v>48</v>
      </c>
      <c r="D13" s="48" t="s">
        <v>49</v>
      </c>
      <c r="E13" s="33" t="s">
        <v>43</v>
      </c>
      <c r="F13" s="31">
        <v>0</v>
      </c>
      <c r="G13" s="31">
        <v>0</v>
      </c>
      <c r="H13" s="31">
        <v>0</v>
      </c>
      <c r="I13" s="31">
        <v>45</v>
      </c>
      <c r="J13" s="34" t="s">
        <v>36</v>
      </c>
      <c r="K13" s="31">
        <v>0</v>
      </c>
      <c r="L13" s="31">
        <v>45</v>
      </c>
      <c r="M13" s="35">
        <v>36</v>
      </c>
      <c r="N13" s="36">
        <v>94521</v>
      </c>
      <c r="O13" s="36">
        <v>11190</v>
      </c>
      <c r="P13" s="36">
        <v>1794563</v>
      </c>
      <c r="Q13" s="37">
        <v>191200</v>
      </c>
      <c r="R13" s="36">
        <f t="shared" si="0"/>
        <v>2091474</v>
      </c>
      <c r="S13" s="38">
        <v>0</v>
      </c>
      <c r="T13" s="38">
        <v>0</v>
      </c>
      <c r="U13" s="38">
        <v>0</v>
      </c>
      <c r="V13" s="38">
        <v>0</v>
      </c>
      <c r="W13" s="36">
        <v>0</v>
      </c>
      <c r="X13" s="36">
        <f t="shared" si="1"/>
        <v>2091474</v>
      </c>
      <c r="Y13" s="39">
        <v>7</v>
      </c>
      <c r="Z13" s="36">
        <v>50000</v>
      </c>
      <c r="AA13" s="36">
        <v>0</v>
      </c>
      <c r="AB13" s="36"/>
      <c r="AC13" s="40">
        <v>0</v>
      </c>
      <c r="AD13" s="36">
        <v>120000</v>
      </c>
      <c r="AE13" s="37"/>
      <c r="AF13" s="36"/>
      <c r="AG13" s="41">
        <f t="shared" si="2"/>
        <v>170000</v>
      </c>
      <c r="AH13" s="42">
        <f t="shared" si="3"/>
        <v>1921474</v>
      </c>
      <c r="AI13" s="43">
        <v>2625.58</v>
      </c>
      <c r="AJ13" s="44">
        <v>310.82</v>
      </c>
      <c r="AK13" s="45" t="str">
        <f>VLOOKUP(D13,'[1]JL Pelayanan'!$B$9:$C$478,2,FALSE)</f>
        <v>Struktural</v>
      </c>
    </row>
    <row r="14" spans="1:39" x14ac:dyDescent="0.25">
      <c r="A14" s="31">
        <v>8</v>
      </c>
      <c r="B14" s="31" t="s">
        <v>32</v>
      </c>
      <c r="C14" s="31" t="s">
        <v>50</v>
      </c>
      <c r="D14" s="49" t="s">
        <v>51</v>
      </c>
      <c r="E14" s="33" t="s">
        <v>43</v>
      </c>
      <c r="F14" s="31">
        <v>0</v>
      </c>
      <c r="G14" s="31">
        <v>0</v>
      </c>
      <c r="H14" s="31">
        <v>0</v>
      </c>
      <c r="I14" s="31">
        <v>45</v>
      </c>
      <c r="J14" s="34">
        <v>0</v>
      </c>
      <c r="K14" s="31">
        <v>0</v>
      </c>
      <c r="L14" s="31">
        <v>45</v>
      </c>
      <c r="M14" s="35">
        <v>45</v>
      </c>
      <c r="N14" s="36">
        <v>118151</v>
      </c>
      <c r="O14" s="36">
        <v>13987</v>
      </c>
      <c r="P14" s="36">
        <v>1794563</v>
      </c>
      <c r="Q14" s="37">
        <v>191200</v>
      </c>
      <c r="R14" s="36">
        <f t="shared" si="0"/>
        <v>2117901</v>
      </c>
      <c r="S14" s="38">
        <v>0</v>
      </c>
      <c r="T14" s="38">
        <v>0</v>
      </c>
      <c r="U14" s="38">
        <v>0</v>
      </c>
      <c r="V14" s="38">
        <v>0</v>
      </c>
      <c r="W14" s="36">
        <v>0</v>
      </c>
      <c r="X14" s="36">
        <f t="shared" si="1"/>
        <v>2117901</v>
      </c>
      <c r="Y14" s="39">
        <v>8</v>
      </c>
      <c r="Z14" s="36">
        <v>50000</v>
      </c>
      <c r="AA14" s="36">
        <v>0</v>
      </c>
      <c r="AB14" s="36"/>
      <c r="AC14" s="40">
        <v>0</v>
      </c>
      <c r="AD14" s="36">
        <v>0</v>
      </c>
      <c r="AE14" s="37"/>
      <c r="AF14" s="36"/>
      <c r="AG14" s="41">
        <f t="shared" si="2"/>
        <v>50000</v>
      </c>
      <c r="AH14" s="42">
        <f t="shared" si="3"/>
        <v>2067901</v>
      </c>
      <c r="AI14" s="43">
        <v>2625.58</v>
      </c>
      <c r="AJ14" s="44">
        <v>310.82</v>
      </c>
      <c r="AK14" s="45" t="str">
        <f>VLOOKUP(D14,'[1]JL Pelayanan'!$B$9:$C$478,2,FALSE)</f>
        <v>Struktural</v>
      </c>
    </row>
    <row r="15" spans="1:39" x14ac:dyDescent="0.25">
      <c r="A15" s="31">
        <v>9</v>
      </c>
      <c r="B15" s="31" t="s">
        <v>32</v>
      </c>
      <c r="C15" s="31" t="s">
        <v>52</v>
      </c>
      <c r="D15" s="48" t="s">
        <v>53</v>
      </c>
      <c r="E15" s="33" t="s">
        <v>43</v>
      </c>
      <c r="F15" s="31">
        <v>0</v>
      </c>
      <c r="G15" s="31">
        <v>0</v>
      </c>
      <c r="H15" s="31">
        <v>0</v>
      </c>
      <c r="I15" s="31">
        <v>45</v>
      </c>
      <c r="J15" s="34" t="s">
        <v>36</v>
      </c>
      <c r="K15" s="31">
        <v>0</v>
      </c>
      <c r="L15" s="31">
        <v>45</v>
      </c>
      <c r="M15" s="35">
        <v>45</v>
      </c>
      <c r="N15" s="36">
        <v>118151</v>
      </c>
      <c r="O15" s="36">
        <v>13987</v>
      </c>
      <c r="P15" s="36">
        <v>1794563</v>
      </c>
      <c r="Q15" s="37">
        <v>191200</v>
      </c>
      <c r="R15" s="36">
        <f t="shared" si="0"/>
        <v>2117901</v>
      </c>
      <c r="S15" s="38">
        <v>0</v>
      </c>
      <c r="T15" s="38">
        <v>0</v>
      </c>
      <c r="U15" s="38">
        <v>0</v>
      </c>
      <c r="V15" s="38">
        <v>0</v>
      </c>
      <c r="W15" s="36">
        <v>0</v>
      </c>
      <c r="X15" s="36">
        <f t="shared" si="1"/>
        <v>2117901</v>
      </c>
      <c r="Y15" s="39">
        <v>9</v>
      </c>
      <c r="Z15" s="36">
        <v>50000</v>
      </c>
      <c r="AA15" s="36">
        <v>0</v>
      </c>
      <c r="AB15" s="36"/>
      <c r="AC15" s="40">
        <v>0</v>
      </c>
      <c r="AD15" s="36">
        <v>0</v>
      </c>
      <c r="AE15" s="37"/>
      <c r="AF15" s="36"/>
      <c r="AG15" s="41">
        <f t="shared" si="2"/>
        <v>50000</v>
      </c>
      <c r="AH15" s="42">
        <f t="shared" si="3"/>
        <v>2067901</v>
      </c>
      <c r="AI15" s="43">
        <v>2625.58</v>
      </c>
      <c r="AJ15" s="44">
        <v>310.82</v>
      </c>
      <c r="AK15" s="45" t="str">
        <f>VLOOKUP(D15,'[1]JL Pelayanan'!$B$9:$C$478,2,FALSE)</f>
        <v>Struktural</v>
      </c>
    </row>
    <row r="16" spans="1:39" x14ac:dyDescent="0.25">
      <c r="A16" s="31">
        <v>10</v>
      </c>
      <c r="B16" s="31" t="s">
        <v>32</v>
      </c>
      <c r="C16" s="31" t="s">
        <v>54</v>
      </c>
      <c r="D16" s="48" t="s">
        <v>55</v>
      </c>
      <c r="E16" s="33" t="s">
        <v>35</v>
      </c>
      <c r="F16" s="31">
        <v>0</v>
      </c>
      <c r="G16" s="31">
        <v>0</v>
      </c>
      <c r="H16" s="31">
        <v>0</v>
      </c>
      <c r="I16" s="31">
        <v>45</v>
      </c>
      <c r="J16" s="34" t="s">
        <v>36</v>
      </c>
      <c r="K16" s="31">
        <v>0</v>
      </c>
      <c r="L16" s="31">
        <v>45</v>
      </c>
      <c r="M16" s="35">
        <v>45</v>
      </c>
      <c r="N16" s="36">
        <v>118151</v>
      </c>
      <c r="O16" s="36">
        <v>13987</v>
      </c>
      <c r="P16" s="36">
        <v>1794563</v>
      </c>
      <c r="Q16" s="37">
        <v>191200</v>
      </c>
      <c r="R16" s="36">
        <f t="shared" si="0"/>
        <v>2117901</v>
      </c>
      <c r="S16" s="38">
        <v>0</v>
      </c>
      <c r="T16" s="38">
        <v>0</v>
      </c>
      <c r="U16" s="38">
        <v>0</v>
      </c>
      <c r="V16" s="38">
        <v>0</v>
      </c>
      <c r="W16" s="36">
        <v>0</v>
      </c>
      <c r="X16" s="36">
        <f t="shared" si="1"/>
        <v>2117901</v>
      </c>
      <c r="Y16" s="39">
        <v>10</v>
      </c>
      <c r="Z16" s="36">
        <v>50000</v>
      </c>
      <c r="AA16" s="36">
        <v>0</v>
      </c>
      <c r="AB16" s="36"/>
      <c r="AC16" s="40">
        <v>0</v>
      </c>
      <c r="AD16" s="36">
        <v>120000</v>
      </c>
      <c r="AE16" s="37"/>
      <c r="AF16" s="36"/>
      <c r="AG16" s="41">
        <f t="shared" si="2"/>
        <v>170000</v>
      </c>
      <c r="AH16" s="42">
        <f t="shared" si="3"/>
        <v>1947901</v>
      </c>
      <c r="AI16" s="43">
        <v>2625.58</v>
      </c>
      <c r="AJ16" s="44">
        <v>310.82</v>
      </c>
      <c r="AK16" s="45" t="str">
        <f>VLOOKUP(D16,'[1]JL Pelayanan'!$B$9:$C$478,2,FALSE)</f>
        <v>Struktural</v>
      </c>
    </row>
    <row r="17" spans="1:37" x14ac:dyDescent="0.25">
      <c r="A17" s="31">
        <v>11</v>
      </c>
      <c r="B17" s="31" t="s">
        <v>32</v>
      </c>
      <c r="C17" s="31" t="s">
        <v>56</v>
      </c>
      <c r="D17" s="48" t="s">
        <v>57</v>
      </c>
      <c r="E17" s="33" t="s">
        <v>35</v>
      </c>
      <c r="F17" s="31">
        <v>45</v>
      </c>
      <c r="G17" s="31">
        <v>40</v>
      </c>
      <c r="H17" s="31">
        <v>45</v>
      </c>
      <c r="I17" s="31" t="s">
        <v>36</v>
      </c>
      <c r="J17" s="31">
        <v>35</v>
      </c>
      <c r="K17" s="31">
        <v>0</v>
      </c>
      <c r="L17" s="31">
        <v>165</v>
      </c>
      <c r="M17" s="35">
        <v>165</v>
      </c>
      <c r="N17" s="36">
        <v>433221</v>
      </c>
      <c r="O17" s="36">
        <v>51286</v>
      </c>
      <c r="P17" s="36">
        <v>1956426</v>
      </c>
      <c r="Q17" s="37">
        <v>156147</v>
      </c>
      <c r="R17" s="36">
        <f t="shared" si="0"/>
        <v>2597080</v>
      </c>
      <c r="S17" s="38">
        <v>0</v>
      </c>
      <c r="T17" s="38">
        <v>0</v>
      </c>
      <c r="U17" s="38">
        <v>0</v>
      </c>
      <c r="V17" s="38">
        <v>0</v>
      </c>
      <c r="W17" s="36">
        <v>0</v>
      </c>
      <c r="X17" s="36">
        <f t="shared" si="1"/>
        <v>2597080</v>
      </c>
      <c r="Y17" s="39">
        <v>11</v>
      </c>
      <c r="Z17" s="36">
        <v>50000</v>
      </c>
      <c r="AA17" s="36">
        <v>0</v>
      </c>
      <c r="AB17" s="36"/>
      <c r="AC17" s="40">
        <v>0</v>
      </c>
      <c r="AD17" s="36">
        <v>0</v>
      </c>
      <c r="AE17" s="37"/>
      <c r="AF17" s="36"/>
      <c r="AG17" s="41">
        <f t="shared" si="2"/>
        <v>50000</v>
      </c>
      <c r="AH17" s="42">
        <f t="shared" si="3"/>
        <v>2547080</v>
      </c>
      <c r="AI17" s="43">
        <v>2625.58</v>
      </c>
      <c r="AJ17" s="44">
        <v>310.82</v>
      </c>
      <c r="AK17" s="45" t="str">
        <f>VLOOKUP(D17,'[1]JL Pelayanan'!$B$9:$C$478,2,FALSE)</f>
        <v>Dokter Spesialis</v>
      </c>
    </row>
    <row r="18" spans="1:37" x14ac:dyDescent="0.25">
      <c r="A18" s="31">
        <v>12</v>
      </c>
      <c r="B18" s="31" t="s">
        <v>32</v>
      </c>
      <c r="C18" s="31" t="s">
        <v>58</v>
      </c>
      <c r="D18" s="48" t="s">
        <v>59</v>
      </c>
      <c r="E18" s="33" t="s">
        <v>60</v>
      </c>
      <c r="F18" s="31"/>
      <c r="G18" s="31"/>
      <c r="H18" s="31"/>
      <c r="I18" s="31"/>
      <c r="J18" s="31"/>
      <c r="K18" s="31"/>
      <c r="L18" s="31"/>
      <c r="M18" s="35"/>
      <c r="N18" s="36">
        <v>0</v>
      </c>
      <c r="O18" s="36">
        <v>0</v>
      </c>
      <c r="P18" s="36">
        <v>0</v>
      </c>
      <c r="Q18" s="37">
        <v>0</v>
      </c>
      <c r="R18" s="36">
        <f t="shared" si="0"/>
        <v>0</v>
      </c>
      <c r="S18" s="38"/>
      <c r="T18" s="38"/>
      <c r="U18" s="38">
        <v>0</v>
      </c>
      <c r="V18" s="38"/>
      <c r="W18" s="36">
        <v>0</v>
      </c>
      <c r="X18" s="36">
        <f t="shared" si="1"/>
        <v>0</v>
      </c>
      <c r="Y18" s="39" t="e">
        <v>#N/A</v>
      </c>
      <c r="Z18" s="36">
        <v>0</v>
      </c>
      <c r="AA18" s="36">
        <v>0</v>
      </c>
      <c r="AB18" s="36"/>
      <c r="AC18" s="40">
        <v>0</v>
      </c>
      <c r="AD18" s="36">
        <v>0</v>
      </c>
      <c r="AE18" s="37"/>
      <c r="AF18" s="36"/>
      <c r="AG18" s="41">
        <f t="shared" si="2"/>
        <v>0</v>
      </c>
      <c r="AH18" s="42">
        <f t="shared" si="3"/>
        <v>0</v>
      </c>
      <c r="AI18" s="43">
        <v>2625.58</v>
      </c>
      <c r="AJ18" s="44">
        <v>310.82</v>
      </c>
      <c r="AK18" s="45" t="str">
        <f>VLOOKUP(D18,'[1]JL Pelayanan'!$B$9:$C$478,2,FALSE)</f>
        <v>Dokter Spesialis</v>
      </c>
    </row>
    <row r="19" spans="1:37" x14ac:dyDescent="0.25">
      <c r="A19" s="31">
        <v>13</v>
      </c>
      <c r="B19" s="31" t="s">
        <v>32</v>
      </c>
      <c r="C19" s="31" t="s">
        <v>61</v>
      </c>
      <c r="D19" s="50" t="s">
        <v>62</v>
      </c>
      <c r="E19" s="33" t="s">
        <v>43</v>
      </c>
      <c r="F19" s="31">
        <v>33</v>
      </c>
      <c r="G19" s="31">
        <v>7</v>
      </c>
      <c r="H19" s="31">
        <v>35</v>
      </c>
      <c r="I19" s="31">
        <v>0</v>
      </c>
      <c r="J19" s="31">
        <v>25</v>
      </c>
      <c r="K19" s="31">
        <v>0</v>
      </c>
      <c r="L19" s="31">
        <v>100</v>
      </c>
      <c r="M19" s="35">
        <v>100</v>
      </c>
      <c r="N19" s="36">
        <v>262558</v>
      </c>
      <c r="O19" s="36">
        <v>31082</v>
      </c>
      <c r="P19" s="36">
        <v>1492760</v>
      </c>
      <c r="Q19" s="37">
        <v>124918</v>
      </c>
      <c r="R19" s="36">
        <f t="shared" si="0"/>
        <v>1911318</v>
      </c>
      <c r="S19" s="38">
        <v>0</v>
      </c>
      <c r="T19" s="38">
        <v>0</v>
      </c>
      <c r="U19" s="38">
        <v>0</v>
      </c>
      <c r="V19" s="38">
        <v>0</v>
      </c>
      <c r="W19" s="36">
        <v>0</v>
      </c>
      <c r="X19" s="36">
        <f t="shared" si="1"/>
        <v>1911318</v>
      </c>
      <c r="Y19" s="39">
        <v>12</v>
      </c>
      <c r="Z19" s="36">
        <v>50000</v>
      </c>
      <c r="AA19" s="36">
        <v>0</v>
      </c>
      <c r="AB19" s="36"/>
      <c r="AC19" s="40">
        <v>0</v>
      </c>
      <c r="AD19" s="36">
        <v>0</v>
      </c>
      <c r="AE19" s="37"/>
      <c r="AF19" s="36"/>
      <c r="AG19" s="41">
        <f t="shared" si="2"/>
        <v>50000</v>
      </c>
      <c r="AH19" s="42">
        <f t="shared" si="3"/>
        <v>1861318</v>
      </c>
      <c r="AI19" s="43">
        <v>2625.58</v>
      </c>
      <c r="AJ19" s="44">
        <v>310.82</v>
      </c>
      <c r="AK19" s="45" t="str">
        <f>VLOOKUP(D19,'[1]JL Pelayanan'!$B$9:$C$478,2,FALSE)</f>
        <v>Dokter Umum</v>
      </c>
    </row>
    <row r="20" spans="1:37" x14ac:dyDescent="0.25">
      <c r="A20" s="31">
        <v>14</v>
      </c>
      <c r="B20" s="31" t="s">
        <v>32</v>
      </c>
      <c r="C20" s="31" t="s">
        <v>63</v>
      </c>
      <c r="D20" s="48" t="s">
        <v>64</v>
      </c>
      <c r="E20" s="33" t="s">
        <v>35</v>
      </c>
      <c r="F20" s="31">
        <v>45</v>
      </c>
      <c r="G20" s="31">
        <v>39</v>
      </c>
      <c r="H20" s="31">
        <v>35</v>
      </c>
      <c r="I20" s="31" t="s">
        <v>36</v>
      </c>
      <c r="J20" s="31">
        <v>25</v>
      </c>
      <c r="K20" s="31">
        <v>0</v>
      </c>
      <c r="L20" s="31">
        <v>144</v>
      </c>
      <c r="M20" s="35">
        <v>144</v>
      </c>
      <c r="N20" s="36">
        <v>378083</v>
      </c>
      <c r="O20" s="36">
        <v>44758</v>
      </c>
      <c r="P20" s="36">
        <v>2174730</v>
      </c>
      <c r="Q20" s="37">
        <v>124918</v>
      </c>
      <c r="R20" s="36">
        <f t="shared" si="0"/>
        <v>2722489</v>
      </c>
      <c r="S20" s="38">
        <v>0</v>
      </c>
      <c r="T20" s="38">
        <v>0</v>
      </c>
      <c r="U20" s="38">
        <v>0</v>
      </c>
      <c r="V20" s="38">
        <v>0</v>
      </c>
      <c r="W20" s="36">
        <v>0</v>
      </c>
      <c r="X20" s="36">
        <f t="shared" si="1"/>
        <v>2722489</v>
      </c>
      <c r="Y20" s="39">
        <v>13</v>
      </c>
      <c r="Z20" s="36">
        <v>50000</v>
      </c>
      <c r="AA20" s="36">
        <v>0</v>
      </c>
      <c r="AB20" s="36"/>
      <c r="AC20" s="40">
        <v>0</v>
      </c>
      <c r="AD20" s="36">
        <v>0</v>
      </c>
      <c r="AE20" s="37"/>
      <c r="AF20" s="36"/>
      <c r="AG20" s="41">
        <f t="shared" si="2"/>
        <v>50000</v>
      </c>
      <c r="AH20" s="42">
        <f t="shared" si="3"/>
        <v>2672489</v>
      </c>
      <c r="AI20" s="43">
        <v>2625.58</v>
      </c>
      <c r="AJ20" s="44">
        <v>310.82</v>
      </c>
      <c r="AK20" s="45" t="str">
        <f>VLOOKUP(D20,'[1]JL Pelayanan'!$B$9:$C$478,2,FALSE)</f>
        <v>Dokter Umum</v>
      </c>
    </row>
    <row r="21" spans="1:37" x14ac:dyDescent="0.25">
      <c r="A21" s="31">
        <v>15</v>
      </c>
      <c r="B21" s="31" t="s">
        <v>32</v>
      </c>
      <c r="C21" s="31" t="s">
        <v>65</v>
      </c>
      <c r="D21" s="48" t="s">
        <v>66</v>
      </c>
      <c r="E21" s="33" t="s">
        <v>43</v>
      </c>
      <c r="F21" s="31">
        <v>33</v>
      </c>
      <c r="G21" s="31">
        <v>7</v>
      </c>
      <c r="H21" s="31">
        <v>45</v>
      </c>
      <c r="I21" s="31" t="s">
        <v>36</v>
      </c>
      <c r="J21" s="31">
        <v>35</v>
      </c>
      <c r="K21" s="31">
        <v>0</v>
      </c>
      <c r="L21" s="31">
        <v>120</v>
      </c>
      <c r="M21" s="35">
        <v>120</v>
      </c>
      <c r="N21" s="36">
        <v>315070</v>
      </c>
      <c r="O21" s="36">
        <v>37299</v>
      </c>
      <c r="P21" s="36">
        <v>1645725</v>
      </c>
      <c r="Q21" s="37">
        <v>156147</v>
      </c>
      <c r="R21" s="36">
        <f t="shared" si="0"/>
        <v>2154241</v>
      </c>
      <c r="S21" s="38">
        <v>0</v>
      </c>
      <c r="T21" s="38">
        <v>0</v>
      </c>
      <c r="U21" s="38">
        <v>0</v>
      </c>
      <c r="V21" s="38">
        <v>0</v>
      </c>
      <c r="W21" s="36">
        <v>0</v>
      </c>
      <c r="X21" s="36">
        <f t="shared" si="1"/>
        <v>2154241</v>
      </c>
      <c r="Y21" s="39">
        <v>14</v>
      </c>
      <c r="Z21" s="36">
        <v>50000</v>
      </c>
      <c r="AA21" s="36">
        <v>0</v>
      </c>
      <c r="AB21" s="36"/>
      <c r="AC21" s="40">
        <v>0</v>
      </c>
      <c r="AD21" s="36">
        <v>0</v>
      </c>
      <c r="AE21" s="37"/>
      <c r="AF21" s="36"/>
      <c r="AG21" s="41">
        <f t="shared" si="2"/>
        <v>50000</v>
      </c>
      <c r="AH21" s="42">
        <f t="shared" si="3"/>
        <v>2104241</v>
      </c>
      <c r="AI21" s="43">
        <v>2625.58</v>
      </c>
      <c r="AJ21" s="44">
        <v>310.82</v>
      </c>
      <c r="AK21" s="45" t="str">
        <f>VLOOKUP(D21,'[1]JL Pelayanan'!$B$9:$C$478,2,FALSE)</f>
        <v>Dokter Spesialis</v>
      </c>
    </row>
    <row r="22" spans="1:37" x14ac:dyDescent="0.25">
      <c r="A22" s="31">
        <v>16</v>
      </c>
      <c r="B22" s="31" t="s">
        <v>32</v>
      </c>
      <c r="C22" s="31" t="s">
        <v>67</v>
      </c>
      <c r="D22" s="51" t="s">
        <v>68</v>
      </c>
      <c r="E22" s="33" t="s">
        <v>43</v>
      </c>
      <c r="F22" s="31">
        <v>33</v>
      </c>
      <c r="G22" s="31">
        <v>9</v>
      </c>
      <c r="H22" s="31">
        <v>35</v>
      </c>
      <c r="I22" s="31" t="s">
        <v>36</v>
      </c>
      <c r="J22" s="31">
        <v>25</v>
      </c>
      <c r="K22" s="31">
        <v>0</v>
      </c>
      <c r="L22" s="31">
        <v>102</v>
      </c>
      <c r="M22" s="35">
        <v>102</v>
      </c>
      <c r="N22" s="36">
        <v>267809</v>
      </c>
      <c r="O22" s="36">
        <v>31704</v>
      </c>
      <c r="P22" s="36">
        <v>4244161</v>
      </c>
      <c r="Q22" s="37">
        <v>124918</v>
      </c>
      <c r="R22" s="36">
        <f t="shared" si="0"/>
        <v>4668592</v>
      </c>
      <c r="S22" s="38">
        <v>0</v>
      </c>
      <c r="T22" s="38">
        <v>0</v>
      </c>
      <c r="U22" s="38">
        <v>0</v>
      </c>
      <c r="V22" s="38">
        <v>0</v>
      </c>
      <c r="W22" s="36">
        <v>0</v>
      </c>
      <c r="X22" s="36">
        <f t="shared" si="1"/>
        <v>4668592</v>
      </c>
      <c r="Y22" s="39">
        <v>15</v>
      </c>
      <c r="Z22" s="36">
        <v>50000</v>
      </c>
      <c r="AA22" s="36">
        <v>0</v>
      </c>
      <c r="AB22" s="36"/>
      <c r="AC22" s="40">
        <v>0</v>
      </c>
      <c r="AD22" s="36">
        <v>0</v>
      </c>
      <c r="AE22" s="37"/>
      <c r="AF22" s="36"/>
      <c r="AG22" s="41">
        <f t="shared" si="2"/>
        <v>50000</v>
      </c>
      <c r="AH22" s="42">
        <f t="shared" si="3"/>
        <v>4618592</v>
      </c>
      <c r="AI22" s="43">
        <v>2625.58</v>
      </c>
      <c r="AJ22" s="44">
        <v>310.82</v>
      </c>
      <c r="AK22" s="45" t="str">
        <f>VLOOKUP(D22,'[1]JL Pelayanan'!$B$9:$C$478,2,FALSE)</f>
        <v>Dokter Umum</v>
      </c>
    </row>
    <row r="23" spans="1:37" x14ac:dyDescent="0.25">
      <c r="A23" s="31">
        <v>17</v>
      </c>
      <c r="B23" s="31" t="s">
        <v>32</v>
      </c>
      <c r="C23" s="31" t="e">
        <v>#N/A</v>
      </c>
      <c r="D23" s="51" t="s">
        <v>69</v>
      </c>
      <c r="E23" s="33" t="s">
        <v>70</v>
      </c>
      <c r="F23" s="31"/>
      <c r="G23" s="31"/>
      <c r="H23" s="31"/>
      <c r="I23" s="31"/>
      <c r="J23" s="31"/>
      <c r="K23" s="31"/>
      <c r="L23" s="31"/>
      <c r="M23" s="35"/>
      <c r="N23" s="36"/>
      <c r="O23" s="36"/>
      <c r="P23" s="36">
        <v>2047046</v>
      </c>
      <c r="Q23" s="37">
        <v>156147</v>
      </c>
      <c r="R23" s="36">
        <f t="shared" si="0"/>
        <v>2203193</v>
      </c>
      <c r="S23" s="38"/>
      <c r="T23" s="38"/>
      <c r="U23" s="38">
        <v>0</v>
      </c>
      <c r="V23" s="38">
        <v>0</v>
      </c>
      <c r="W23" s="36">
        <v>0</v>
      </c>
      <c r="X23" s="36">
        <f t="shared" si="1"/>
        <v>2203193</v>
      </c>
      <c r="Y23" s="39" t="e">
        <v>#N/A</v>
      </c>
      <c r="Z23" s="36"/>
      <c r="AA23" s="36">
        <v>0</v>
      </c>
      <c r="AB23" s="36"/>
      <c r="AC23" s="40">
        <v>0</v>
      </c>
      <c r="AD23" s="36">
        <v>0</v>
      </c>
      <c r="AE23" s="37"/>
      <c r="AF23" s="36"/>
      <c r="AG23" s="41">
        <f t="shared" si="2"/>
        <v>0</v>
      </c>
      <c r="AH23" s="42">
        <f t="shared" si="3"/>
        <v>2203193</v>
      </c>
      <c r="AI23" s="43">
        <v>2625.58</v>
      </c>
      <c r="AJ23" s="44">
        <v>310.82</v>
      </c>
      <c r="AK23" s="45" t="str">
        <f>VLOOKUP(D23,'[1]JL Pelayanan'!$B$9:$C$478,2,FALSE)</f>
        <v>Dokter Spesialis</v>
      </c>
    </row>
    <row r="24" spans="1:37" x14ac:dyDescent="0.25">
      <c r="A24" s="31">
        <v>18</v>
      </c>
      <c r="B24" s="31" t="s">
        <v>32</v>
      </c>
      <c r="C24" s="31" t="s">
        <v>71</v>
      </c>
      <c r="D24" s="52" t="s">
        <v>72</v>
      </c>
      <c r="E24" s="33" t="s">
        <v>43</v>
      </c>
      <c r="F24" s="31">
        <v>33</v>
      </c>
      <c r="G24" s="31">
        <v>7</v>
      </c>
      <c r="H24" s="31">
        <v>35</v>
      </c>
      <c r="I24" s="31" t="s">
        <v>36</v>
      </c>
      <c r="J24" s="31">
        <v>25</v>
      </c>
      <c r="K24" s="31">
        <v>0</v>
      </c>
      <c r="L24" s="31">
        <v>100</v>
      </c>
      <c r="M24" s="35">
        <v>100</v>
      </c>
      <c r="N24" s="36">
        <v>262558</v>
      </c>
      <c r="O24" s="36">
        <v>31082</v>
      </c>
      <c r="P24" s="36">
        <v>919083</v>
      </c>
      <c r="Q24" s="37">
        <v>124918</v>
      </c>
      <c r="R24" s="36">
        <f t="shared" si="0"/>
        <v>1337641</v>
      </c>
      <c r="S24" s="38">
        <v>0</v>
      </c>
      <c r="T24" s="38">
        <v>0</v>
      </c>
      <c r="U24" s="38">
        <v>0</v>
      </c>
      <c r="V24" s="38">
        <v>0</v>
      </c>
      <c r="W24" s="36">
        <v>0</v>
      </c>
      <c r="X24" s="36">
        <f t="shared" si="1"/>
        <v>1337641</v>
      </c>
      <c r="Y24" s="39">
        <v>16</v>
      </c>
      <c r="Z24" s="36">
        <v>50000</v>
      </c>
      <c r="AA24" s="36">
        <v>0</v>
      </c>
      <c r="AB24" s="36"/>
      <c r="AC24" s="40">
        <v>0</v>
      </c>
      <c r="AD24" s="36">
        <v>0</v>
      </c>
      <c r="AE24" s="37"/>
      <c r="AF24" s="36"/>
      <c r="AG24" s="41">
        <f t="shared" si="2"/>
        <v>50000</v>
      </c>
      <c r="AH24" s="42">
        <f t="shared" si="3"/>
        <v>1287641</v>
      </c>
      <c r="AI24" s="43">
        <v>2625.58</v>
      </c>
      <c r="AJ24" s="44">
        <v>310.82</v>
      </c>
      <c r="AK24" s="45" t="str">
        <f>VLOOKUP(D24,'[1]JL Pelayanan'!$B$9:$C$478,2,FALSE)</f>
        <v>Dokter Umum</v>
      </c>
    </row>
    <row r="25" spans="1:37" x14ac:dyDescent="0.25">
      <c r="A25" s="31">
        <v>19</v>
      </c>
      <c r="B25" s="31" t="s">
        <v>32</v>
      </c>
      <c r="C25" s="31" t="s">
        <v>73</v>
      </c>
      <c r="D25" s="52" t="s">
        <v>74</v>
      </c>
      <c r="E25" s="33" t="s">
        <v>43</v>
      </c>
      <c r="F25" s="31">
        <v>36</v>
      </c>
      <c r="G25" s="31">
        <v>17</v>
      </c>
      <c r="H25" s="31">
        <v>35</v>
      </c>
      <c r="I25" s="31" t="s">
        <v>36</v>
      </c>
      <c r="J25" s="31">
        <v>25</v>
      </c>
      <c r="K25" s="31">
        <v>0</v>
      </c>
      <c r="L25" s="31">
        <v>113</v>
      </c>
      <c r="M25" s="35">
        <v>113</v>
      </c>
      <c r="N25" s="36">
        <v>296690</v>
      </c>
      <c r="O25" s="36">
        <v>35123</v>
      </c>
      <c r="P25" s="36">
        <v>1928800</v>
      </c>
      <c r="Q25" s="37">
        <v>124918</v>
      </c>
      <c r="R25" s="36">
        <f t="shared" si="0"/>
        <v>2385531</v>
      </c>
      <c r="S25" s="38">
        <v>0</v>
      </c>
      <c r="T25" s="38">
        <v>0</v>
      </c>
      <c r="U25" s="38">
        <v>0</v>
      </c>
      <c r="V25" s="38">
        <v>0</v>
      </c>
      <c r="W25" s="36">
        <v>0</v>
      </c>
      <c r="X25" s="36">
        <f t="shared" si="1"/>
        <v>2385531</v>
      </c>
      <c r="Y25" s="39">
        <v>17</v>
      </c>
      <c r="Z25" s="36">
        <v>50000</v>
      </c>
      <c r="AA25" s="36">
        <v>0</v>
      </c>
      <c r="AB25" s="36"/>
      <c r="AC25" s="40">
        <v>0</v>
      </c>
      <c r="AD25" s="36">
        <v>0</v>
      </c>
      <c r="AE25" s="37"/>
      <c r="AF25" s="36"/>
      <c r="AG25" s="41">
        <f t="shared" si="2"/>
        <v>50000</v>
      </c>
      <c r="AH25" s="42">
        <f t="shared" si="3"/>
        <v>2335531</v>
      </c>
      <c r="AI25" s="43">
        <v>2625.58</v>
      </c>
      <c r="AJ25" s="44">
        <v>310.82</v>
      </c>
      <c r="AK25" s="45" t="str">
        <f>VLOOKUP(D25,'[1]JL Pelayanan'!$B$9:$C$478,2,FALSE)</f>
        <v>Dokter Umum</v>
      </c>
    </row>
    <row r="26" spans="1:37" x14ac:dyDescent="0.25">
      <c r="A26" s="31">
        <v>20</v>
      </c>
      <c r="B26" s="31" t="s">
        <v>32</v>
      </c>
      <c r="C26" s="31" t="s">
        <v>75</v>
      </c>
      <c r="D26" s="52" t="s">
        <v>76</v>
      </c>
      <c r="E26" s="33" t="s">
        <v>70</v>
      </c>
      <c r="F26" s="31">
        <v>15</v>
      </c>
      <c r="G26" s="31">
        <v>7</v>
      </c>
      <c r="H26" s="31">
        <v>45</v>
      </c>
      <c r="I26" s="31">
        <v>0</v>
      </c>
      <c r="J26" s="31">
        <v>35</v>
      </c>
      <c r="K26" s="31">
        <v>1</v>
      </c>
      <c r="L26" s="31">
        <v>103</v>
      </c>
      <c r="M26" s="35">
        <v>103</v>
      </c>
      <c r="N26" s="36">
        <v>270435</v>
      </c>
      <c r="O26" s="36">
        <v>32015</v>
      </c>
      <c r="P26" s="36">
        <v>941180</v>
      </c>
      <c r="Q26" s="37">
        <v>156147</v>
      </c>
      <c r="R26" s="36">
        <f t="shared" si="0"/>
        <v>1399777</v>
      </c>
      <c r="S26" s="38">
        <v>0</v>
      </c>
      <c r="T26" s="38">
        <v>0</v>
      </c>
      <c r="U26" s="38">
        <v>0</v>
      </c>
      <c r="V26" s="38">
        <v>0</v>
      </c>
      <c r="W26" s="36">
        <v>0</v>
      </c>
      <c r="X26" s="36">
        <f t="shared" si="1"/>
        <v>1399777</v>
      </c>
      <c r="Y26" s="39">
        <v>18</v>
      </c>
      <c r="Z26" s="36">
        <v>50000</v>
      </c>
      <c r="AA26" s="36">
        <v>0</v>
      </c>
      <c r="AB26" s="36"/>
      <c r="AC26" s="40">
        <v>0</v>
      </c>
      <c r="AD26" s="36">
        <v>0</v>
      </c>
      <c r="AE26" s="37"/>
      <c r="AF26" s="36"/>
      <c r="AG26" s="41">
        <f t="shared" si="2"/>
        <v>50000</v>
      </c>
      <c r="AH26" s="42">
        <f t="shared" si="3"/>
        <v>1349777</v>
      </c>
      <c r="AI26" s="43">
        <v>2625.58</v>
      </c>
      <c r="AJ26" s="44">
        <v>310.82</v>
      </c>
      <c r="AK26" s="45" t="str">
        <f>VLOOKUP(D26,'[2]JL Pelayanan'!$B$9:$C$489,2,FALSE)</f>
        <v>Dokter Spesialis</v>
      </c>
    </row>
    <row r="27" spans="1:37" x14ac:dyDescent="0.25">
      <c r="A27" s="31">
        <v>21</v>
      </c>
      <c r="B27" s="31" t="s">
        <v>32</v>
      </c>
      <c r="C27" s="31" t="s">
        <v>77</v>
      </c>
      <c r="D27" s="52" t="s">
        <v>78</v>
      </c>
      <c r="E27" s="33" t="s">
        <v>70</v>
      </c>
      <c r="F27" s="31">
        <v>15</v>
      </c>
      <c r="G27" s="31">
        <v>1</v>
      </c>
      <c r="H27" s="31">
        <v>35</v>
      </c>
      <c r="I27" s="31">
        <v>0</v>
      </c>
      <c r="J27" s="31">
        <v>25</v>
      </c>
      <c r="K27" s="31">
        <v>0</v>
      </c>
      <c r="L27" s="31">
        <v>76</v>
      </c>
      <c r="M27" s="35">
        <v>76</v>
      </c>
      <c r="N27" s="36">
        <v>199544</v>
      </c>
      <c r="O27" s="36">
        <v>23623</v>
      </c>
      <c r="P27" s="36">
        <v>314285</v>
      </c>
      <c r="Q27" s="37">
        <v>124918</v>
      </c>
      <c r="R27" s="36">
        <f t="shared" si="0"/>
        <v>662370</v>
      </c>
      <c r="S27" s="38">
        <v>0</v>
      </c>
      <c r="T27" s="38">
        <v>0</v>
      </c>
      <c r="U27" s="38">
        <v>0</v>
      </c>
      <c r="V27" s="38">
        <v>0</v>
      </c>
      <c r="W27" s="36">
        <v>0</v>
      </c>
      <c r="X27" s="36">
        <f t="shared" si="1"/>
        <v>662370</v>
      </c>
      <c r="Y27" s="39">
        <v>20</v>
      </c>
      <c r="Z27" s="36">
        <v>50000</v>
      </c>
      <c r="AA27" s="36">
        <v>0</v>
      </c>
      <c r="AB27" s="36"/>
      <c r="AC27" s="40">
        <v>0</v>
      </c>
      <c r="AD27" s="36">
        <v>0</v>
      </c>
      <c r="AE27" s="37"/>
      <c r="AF27" s="36"/>
      <c r="AG27" s="41">
        <f t="shared" si="2"/>
        <v>50000</v>
      </c>
      <c r="AH27" s="42">
        <f t="shared" si="3"/>
        <v>612370</v>
      </c>
      <c r="AI27" s="43">
        <v>2625.58</v>
      </c>
      <c r="AJ27" s="44">
        <v>310.82</v>
      </c>
      <c r="AK27" s="45" t="str">
        <f>VLOOKUP(D27,'[1]JL Pelayanan'!$B$9:$C$478,2,FALSE)</f>
        <v>Dokter Umum</v>
      </c>
    </row>
    <row r="28" spans="1:37" x14ac:dyDescent="0.25">
      <c r="A28" s="31">
        <v>22</v>
      </c>
      <c r="B28" s="31" t="s">
        <v>32</v>
      </c>
      <c r="C28" s="31" t="s">
        <v>79</v>
      </c>
      <c r="D28" s="51" t="s">
        <v>80</v>
      </c>
      <c r="E28" s="33" t="s">
        <v>35</v>
      </c>
      <c r="F28" s="31">
        <v>39</v>
      </c>
      <c r="G28" s="31">
        <v>9</v>
      </c>
      <c r="H28" s="31">
        <v>45</v>
      </c>
      <c r="I28" s="31" t="s">
        <v>36</v>
      </c>
      <c r="J28" s="31">
        <v>35</v>
      </c>
      <c r="K28" s="31">
        <v>18</v>
      </c>
      <c r="L28" s="31">
        <v>146</v>
      </c>
      <c r="M28" s="35">
        <v>146</v>
      </c>
      <c r="N28" s="36">
        <v>383335</v>
      </c>
      <c r="O28" s="36">
        <v>45380</v>
      </c>
      <c r="P28" s="36">
        <v>14274977</v>
      </c>
      <c r="Q28" s="37">
        <v>156147</v>
      </c>
      <c r="R28" s="36">
        <f t="shared" si="0"/>
        <v>14859839</v>
      </c>
      <c r="S28" s="38">
        <v>0</v>
      </c>
      <c r="T28" s="38">
        <v>0</v>
      </c>
      <c r="U28" s="38">
        <v>0</v>
      </c>
      <c r="V28" s="38">
        <v>0</v>
      </c>
      <c r="W28" s="36">
        <v>0</v>
      </c>
      <c r="X28" s="36">
        <f t="shared" si="1"/>
        <v>14859839</v>
      </c>
      <c r="Y28" s="39">
        <v>21</v>
      </c>
      <c r="Z28" s="36">
        <v>50000</v>
      </c>
      <c r="AA28" s="36">
        <v>0</v>
      </c>
      <c r="AB28" s="36"/>
      <c r="AC28" s="40">
        <v>250000</v>
      </c>
      <c r="AD28" s="36">
        <v>0</v>
      </c>
      <c r="AE28" s="37"/>
      <c r="AF28" s="36"/>
      <c r="AG28" s="41">
        <f t="shared" si="2"/>
        <v>300000</v>
      </c>
      <c r="AH28" s="42">
        <f t="shared" si="3"/>
        <v>14559839</v>
      </c>
      <c r="AI28" s="43">
        <v>2625.58</v>
      </c>
      <c r="AJ28" s="44">
        <v>310.82</v>
      </c>
      <c r="AK28" s="45" t="str">
        <f>VLOOKUP(D28,'[1]JL Pelayanan'!$B$9:$C$478,2,FALSE)</f>
        <v>Dokter Spesialis</v>
      </c>
    </row>
    <row r="29" spans="1:37" x14ac:dyDescent="0.25">
      <c r="A29" s="31">
        <v>23</v>
      </c>
      <c r="B29" s="31"/>
      <c r="C29" s="31" t="s">
        <v>81</v>
      </c>
      <c r="D29" s="51" t="s">
        <v>82</v>
      </c>
      <c r="E29" s="33" t="s">
        <v>70</v>
      </c>
      <c r="F29" s="31">
        <v>0</v>
      </c>
      <c r="G29" s="31">
        <v>0</v>
      </c>
      <c r="H29" s="31" t="s">
        <v>36</v>
      </c>
      <c r="I29" s="31" t="s">
        <v>36</v>
      </c>
      <c r="J29" s="31">
        <v>0</v>
      </c>
      <c r="K29" s="31">
        <v>0</v>
      </c>
      <c r="L29" s="31">
        <v>0</v>
      </c>
      <c r="M29" s="35">
        <v>0</v>
      </c>
      <c r="N29" s="36">
        <v>0</v>
      </c>
      <c r="O29" s="36">
        <v>0</v>
      </c>
      <c r="P29" s="36">
        <v>0</v>
      </c>
      <c r="Q29" s="37">
        <v>0</v>
      </c>
      <c r="R29" s="36">
        <f t="shared" si="0"/>
        <v>0</v>
      </c>
      <c r="S29" s="38">
        <v>0</v>
      </c>
      <c r="T29" s="38">
        <v>0</v>
      </c>
      <c r="U29" s="38">
        <v>0</v>
      </c>
      <c r="V29" s="38">
        <v>0</v>
      </c>
      <c r="W29" s="36">
        <v>0</v>
      </c>
      <c r="X29" s="36">
        <f t="shared" si="1"/>
        <v>0</v>
      </c>
      <c r="Y29" s="39">
        <v>22</v>
      </c>
      <c r="Z29" s="36"/>
      <c r="AA29" s="36">
        <v>0</v>
      </c>
      <c r="AB29" s="36"/>
      <c r="AC29" s="40">
        <v>0</v>
      </c>
      <c r="AD29" s="36">
        <v>0</v>
      </c>
      <c r="AE29" s="37"/>
      <c r="AF29" s="36"/>
      <c r="AG29" s="41">
        <f t="shared" si="2"/>
        <v>0</v>
      </c>
      <c r="AH29" s="42">
        <f t="shared" si="3"/>
        <v>0</v>
      </c>
      <c r="AI29" s="43">
        <v>2625.58</v>
      </c>
      <c r="AJ29" s="44">
        <v>310.82</v>
      </c>
      <c r="AK29" s="45" t="str">
        <f>VLOOKUP(D29,'[1]JL Pelayanan'!$B$9:$C$478,2,FALSE)</f>
        <v>Dokter Umum</v>
      </c>
    </row>
    <row r="30" spans="1:37" x14ac:dyDescent="0.25">
      <c r="A30" s="31">
        <v>24</v>
      </c>
      <c r="B30" s="31" t="s">
        <v>32</v>
      </c>
      <c r="C30" s="31" t="s">
        <v>83</v>
      </c>
      <c r="D30" s="53" t="s">
        <v>84</v>
      </c>
      <c r="E30" s="33" t="s">
        <v>35</v>
      </c>
      <c r="F30" s="31">
        <v>42</v>
      </c>
      <c r="G30" s="31">
        <v>35</v>
      </c>
      <c r="H30" s="31">
        <v>45</v>
      </c>
      <c r="I30" s="31" t="s">
        <v>36</v>
      </c>
      <c r="J30" s="31">
        <v>35</v>
      </c>
      <c r="K30" s="31">
        <v>0</v>
      </c>
      <c r="L30" s="31">
        <v>157</v>
      </c>
      <c r="M30" s="35">
        <v>157</v>
      </c>
      <c r="N30" s="36">
        <v>412216</v>
      </c>
      <c r="O30" s="36">
        <v>48799</v>
      </c>
      <c r="P30" s="36">
        <v>4696969</v>
      </c>
      <c r="Q30" s="37">
        <v>156147</v>
      </c>
      <c r="R30" s="36">
        <f t="shared" si="0"/>
        <v>5314131</v>
      </c>
      <c r="S30" s="38">
        <v>0</v>
      </c>
      <c r="T30" s="38">
        <v>0</v>
      </c>
      <c r="U30" s="38">
        <v>0</v>
      </c>
      <c r="V30" s="38">
        <v>0</v>
      </c>
      <c r="W30" s="36">
        <v>0</v>
      </c>
      <c r="X30" s="36">
        <f t="shared" si="1"/>
        <v>5314131</v>
      </c>
      <c r="Y30" s="39">
        <v>23</v>
      </c>
      <c r="Z30" s="36">
        <v>50000</v>
      </c>
      <c r="AA30" s="36">
        <v>0</v>
      </c>
      <c r="AB30" s="36"/>
      <c r="AC30" s="40">
        <v>0</v>
      </c>
      <c r="AD30" s="36">
        <v>0</v>
      </c>
      <c r="AE30" s="37"/>
      <c r="AF30" s="36"/>
      <c r="AG30" s="41">
        <f t="shared" si="2"/>
        <v>50000</v>
      </c>
      <c r="AH30" s="42">
        <f t="shared" si="3"/>
        <v>5264131</v>
      </c>
      <c r="AI30" s="43">
        <v>2625.58</v>
      </c>
      <c r="AJ30" s="44">
        <v>310.82</v>
      </c>
      <c r="AK30" s="45" t="str">
        <f>VLOOKUP(D30,'[1]JL Pelayanan'!$B$9:$C$478,2,FALSE)</f>
        <v>Dokter Spesialis</v>
      </c>
    </row>
    <row r="31" spans="1:37" x14ac:dyDescent="0.25">
      <c r="A31" s="31">
        <v>25</v>
      </c>
      <c r="B31" s="31" t="s">
        <v>32</v>
      </c>
      <c r="C31" s="31" t="s">
        <v>85</v>
      </c>
      <c r="D31" s="53" t="s">
        <v>86</v>
      </c>
      <c r="E31" s="33" t="s">
        <v>70</v>
      </c>
      <c r="F31" s="31">
        <v>15</v>
      </c>
      <c r="G31" s="31">
        <v>4</v>
      </c>
      <c r="H31" s="31">
        <v>45</v>
      </c>
      <c r="I31" s="31">
        <v>0</v>
      </c>
      <c r="J31" s="31">
        <v>35</v>
      </c>
      <c r="K31" s="31">
        <v>0</v>
      </c>
      <c r="L31" s="31">
        <v>99</v>
      </c>
      <c r="M31" s="35">
        <v>99</v>
      </c>
      <c r="N31" s="36">
        <v>259932</v>
      </c>
      <c r="O31" s="36">
        <v>30771</v>
      </c>
      <c r="P31" s="36">
        <v>2450833</v>
      </c>
      <c r="Q31" s="37">
        <v>156147</v>
      </c>
      <c r="R31" s="36">
        <f t="shared" si="0"/>
        <v>2897683</v>
      </c>
      <c r="S31" s="38">
        <v>0</v>
      </c>
      <c r="T31" s="38">
        <v>0</v>
      </c>
      <c r="U31" s="38">
        <v>0</v>
      </c>
      <c r="V31" s="38">
        <v>0</v>
      </c>
      <c r="W31" s="36">
        <v>0</v>
      </c>
      <c r="X31" s="36">
        <f t="shared" si="1"/>
        <v>2897683</v>
      </c>
      <c r="Y31" s="39">
        <v>24</v>
      </c>
      <c r="Z31" s="36">
        <v>50000</v>
      </c>
      <c r="AA31" s="36">
        <v>0</v>
      </c>
      <c r="AB31" s="36"/>
      <c r="AC31" s="40">
        <v>0</v>
      </c>
      <c r="AD31" s="36">
        <v>0</v>
      </c>
      <c r="AE31" s="37"/>
      <c r="AF31" s="36"/>
      <c r="AG31" s="41">
        <f t="shared" si="2"/>
        <v>50000</v>
      </c>
      <c r="AH31" s="42">
        <f t="shared" si="3"/>
        <v>2847683</v>
      </c>
      <c r="AI31" s="43">
        <v>2625.58</v>
      </c>
      <c r="AJ31" s="44">
        <v>310.82</v>
      </c>
      <c r="AK31" s="45" t="str">
        <f>VLOOKUP(D31,'[1]JL Pelayanan'!$B$9:$C$478,2,FALSE)</f>
        <v>Dokter Spesialis</v>
      </c>
    </row>
    <row r="32" spans="1:37" x14ac:dyDescent="0.25">
      <c r="A32" s="31">
        <v>26</v>
      </c>
      <c r="B32" s="31" t="s">
        <v>32</v>
      </c>
      <c r="C32" s="31" t="s">
        <v>87</v>
      </c>
      <c r="D32" s="48" t="s">
        <v>88</v>
      </c>
      <c r="E32" s="33" t="s">
        <v>43</v>
      </c>
      <c r="F32" s="31">
        <v>36</v>
      </c>
      <c r="G32" s="31">
        <v>25</v>
      </c>
      <c r="H32" s="31">
        <v>45</v>
      </c>
      <c r="I32" s="31" t="s">
        <v>36</v>
      </c>
      <c r="J32" s="31">
        <v>25</v>
      </c>
      <c r="K32" s="31">
        <v>0</v>
      </c>
      <c r="L32" s="31">
        <v>131</v>
      </c>
      <c r="M32" s="35">
        <v>131</v>
      </c>
      <c r="N32" s="36">
        <v>343951</v>
      </c>
      <c r="O32" s="36">
        <v>40718</v>
      </c>
      <c r="P32" s="36">
        <v>1651469</v>
      </c>
      <c r="Q32" s="37">
        <v>156147</v>
      </c>
      <c r="R32" s="36">
        <f t="shared" si="0"/>
        <v>2192285</v>
      </c>
      <c r="S32" s="38">
        <v>0</v>
      </c>
      <c r="T32" s="38">
        <v>0</v>
      </c>
      <c r="U32" s="38">
        <v>0</v>
      </c>
      <c r="V32" s="38">
        <v>0</v>
      </c>
      <c r="W32" s="36">
        <v>0</v>
      </c>
      <c r="X32" s="36">
        <f t="shared" si="1"/>
        <v>2192285</v>
      </c>
      <c r="Y32" s="39">
        <v>25</v>
      </c>
      <c r="Z32" s="36">
        <v>50000</v>
      </c>
      <c r="AA32" s="36">
        <v>0</v>
      </c>
      <c r="AB32" s="36"/>
      <c r="AC32" s="40">
        <v>0</v>
      </c>
      <c r="AD32" s="36">
        <v>0</v>
      </c>
      <c r="AE32" s="37"/>
      <c r="AF32" s="36"/>
      <c r="AG32" s="41">
        <f t="shared" si="2"/>
        <v>50000</v>
      </c>
      <c r="AH32" s="42">
        <f t="shared" si="3"/>
        <v>2142285</v>
      </c>
      <c r="AI32" s="43">
        <v>2625.58</v>
      </c>
      <c r="AJ32" s="44">
        <v>310.82</v>
      </c>
      <c r="AK32" s="45" t="str">
        <f>VLOOKUP(D32,'[1]JL Pelayanan'!$B$9:$C$478,2,FALSE)</f>
        <v>Dokter Spesialis</v>
      </c>
    </row>
    <row r="33" spans="1:37" x14ac:dyDescent="0.25">
      <c r="A33" s="31">
        <v>27</v>
      </c>
      <c r="B33" s="31" t="s">
        <v>32</v>
      </c>
      <c r="C33" s="31" t="s">
        <v>89</v>
      </c>
      <c r="D33" s="48" t="s">
        <v>90</v>
      </c>
      <c r="E33" s="33" t="s">
        <v>43</v>
      </c>
      <c r="F33" s="31">
        <v>33</v>
      </c>
      <c r="G33" s="31">
        <v>17</v>
      </c>
      <c r="H33" s="31">
        <v>45</v>
      </c>
      <c r="I33" s="31" t="s">
        <v>36</v>
      </c>
      <c r="J33" s="31">
        <v>35</v>
      </c>
      <c r="K33" s="31">
        <v>0</v>
      </c>
      <c r="L33" s="31">
        <v>130</v>
      </c>
      <c r="M33" s="35">
        <v>130</v>
      </c>
      <c r="N33" s="36">
        <v>341325</v>
      </c>
      <c r="O33" s="36">
        <v>40407</v>
      </c>
      <c r="P33" s="36">
        <v>3871347</v>
      </c>
      <c r="Q33" s="37">
        <v>156147</v>
      </c>
      <c r="R33" s="36">
        <f t="shared" si="0"/>
        <v>4409226</v>
      </c>
      <c r="S33" s="38">
        <v>0</v>
      </c>
      <c r="T33" s="38">
        <v>0</v>
      </c>
      <c r="U33" s="38">
        <v>0</v>
      </c>
      <c r="V33" s="38">
        <v>0</v>
      </c>
      <c r="W33" s="36">
        <v>0</v>
      </c>
      <c r="X33" s="36">
        <f t="shared" si="1"/>
        <v>4409226</v>
      </c>
      <c r="Y33" s="39">
        <v>26</v>
      </c>
      <c r="Z33" s="36">
        <v>50000</v>
      </c>
      <c r="AA33" s="36">
        <v>0</v>
      </c>
      <c r="AB33" s="36"/>
      <c r="AC33" s="40">
        <v>0</v>
      </c>
      <c r="AD33" s="36">
        <v>0</v>
      </c>
      <c r="AE33" s="37"/>
      <c r="AF33" s="36"/>
      <c r="AG33" s="41">
        <f t="shared" si="2"/>
        <v>50000</v>
      </c>
      <c r="AH33" s="42">
        <f t="shared" si="3"/>
        <v>4359226</v>
      </c>
      <c r="AI33" s="43">
        <v>2625.58</v>
      </c>
      <c r="AJ33" s="44">
        <v>310.82</v>
      </c>
      <c r="AK33" s="45" t="str">
        <f>VLOOKUP(D33,'[1]JL Pelayanan'!$B$9:$C$478,2,FALSE)</f>
        <v>Dokter Spesialis</v>
      </c>
    </row>
    <row r="34" spans="1:37" x14ac:dyDescent="0.25">
      <c r="A34" s="31">
        <v>28</v>
      </c>
      <c r="B34" s="31" t="s">
        <v>32</v>
      </c>
      <c r="C34" s="31" t="s">
        <v>91</v>
      </c>
      <c r="D34" s="48" t="s">
        <v>92</v>
      </c>
      <c r="E34" s="33" t="s">
        <v>35</v>
      </c>
      <c r="F34" s="31">
        <v>45</v>
      </c>
      <c r="G34" s="31">
        <v>46</v>
      </c>
      <c r="H34" s="31">
        <v>40</v>
      </c>
      <c r="I34" s="31" t="s">
        <v>36</v>
      </c>
      <c r="J34" s="31">
        <v>25</v>
      </c>
      <c r="K34" s="31">
        <v>0</v>
      </c>
      <c r="L34" s="31">
        <v>156</v>
      </c>
      <c r="M34" s="35">
        <v>156</v>
      </c>
      <c r="N34" s="36">
        <v>409590</v>
      </c>
      <c r="O34" s="36">
        <v>48488</v>
      </c>
      <c r="P34" s="36">
        <v>0</v>
      </c>
      <c r="Q34" s="37">
        <v>0</v>
      </c>
      <c r="R34" s="36">
        <f t="shared" si="0"/>
        <v>458078</v>
      </c>
      <c r="S34" s="38">
        <v>0</v>
      </c>
      <c r="T34" s="38">
        <v>0</v>
      </c>
      <c r="U34" s="38">
        <v>0</v>
      </c>
      <c r="V34" s="38">
        <v>0</v>
      </c>
      <c r="W34" s="36">
        <v>0</v>
      </c>
      <c r="X34" s="36">
        <f t="shared" si="1"/>
        <v>458078</v>
      </c>
      <c r="Y34" s="39">
        <v>27</v>
      </c>
      <c r="Z34" s="36">
        <v>50000</v>
      </c>
      <c r="AA34" s="36">
        <v>0</v>
      </c>
      <c r="AB34" s="36"/>
      <c r="AC34" s="40">
        <v>0</v>
      </c>
      <c r="AD34" s="36">
        <v>0</v>
      </c>
      <c r="AE34" s="37"/>
      <c r="AF34" s="36"/>
      <c r="AG34" s="41">
        <f t="shared" si="2"/>
        <v>50000</v>
      </c>
      <c r="AH34" s="42">
        <f t="shared" si="3"/>
        <v>408078</v>
      </c>
      <c r="AI34" s="43">
        <v>2625.58</v>
      </c>
      <c r="AJ34" s="44">
        <v>310.82</v>
      </c>
      <c r="AK34" s="45" t="str">
        <f>VLOOKUP(D34,'[1]JL Pelayanan'!$B$9:$C$478,2,FALSE)</f>
        <v>Dokter Umum</v>
      </c>
    </row>
    <row r="35" spans="1:37" x14ac:dyDescent="0.25">
      <c r="A35" s="31">
        <v>29</v>
      </c>
      <c r="B35" s="31" t="s">
        <v>32</v>
      </c>
      <c r="C35" s="31" t="s">
        <v>93</v>
      </c>
      <c r="D35" s="52" t="s">
        <v>94</v>
      </c>
      <c r="E35" s="33" t="s">
        <v>43</v>
      </c>
      <c r="F35" s="31">
        <v>36</v>
      </c>
      <c r="G35" s="31">
        <v>2</v>
      </c>
      <c r="H35" s="31">
        <v>45</v>
      </c>
      <c r="I35" s="31">
        <v>0</v>
      </c>
      <c r="J35" s="31">
        <v>35</v>
      </c>
      <c r="K35" s="31">
        <v>0</v>
      </c>
      <c r="L35" s="31">
        <v>118</v>
      </c>
      <c r="M35" s="35">
        <v>118</v>
      </c>
      <c r="N35" s="36">
        <v>309818</v>
      </c>
      <c r="O35" s="36">
        <v>36677</v>
      </c>
      <c r="P35" s="36">
        <v>2614959</v>
      </c>
      <c r="Q35" s="37">
        <v>156147</v>
      </c>
      <c r="R35" s="36">
        <f t="shared" si="0"/>
        <v>3117601</v>
      </c>
      <c r="S35" s="38">
        <v>0</v>
      </c>
      <c r="T35" s="38">
        <v>0</v>
      </c>
      <c r="U35" s="38">
        <v>0</v>
      </c>
      <c r="V35" s="38">
        <v>0</v>
      </c>
      <c r="W35" s="36">
        <v>0</v>
      </c>
      <c r="X35" s="36">
        <f t="shared" si="1"/>
        <v>3117601</v>
      </c>
      <c r="Y35" s="39">
        <v>28</v>
      </c>
      <c r="Z35" s="36">
        <v>50000</v>
      </c>
      <c r="AA35" s="36">
        <v>0</v>
      </c>
      <c r="AB35" s="36"/>
      <c r="AC35" s="40">
        <v>0</v>
      </c>
      <c r="AD35" s="36">
        <v>0</v>
      </c>
      <c r="AE35" s="37"/>
      <c r="AF35" s="36"/>
      <c r="AG35" s="41">
        <f t="shared" si="2"/>
        <v>50000</v>
      </c>
      <c r="AH35" s="42">
        <f t="shared" si="3"/>
        <v>3067601</v>
      </c>
      <c r="AI35" s="43">
        <v>2625.58</v>
      </c>
      <c r="AJ35" s="44">
        <v>310.82</v>
      </c>
      <c r="AK35" s="45" t="str">
        <f>VLOOKUP(D35,'[1]JL Pelayanan'!$B$9:$C$478,2,FALSE)</f>
        <v>Dokter Spesialis</v>
      </c>
    </row>
    <row r="36" spans="1:37" x14ac:dyDescent="0.25">
      <c r="A36" s="31">
        <v>30</v>
      </c>
      <c r="B36" s="31" t="s">
        <v>32</v>
      </c>
      <c r="C36" s="31" t="s">
        <v>95</v>
      </c>
      <c r="D36" s="48" t="s">
        <v>96</v>
      </c>
      <c r="E36" s="33" t="s">
        <v>35</v>
      </c>
      <c r="F36" s="31">
        <v>39</v>
      </c>
      <c r="G36" s="31">
        <v>29</v>
      </c>
      <c r="H36" s="31">
        <v>45</v>
      </c>
      <c r="I36" s="31" t="s">
        <v>36</v>
      </c>
      <c r="J36" s="31">
        <v>35</v>
      </c>
      <c r="K36" s="31">
        <v>45</v>
      </c>
      <c r="L36" s="31">
        <v>193</v>
      </c>
      <c r="M36" s="35">
        <v>193</v>
      </c>
      <c r="N36" s="36">
        <v>506737</v>
      </c>
      <c r="O36" s="36">
        <v>59989</v>
      </c>
      <c r="P36" s="36">
        <v>54638</v>
      </c>
      <c r="Q36" s="37">
        <v>156147</v>
      </c>
      <c r="R36" s="36">
        <f t="shared" si="0"/>
        <v>777511</v>
      </c>
      <c r="S36" s="38">
        <v>0</v>
      </c>
      <c r="T36" s="38">
        <v>0</v>
      </c>
      <c r="U36" s="38">
        <v>0</v>
      </c>
      <c r="V36" s="38">
        <v>0</v>
      </c>
      <c r="W36" s="36">
        <v>0</v>
      </c>
      <c r="X36" s="36">
        <f t="shared" si="1"/>
        <v>777511</v>
      </c>
      <c r="Y36" s="39">
        <v>29</v>
      </c>
      <c r="Z36" s="36">
        <v>50000</v>
      </c>
      <c r="AA36" s="36">
        <v>0</v>
      </c>
      <c r="AB36" s="36"/>
      <c r="AC36" s="40">
        <v>0</v>
      </c>
      <c r="AD36" s="36">
        <v>0</v>
      </c>
      <c r="AE36" s="37"/>
      <c r="AF36" s="36"/>
      <c r="AG36" s="41">
        <f t="shared" si="2"/>
        <v>50000</v>
      </c>
      <c r="AH36" s="42">
        <f t="shared" si="3"/>
        <v>727511</v>
      </c>
      <c r="AI36" s="43">
        <v>2625.58</v>
      </c>
      <c r="AJ36" s="44">
        <v>310.82</v>
      </c>
      <c r="AK36" s="45" t="str">
        <f>VLOOKUP(D36,'[1]JL Pelayanan'!$B$9:$C$478,2,FALSE)</f>
        <v>Dokter Spesialis</v>
      </c>
    </row>
    <row r="37" spans="1:37" x14ac:dyDescent="0.25">
      <c r="A37" s="31">
        <v>31</v>
      </c>
      <c r="B37" s="31" t="s">
        <v>32</v>
      </c>
      <c r="C37" s="31" t="s">
        <v>97</v>
      </c>
      <c r="D37" s="48" t="s">
        <v>98</v>
      </c>
      <c r="E37" s="33" t="s">
        <v>43</v>
      </c>
      <c r="F37" s="31">
        <v>36</v>
      </c>
      <c r="G37" s="31">
        <v>13</v>
      </c>
      <c r="H37" s="31">
        <v>45</v>
      </c>
      <c r="I37" s="31">
        <v>0</v>
      </c>
      <c r="J37" s="31">
        <v>35</v>
      </c>
      <c r="K37" s="31">
        <v>0</v>
      </c>
      <c r="L37" s="31">
        <v>129</v>
      </c>
      <c r="M37" s="35">
        <v>129</v>
      </c>
      <c r="N37" s="36">
        <v>338700</v>
      </c>
      <c r="O37" s="36">
        <v>40096</v>
      </c>
      <c r="P37" s="36">
        <v>3288496</v>
      </c>
      <c r="Q37" s="37">
        <v>156147</v>
      </c>
      <c r="R37" s="36">
        <f t="shared" si="0"/>
        <v>3823439</v>
      </c>
      <c r="S37" s="38">
        <v>0</v>
      </c>
      <c r="T37" s="38">
        <v>0</v>
      </c>
      <c r="U37" s="38">
        <v>0</v>
      </c>
      <c r="V37" s="38">
        <v>0</v>
      </c>
      <c r="W37" s="36">
        <v>0</v>
      </c>
      <c r="X37" s="36">
        <f t="shared" si="1"/>
        <v>3823439</v>
      </c>
      <c r="Y37" s="39">
        <v>30</v>
      </c>
      <c r="Z37" s="36">
        <v>50000</v>
      </c>
      <c r="AA37" s="36">
        <v>0</v>
      </c>
      <c r="AB37" s="36"/>
      <c r="AC37" s="40">
        <v>0</v>
      </c>
      <c r="AD37" s="36">
        <v>0</v>
      </c>
      <c r="AE37" s="37"/>
      <c r="AF37" s="36"/>
      <c r="AG37" s="41">
        <f t="shared" si="2"/>
        <v>50000</v>
      </c>
      <c r="AH37" s="42">
        <f t="shared" si="3"/>
        <v>3773439</v>
      </c>
      <c r="AI37" s="43">
        <v>2625.58</v>
      </c>
      <c r="AJ37" s="44">
        <v>310.82</v>
      </c>
      <c r="AK37" s="45" t="str">
        <f>VLOOKUP(D37,'[1]JL Pelayanan'!$B$9:$C$478,2,FALSE)</f>
        <v>Dokter Spesialis</v>
      </c>
    </row>
    <row r="38" spans="1:37" x14ac:dyDescent="0.25">
      <c r="A38" s="31">
        <v>32</v>
      </c>
      <c r="B38" s="31" t="s">
        <v>32</v>
      </c>
      <c r="C38" s="31" t="s">
        <v>99</v>
      </c>
      <c r="D38" s="48" t="s">
        <v>100</v>
      </c>
      <c r="E38" s="33" t="s">
        <v>43</v>
      </c>
      <c r="F38" s="31">
        <v>33</v>
      </c>
      <c r="G38" s="31">
        <v>15</v>
      </c>
      <c r="H38" s="31">
        <v>35</v>
      </c>
      <c r="I38" s="31">
        <v>0</v>
      </c>
      <c r="J38" s="31">
        <v>25</v>
      </c>
      <c r="K38" s="31">
        <v>0</v>
      </c>
      <c r="L38" s="31">
        <v>108</v>
      </c>
      <c r="M38" s="35">
        <v>108</v>
      </c>
      <c r="N38" s="36">
        <v>283563</v>
      </c>
      <c r="O38" s="36">
        <v>33569</v>
      </c>
      <c r="P38" s="36">
        <v>1721017</v>
      </c>
      <c r="Q38" s="37">
        <v>124918</v>
      </c>
      <c r="R38" s="36">
        <f t="shared" si="0"/>
        <v>2163067</v>
      </c>
      <c r="S38" s="38">
        <v>0</v>
      </c>
      <c r="T38" s="38">
        <v>0</v>
      </c>
      <c r="U38" s="38">
        <v>0</v>
      </c>
      <c r="V38" s="38">
        <v>0</v>
      </c>
      <c r="W38" s="36">
        <v>0</v>
      </c>
      <c r="X38" s="36">
        <f t="shared" si="1"/>
        <v>2163067</v>
      </c>
      <c r="Y38" s="39">
        <v>31</v>
      </c>
      <c r="Z38" s="36">
        <v>50000</v>
      </c>
      <c r="AA38" s="36">
        <v>0</v>
      </c>
      <c r="AB38" s="36"/>
      <c r="AC38" s="40">
        <v>0</v>
      </c>
      <c r="AD38" s="36">
        <v>0</v>
      </c>
      <c r="AE38" s="37"/>
      <c r="AF38" s="36"/>
      <c r="AG38" s="41">
        <f t="shared" si="2"/>
        <v>50000</v>
      </c>
      <c r="AH38" s="42">
        <f t="shared" si="3"/>
        <v>2113067</v>
      </c>
      <c r="AI38" s="43">
        <v>2625.58</v>
      </c>
      <c r="AJ38" s="44">
        <v>310.82</v>
      </c>
      <c r="AK38" s="45" t="str">
        <f>VLOOKUP(D38,'[1]JL Pelayanan'!$B$9:$C$478,2,FALSE)</f>
        <v>Dokter Umum</v>
      </c>
    </row>
    <row r="39" spans="1:37" x14ac:dyDescent="0.25">
      <c r="A39" s="31">
        <v>33</v>
      </c>
      <c r="B39" s="31" t="s">
        <v>32</v>
      </c>
      <c r="C39" s="31" t="s">
        <v>101</v>
      </c>
      <c r="D39" s="48" t="s">
        <v>102</v>
      </c>
      <c r="E39" s="33" t="s">
        <v>70</v>
      </c>
      <c r="F39" s="31">
        <v>15</v>
      </c>
      <c r="G39" s="31">
        <v>4</v>
      </c>
      <c r="H39" s="31">
        <v>35</v>
      </c>
      <c r="I39" s="31">
        <v>0</v>
      </c>
      <c r="J39" s="31">
        <v>25</v>
      </c>
      <c r="K39" s="31">
        <v>0</v>
      </c>
      <c r="L39" s="31">
        <v>79</v>
      </c>
      <c r="M39" s="35">
        <v>79</v>
      </c>
      <c r="N39" s="36">
        <v>207421</v>
      </c>
      <c r="O39" s="36">
        <v>24555</v>
      </c>
      <c r="P39" s="36">
        <v>2036675</v>
      </c>
      <c r="Q39" s="37">
        <v>124918</v>
      </c>
      <c r="R39" s="36">
        <f t="shared" si="0"/>
        <v>2393569</v>
      </c>
      <c r="S39" s="38">
        <v>0</v>
      </c>
      <c r="T39" s="38">
        <v>0</v>
      </c>
      <c r="U39" s="38">
        <v>0</v>
      </c>
      <c r="V39" s="38">
        <v>0</v>
      </c>
      <c r="W39" s="36">
        <v>0</v>
      </c>
      <c r="X39" s="36">
        <f t="shared" si="1"/>
        <v>2393569</v>
      </c>
      <c r="Y39" s="39">
        <v>32</v>
      </c>
      <c r="Z39" s="36">
        <v>50000</v>
      </c>
      <c r="AA39" s="36">
        <v>0</v>
      </c>
      <c r="AB39" s="36"/>
      <c r="AC39" s="40">
        <v>0</v>
      </c>
      <c r="AD39" s="36">
        <v>0</v>
      </c>
      <c r="AE39" s="37">
        <v>200000</v>
      </c>
      <c r="AF39" s="36"/>
      <c r="AG39" s="41">
        <f t="shared" si="2"/>
        <v>250000</v>
      </c>
      <c r="AH39" s="42">
        <f t="shared" si="3"/>
        <v>2143569</v>
      </c>
      <c r="AI39" s="43">
        <v>2625.58</v>
      </c>
      <c r="AJ39" s="44">
        <v>310.82</v>
      </c>
      <c r="AK39" s="45" t="str">
        <f>VLOOKUP(D39,'[1]JL Pelayanan'!$B$9:$C$478,2,FALSE)</f>
        <v>Dokter Umum</v>
      </c>
    </row>
    <row r="40" spans="1:37" x14ac:dyDescent="0.25">
      <c r="A40" s="31">
        <v>34</v>
      </c>
      <c r="B40" s="31" t="s">
        <v>32</v>
      </c>
      <c r="C40" s="31"/>
      <c r="D40" s="48" t="s">
        <v>103</v>
      </c>
      <c r="E40" s="33" t="s">
        <v>70</v>
      </c>
      <c r="F40" s="31">
        <v>15</v>
      </c>
      <c r="G40" s="31">
        <v>0</v>
      </c>
      <c r="H40" s="31">
        <v>35</v>
      </c>
      <c r="I40" s="31">
        <v>0</v>
      </c>
      <c r="J40" s="31">
        <v>25</v>
      </c>
      <c r="K40" s="31">
        <v>0</v>
      </c>
      <c r="L40" s="31">
        <v>75</v>
      </c>
      <c r="M40" s="35">
        <v>75</v>
      </c>
      <c r="N40" s="36">
        <v>196918</v>
      </c>
      <c r="O40" s="36">
        <v>23312</v>
      </c>
      <c r="P40" s="36">
        <v>1165897</v>
      </c>
      <c r="Q40" s="37">
        <v>124918</v>
      </c>
      <c r="R40" s="36">
        <f t="shared" si="0"/>
        <v>1511045</v>
      </c>
      <c r="S40" s="38">
        <v>0</v>
      </c>
      <c r="T40" s="38">
        <v>0</v>
      </c>
      <c r="U40" s="38">
        <v>0</v>
      </c>
      <c r="V40" s="38">
        <v>0</v>
      </c>
      <c r="W40" s="36">
        <v>0</v>
      </c>
      <c r="X40" s="36">
        <f t="shared" si="1"/>
        <v>1511045</v>
      </c>
      <c r="Y40" s="39">
        <v>23</v>
      </c>
      <c r="Z40" s="36">
        <v>50000</v>
      </c>
      <c r="AA40" s="36">
        <v>0</v>
      </c>
      <c r="AB40" s="36"/>
      <c r="AC40" s="40">
        <v>0</v>
      </c>
      <c r="AD40" s="36">
        <v>0</v>
      </c>
      <c r="AE40" s="37"/>
      <c r="AF40" s="36"/>
      <c r="AG40" s="41">
        <f t="shared" si="2"/>
        <v>50000</v>
      </c>
      <c r="AH40" s="42">
        <f t="shared" si="3"/>
        <v>1461045</v>
      </c>
      <c r="AI40" s="43">
        <v>2625.58</v>
      </c>
      <c r="AJ40" s="44">
        <v>310.82</v>
      </c>
      <c r="AK40" s="45" t="str">
        <f>VLOOKUP(D40,'[1]JL Pelayanan'!$B$9:$C$478,2,FALSE)</f>
        <v>Dokter Umum</v>
      </c>
    </row>
    <row r="41" spans="1:37" x14ac:dyDescent="0.25">
      <c r="A41" s="31">
        <v>35</v>
      </c>
      <c r="B41" s="31" t="s">
        <v>32</v>
      </c>
      <c r="C41" s="31" t="s">
        <v>104</v>
      </c>
      <c r="D41" s="48" t="s">
        <v>105</v>
      </c>
      <c r="E41" s="33" t="s">
        <v>35</v>
      </c>
      <c r="F41" s="31">
        <v>45</v>
      </c>
      <c r="G41" s="31">
        <v>39</v>
      </c>
      <c r="H41" s="31">
        <v>40</v>
      </c>
      <c r="I41" s="31" t="s">
        <v>36</v>
      </c>
      <c r="J41" s="31">
        <v>25</v>
      </c>
      <c r="K41" s="31">
        <v>30</v>
      </c>
      <c r="L41" s="31">
        <v>179</v>
      </c>
      <c r="M41" s="35">
        <v>179</v>
      </c>
      <c r="N41" s="36">
        <v>469979</v>
      </c>
      <c r="O41" s="36">
        <v>55637</v>
      </c>
      <c r="P41" s="36">
        <v>2009082</v>
      </c>
      <c r="Q41" s="37">
        <v>124918</v>
      </c>
      <c r="R41" s="36">
        <f t="shared" si="0"/>
        <v>2659616</v>
      </c>
      <c r="S41" s="38">
        <v>0</v>
      </c>
      <c r="T41" s="38">
        <v>0</v>
      </c>
      <c r="U41" s="38">
        <v>0</v>
      </c>
      <c r="V41" s="38">
        <v>0</v>
      </c>
      <c r="W41" s="36">
        <v>0</v>
      </c>
      <c r="X41" s="36">
        <f t="shared" si="1"/>
        <v>2659616</v>
      </c>
      <c r="Y41" s="39">
        <v>33</v>
      </c>
      <c r="Z41" s="36">
        <v>50000</v>
      </c>
      <c r="AA41" s="36">
        <v>0</v>
      </c>
      <c r="AB41" s="36"/>
      <c r="AC41" s="40">
        <v>0</v>
      </c>
      <c r="AD41" s="36">
        <v>0</v>
      </c>
      <c r="AE41" s="37"/>
      <c r="AF41" s="36"/>
      <c r="AG41" s="41">
        <f t="shared" si="2"/>
        <v>50000</v>
      </c>
      <c r="AH41" s="42">
        <f t="shared" si="3"/>
        <v>2609616</v>
      </c>
      <c r="AI41" s="43">
        <v>2625.58</v>
      </c>
      <c r="AJ41" s="44">
        <v>310.82</v>
      </c>
      <c r="AK41" s="45" t="str">
        <f>VLOOKUP(D41,'[1]JL Pelayanan'!$B$9:$C$478,2,FALSE)</f>
        <v>Dokter Umum</v>
      </c>
    </row>
    <row r="42" spans="1:37" x14ac:dyDescent="0.25">
      <c r="A42" s="31">
        <v>36</v>
      </c>
      <c r="B42" s="31" t="s">
        <v>32</v>
      </c>
      <c r="C42" s="31" t="s">
        <v>106</v>
      </c>
      <c r="D42" s="49" t="s">
        <v>107</v>
      </c>
      <c r="E42" s="33" t="s">
        <v>35</v>
      </c>
      <c r="F42" s="31">
        <v>42</v>
      </c>
      <c r="G42" s="31">
        <v>35</v>
      </c>
      <c r="H42" s="31">
        <v>35</v>
      </c>
      <c r="I42" s="31" t="s">
        <v>36</v>
      </c>
      <c r="J42" s="31">
        <v>25</v>
      </c>
      <c r="K42" s="31">
        <v>0</v>
      </c>
      <c r="L42" s="31">
        <v>137</v>
      </c>
      <c r="M42" s="35">
        <v>137</v>
      </c>
      <c r="N42" s="36">
        <v>359704</v>
      </c>
      <c r="O42" s="36">
        <v>42583</v>
      </c>
      <c r="P42" s="36">
        <v>2842730</v>
      </c>
      <c r="Q42" s="37">
        <v>156147</v>
      </c>
      <c r="R42" s="36">
        <f t="shared" si="0"/>
        <v>3401164</v>
      </c>
      <c r="S42" s="38">
        <v>0</v>
      </c>
      <c r="T42" s="38">
        <v>0</v>
      </c>
      <c r="U42" s="38">
        <v>0</v>
      </c>
      <c r="V42" s="38">
        <v>0</v>
      </c>
      <c r="W42" s="36">
        <v>0</v>
      </c>
      <c r="X42" s="36">
        <f t="shared" si="1"/>
        <v>3401164</v>
      </c>
      <c r="Y42" s="39">
        <v>35</v>
      </c>
      <c r="Z42" s="36">
        <v>50000</v>
      </c>
      <c r="AA42" s="36">
        <v>0</v>
      </c>
      <c r="AB42" s="36"/>
      <c r="AC42" s="40">
        <v>0</v>
      </c>
      <c r="AD42" s="36">
        <v>0</v>
      </c>
      <c r="AE42" s="37"/>
      <c r="AF42" s="36"/>
      <c r="AG42" s="41">
        <f t="shared" si="2"/>
        <v>50000</v>
      </c>
      <c r="AH42" s="42">
        <f t="shared" si="3"/>
        <v>3351164</v>
      </c>
      <c r="AI42" s="43">
        <v>2625.58</v>
      </c>
      <c r="AJ42" s="44">
        <v>310.82</v>
      </c>
      <c r="AK42" s="45" t="str">
        <f>VLOOKUP(D42,'[1]JL Pelayanan'!$B$9:$C$478,2,FALSE)</f>
        <v>Dokter Spesialis</v>
      </c>
    </row>
    <row r="43" spans="1:37" x14ac:dyDescent="0.25">
      <c r="A43" s="31">
        <v>37</v>
      </c>
      <c r="B43" s="31" t="s">
        <v>32</v>
      </c>
      <c r="C43" s="31" t="s">
        <v>108</v>
      </c>
      <c r="D43" s="48" t="s">
        <v>109</v>
      </c>
      <c r="E43" s="33" t="s">
        <v>35</v>
      </c>
      <c r="F43" s="31">
        <v>42</v>
      </c>
      <c r="G43" s="31">
        <v>17</v>
      </c>
      <c r="H43" s="31">
        <v>45</v>
      </c>
      <c r="I43" s="31" t="s">
        <v>36</v>
      </c>
      <c r="J43" s="31">
        <v>35</v>
      </c>
      <c r="K43" s="31">
        <v>0</v>
      </c>
      <c r="L43" s="31">
        <v>139</v>
      </c>
      <c r="M43" s="35">
        <v>139</v>
      </c>
      <c r="N43" s="36">
        <v>364956</v>
      </c>
      <c r="O43" s="36">
        <v>43204</v>
      </c>
      <c r="P43" s="36">
        <v>1189543</v>
      </c>
      <c r="Q43" s="37">
        <v>156147</v>
      </c>
      <c r="R43" s="36">
        <f t="shared" si="0"/>
        <v>1753850</v>
      </c>
      <c r="S43" s="38">
        <v>0</v>
      </c>
      <c r="T43" s="38">
        <v>0</v>
      </c>
      <c r="U43" s="38">
        <v>0</v>
      </c>
      <c r="V43" s="38">
        <v>0</v>
      </c>
      <c r="W43" s="36">
        <v>0</v>
      </c>
      <c r="X43" s="36">
        <f t="shared" si="1"/>
        <v>1753850</v>
      </c>
      <c r="Y43" s="39">
        <v>34</v>
      </c>
      <c r="Z43" s="36">
        <v>50000</v>
      </c>
      <c r="AA43" s="36">
        <v>0</v>
      </c>
      <c r="AB43" s="36"/>
      <c r="AC43" s="40">
        <v>0</v>
      </c>
      <c r="AD43" s="36">
        <v>0</v>
      </c>
      <c r="AE43" s="37"/>
      <c r="AF43" s="36"/>
      <c r="AG43" s="41">
        <f t="shared" si="2"/>
        <v>50000</v>
      </c>
      <c r="AH43" s="42">
        <f t="shared" si="3"/>
        <v>1703850</v>
      </c>
      <c r="AI43" s="43">
        <v>2625.58</v>
      </c>
      <c r="AJ43" s="44">
        <v>310.82</v>
      </c>
      <c r="AK43" s="45" t="str">
        <f>VLOOKUP(D43,'[1]JL Pelayanan'!$B$9:$C$478,2,FALSE)</f>
        <v>Dokter Spesialis</v>
      </c>
    </row>
    <row r="44" spans="1:37" x14ac:dyDescent="0.25">
      <c r="A44" s="31">
        <v>38</v>
      </c>
      <c r="B44" s="31" t="s">
        <v>32</v>
      </c>
      <c r="C44" s="31" t="s">
        <v>110</v>
      </c>
      <c r="D44" s="54" t="s">
        <v>111</v>
      </c>
      <c r="E44" s="33" t="s">
        <v>43</v>
      </c>
      <c r="F44" s="31">
        <v>33</v>
      </c>
      <c r="G44" s="31">
        <v>7</v>
      </c>
      <c r="H44" s="31">
        <v>35</v>
      </c>
      <c r="I44" s="31" t="s">
        <v>36</v>
      </c>
      <c r="J44" s="31">
        <v>25</v>
      </c>
      <c r="K44" s="31">
        <v>0</v>
      </c>
      <c r="L44" s="31">
        <v>100</v>
      </c>
      <c r="M44" s="35">
        <v>100</v>
      </c>
      <c r="N44" s="36">
        <v>262558</v>
      </c>
      <c r="O44" s="36">
        <v>31082</v>
      </c>
      <c r="P44" s="36">
        <v>1332282</v>
      </c>
      <c r="Q44" s="37">
        <v>124918</v>
      </c>
      <c r="R44" s="36">
        <f t="shared" si="0"/>
        <v>1750840</v>
      </c>
      <c r="S44" s="38">
        <v>0</v>
      </c>
      <c r="T44" s="38">
        <v>0</v>
      </c>
      <c r="U44" s="38">
        <v>0</v>
      </c>
      <c r="V44" s="38">
        <v>0</v>
      </c>
      <c r="W44" s="36">
        <v>0</v>
      </c>
      <c r="X44" s="36">
        <f t="shared" si="1"/>
        <v>1750840</v>
      </c>
      <c r="Y44" s="39">
        <v>37</v>
      </c>
      <c r="Z44" s="36">
        <v>50000</v>
      </c>
      <c r="AA44" s="36">
        <v>0</v>
      </c>
      <c r="AB44" s="36"/>
      <c r="AC44" s="40">
        <v>0</v>
      </c>
      <c r="AD44" s="36">
        <v>0</v>
      </c>
      <c r="AE44" s="37"/>
      <c r="AF44" s="36"/>
      <c r="AG44" s="41">
        <f t="shared" si="2"/>
        <v>50000</v>
      </c>
      <c r="AH44" s="42">
        <f t="shared" si="3"/>
        <v>1700840</v>
      </c>
      <c r="AI44" s="43">
        <v>2625.58</v>
      </c>
      <c r="AJ44" s="44">
        <v>310.82</v>
      </c>
      <c r="AK44" s="45" t="str">
        <f>VLOOKUP(D44,'[1]JL Pelayanan'!$B$9:$C$478,2,FALSE)</f>
        <v>Dokter Umum</v>
      </c>
    </row>
    <row r="45" spans="1:37" x14ac:dyDescent="0.25">
      <c r="A45" s="31">
        <v>39</v>
      </c>
      <c r="B45" s="31" t="s">
        <v>32</v>
      </c>
      <c r="C45" s="31" t="s">
        <v>112</v>
      </c>
      <c r="D45" s="48" t="s">
        <v>113</v>
      </c>
      <c r="E45" s="33" t="s">
        <v>43</v>
      </c>
      <c r="F45" s="31">
        <v>33</v>
      </c>
      <c r="G45" s="31">
        <v>7</v>
      </c>
      <c r="H45" s="31">
        <v>45</v>
      </c>
      <c r="I45" s="31" t="s">
        <v>36</v>
      </c>
      <c r="J45" s="31">
        <v>35</v>
      </c>
      <c r="K45" s="31">
        <v>55</v>
      </c>
      <c r="L45" s="31">
        <v>175</v>
      </c>
      <c r="M45" s="35">
        <v>175</v>
      </c>
      <c r="N45" s="36">
        <v>459476</v>
      </c>
      <c r="O45" s="36">
        <v>54394</v>
      </c>
      <c r="P45" s="36">
        <v>1931240</v>
      </c>
      <c r="Q45" s="37">
        <v>156147</v>
      </c>
      <c r="R45" s="36">
        <f t="shared" si="0"/>
        <v>2601257</v>
      </c>
      <c r="S45" s="38">
        <v>0</v>
      </c>
      <c r="T45" s="38">
        <v>0</v>
      </c>
      <c r="U45" s="38">
        <v>0</v>
      </c>
      <c r="V45" s="38">
        <v>0</v>
      </c>
      <c r="W45" s="36">
        <v>0</v>
      </c>
      <c r="X45" s="36">
        <f t="shared" si="1"/>
        <v>2601257</v>
      </c>
      <c r="Y45" s="39">
        <v>38</v>
      </c>
      <c r="Z45" s="36">
        <v>50000</v>
      </c>
      <c r="AA45" s="36">
        <v>0</v>
      </c>
      <c r="AB45" s="36"/>
      <c r="AC45" s="40">
        <v>0</v>
      </c>
      <c r="AD45" s="36">
        <v>0</v>
      </c>
      <c r="AE45" s="37"/>
      <c r="AF45" s="36"/>
      <c r="AG45" s="41">
        <f t="shared" si="2"/>
        <v>50000</v>
      </c>
      <c r="AH45" s="42">
        <f t="shared" si="3"/>
        <v>2551257</v>
      </c>
      <c r="AI45" s="43">
        <v>2625.58</v>
      </c>
      <c r="AJ45" s="44">
        <v>310.82</v>
      </c>
      <c r="AK45" s="45" t="str">
        <f>VLOOKUP(D45,'[1]JL Pelayanan'!$B$9:$C$478,2,FALSE)</f>
        <v>Dokter Spesialis</v>
      </c>
    </row>
    <row r="46" spans="1:37" x14ac:dyDescent="0.25">
      <c r="A46" s="31">
        <v>40</v>
      </c>
      <c r="B46" s="31" t="s">
        <v>32</v>
      </c>
      <c r="C46" s="31" t="s">
        <v>114</v>
      </c>
      <c r="D46" s="48" t="s">
        <v>115</v>
      </c>
      <c r="E46" s="33" t="s">
        <v>70</v>
      </c>
      <c r="F46" s="31">
        <v>15</v>
      </c>
      <c r="G46" s="31">
        <v>3</v>
      </c>
      <c r="H46" s="31">
        <v>45</v>
      </c>
      <c r="I46" s="31">
        <v>0</v>
      </c>
      <c r="J46" s="31">
        <v>35</v>
      </c>
      <c r="K46" s="31">
        <v>0</v>
      </c>
      <c r="L46" s="31">
        <v>98</v>
      </c>
      <c r="M46" s="35">
        <v>98</v>
      </c>
      <c r="N46" s="36">
        <v>257307</v>
      </c>
      <c r="O46" s="36">
        <v>30461</v>
      </c>
      <c r="P46" s="36">
        <v>729585</v>
      </c>
      <c r="Q46" s="37">
        <v>156147</v>
      </c>
      <c r="R46" s="36">
        <f t="shared" si="0"/>
        <v>1173500</v>
      </c>
      <c r="S46" s="38">
        <v>0</v>
      </c>
      <c r="T46" s="38">
        <v>0</v>
      </c>
      <c r="U46" s="38">
        <v>0</v>
      </c>
      <c r="V46" s="38">
        <v>0</v>
      </c>
      <c r="W46" s="36">
        <v>0</v>
      </c>
      <c r="X46" s="36">
        <f t="shared" si="1"/>
        <v>1173500</v>
      </c>
      <c r="Y46" s="39">
        <v>41</v>
      </c>
      <c r="Z46" s="36">
        <v>50000</v>
      </c>
      <c r="AA46" s="36">
        <v>0</v>
      </c>
      <c r="AB46" s="36"/>
      <c r="AC46" s="40">
        <v>0</v>
      </c>
      <c r="AD46" s="36">
        <v>0</v>
      </c>
      <c r="AE46" s="37"/>
      <c r="AF46" s="36"/>
      <c r="AG46" s="41">
        <f t="shared" si="2"/>
        <v>50000</v>
      </c>
      <c r="AH46" s="42">
        <f t="shared" si="3"/>
        <v>1123500</v>
      </c>
      <c r="AI46" s="43">
        <v>2625.58</v>
      </c>
      <c r="AJ46" s="44">
        <v>310.82</v>
      </c>
      <c r="AK46" s="45" t="str">
        <f>VLOOKUP(D46,'[1]JL Pelayanan'!$B$9:$C$478,2,FALSE)</f>
        <v>Dokter Spesialis</v>
      </c>
    </row>
    <row r="47" spans="1:37" x14ac:dyDescent="0.25">
      <c r="A47" s="31">
        <v>41</v>
      </c>
      <c r="B47" s="31" t="s">
        <v>32</v>
      </c>
      <c r="C47" s="31" t="s">
        <v>116</v>
      </c>
      <c r="D47" s="48" t="s">
        <v>117</v>
      </c>
      <c r="E47" s="33" t="s">
        <v>35</v>
      </c>
      <c r="F47" s="31">
        <v>45</v>
      </c>
      <c r="G47" s="31">
        <v>46</v>
      </c>
      <c r="H47" s="31">
        <v>45</v>
      </c>
      <c r="I47" s="31" t="s">
        <v>36</v>
      </c>
      <c r="J47" s="31">
        <v>35</v>
      </c>
      <c r="K47" s="31">
        <v>0</v>
      </c>
      <c r="L47" s="31">
        <v>171</v>
      </c>
      <c r="M47" s="35">
        <v>171</v>
      </c>
      <c r="N47" s="36">
        <v>448974</v>
      </c>
      <c r="O47" s="36">
        <v>53151</v>
      </c>
      <c r="P47" s="36">
        <v>2846274</v>
      </c>
      <c r="Q47" s="37">
        <v>156147</v>
      </c>
      <c r="R47" s="36">
        <f t="shared" si="0"/>
        <v>3504546</v>
      </c>
      <c r="S47" s="38">
        <v>0</v>
      </c>
      <c r="T47" s="38">
        <v>0</v>
      </c>
      <c r="U47" s="38">
        <v>0</v>
      </c>
      <c r="V47" s="38">
        <v>0</v>
      </c>
      <c r="W47" s="36">
        <v>0</v>
      </c>
      <c r="X47" s="36">
        <f t="shared" si="1"/>
        <v>3504546</v>
      </c>
      <c r="Y47" s="39">
        <v>39</v>
      </c>
      <c r="Z47" s="36">
        <v>50000</v>
      </c>
      <c r="AA47" s="36">
        <v>0</v>
      </c>
      <c r="AB47" s="36"/>
      <c r="AC47" s="40">
        <v>0</v>
      </c>
      <c r="AD47" s="36">
        <v>0</v>
      </c>
      <c r="AE47" s="37"/>
      <c r="AF47" s="36"/>
      <c r="AG47" s="41">
        <f t="shared" si="2"/>
        <v>50000</v>
      </c>
      <c r="AH47" s="42">
        <f t="shared" si="3"/>
        <v>3454546</v>
      </c>
      <c r="AI47" s="43">
        <v>2625.58</v>
      </c>
      <c r="AJ47" s="44">
        <v>310.82</v>
      </c>
      <c r="AK47" s="45" t="str">
        <f>VLOOKUP(D47,'[1]JL Pelayanan'!$B$9:$C$478,2,FALSE)</f>
        <v>Dokter Spesialis</v>
      </c>
    </row>
    <row r="48" spans="1:37" x14ac:dyDescent="0.25">
      <c r="A48" s="31">
        <v>42</v>
      </c>
      <c r="B48" s="31"/>
      <c r="C48" s="31" t="s">
        <v>118</v>
      </c>
      <c r="D48" s="48" t="s">
        <v>119</v>
      </c>
      <c r="E48" s="33" t="s">
        <v>43</v>
      </c>
      <c r="F48" s="31">
        <v>0</v>
      </c>
      <c r="G48" s="31">
        <v>0</v>
      </c>
      <c r="H48" s="31" t="s">
        <v>36</v>
      </c>
      <c r="I48" s="31" t="s">
        <v>36</v>
      </c>
      <c r="J48" s="31">
        <v>0</v>
      </c>
      <c r="K48" s="31">
        <v>0</v>
      </c>
      <c r="L48" s="31">
        <v>0</v>
      </c>
      <c r="M48" s="35">
        <v>0</v>
      </c>
      <c r="N48" s="36">
        <v>0</v>
      </c>
      <c r="O48" s="36">
        <v>0</v>
      </c>
      <c r="P48" s="36">
        <v>0</v>
      </c>
      <c r="Q48" s="37">
        <v>0</v>
      </c>
      <c r="R48" s="36">
        <f t="shared" si="0"/>
        <v>0</v>
      </c>
      <c r="S48" s="38">
        <v>0</v>
      </c>
      <c r="T48" s="38">
        <v>0</v>
      </c>
      <c r="U48" s="38">
        <v>0</v>
      </c>
      <c r="V48" s="38">
        <v>0</v>
      </c>
      <c r="W48" s="36">
        <v>0</v>
      </c>
      <c r="X48" s="36">
        <f t="shared" si="1"/>
        <v>0</v>
      </c>
      <c r="Y48" s="39">
        <v>40</v>
      </c>
      <c r="Z48" s="36"/>
      <c r="AA48" s="36">
        <v>0</v>
      </c>
      <c r="AB48" s="36"/>
      <c r="AC48" s="40">
        <v>0</v>
      </c>
      <c r="AD48" s="36">
        <v>0</v>
      </c>
      <c r="AE48" s="37"/>
      <c r="AF48" s="36"/>
      <c r="AG48" s="41">
        <f t="shared" si="2"/>
        <v>0</v>
      </c>
      <c r="AH48" s="42">
        <f t="shared" si="3"/>
        <v>0</v>
      </c>
      <c r="AI48" s="43">
        <v>2625.58</v>
      </c>
      <c r="AJ48" s="44">
        <v>310.82</v>
      </c>
      <c r="AK48" s="45" t="str">
        <f>VLOOKUP(D48,'[1]JL Pelayanan'!$B$9:$C$478,2,FALSE)</f>
        <v>Dokter Spesialis</v>
      </c>
    </row>
    <row r="49" spans="1:37" x14ac:dyDescent="0.25">
      <c r="A49" s="31">
        <v>43</v>
      </c>
      <c r="B49" s="31" t="s">
        <v>32</v>
      </c>
      <c r="C49" s="31" t="s">
        <v>120</v>
      </c>
      <c r="D49" s="52" t="s">
        <v>121</v>
      </c>
      <c r="E49" s="33" t="s">
        <v>70</v>
      </c>
      <c r="F49" s="31">
        <v>15</v>
      </c>
      <c r="G49" s="31">
        <v>7</v>
      </c>
      <c r="H49" s="31">
        <v>45</v>
      </c>
      <c r="I49" s="31">
        <v>0</v>
      </c>
      <c r="J49" s="31">
        <v>35</v>
      </c>
      <c r="K49" s="31">
        <v>0</v>
      </c>
      <c r="L49" s="31">
        <v>102</v>
      </c>
      <c r="M49" s="35">
        <v>102</v>
      </c>
      <c r="N49" s="36">
        <v>267809</v>
      </c>
      <c r="O49" s="36">
        <v>31704</v>
      </c>
      <c r="P49" s="36">
        <v>5525151</v>
      </c>
      <c r="Q49" s="37">
        <v>156147</v>
      </c>
      <c r="R49" s="36">
        <f t="shared" si="0"/>
        <v>5980811</v>
      </c>
      <c r="S49" s="38">
        <v>0</v>
      </c>
      <c r="T49" s="38">
        <v>0</v>
      </c>
      <c r="U49" s="38">
        <v>0</v>
      </c>
      <c r="V49" s="38">
        <v>0</v>
      </c>
      <c r="W49" s="36">
        <v>0</v>
      </c>
      <c r="X49" s="36">
        <f t="shared" si="1"/>
        <v>5980811</v>
      </c>
      <c r="Y49" s="39">
        <v>43</v>
      </c>
      <c r="Z49" s="36">
        <v>50000</v>
      </c>
      <c r="AA49" s="36">
        <v>0</v>
      </c>
      <c r="AB49" s="36"/>
      <c r="AC49" s="40">
        <v>0</v>
      </c>
      <c r="AD49" s="36">
        <v>0</v>
      </c>
      <c r="AE49" s="37"/>
      <c r="AF49" s="36"/>
      <c r="AG49" s="41">
        <f t="shared" si="2"/>
        <v>50000</v>
      </c>
      <c r="AH49" s="42">
        <f t="shared" si="3"/>
        <v>5930811</v>
      </c>
      <c r="AI49" s="43">
        <v>2625.58</v>
      </c>
      <c r="AJ49" s="44">
        <v>310.82</v>
      </c>
      <c r="AK49" s="45" t="str">
        <f>VLOOKUP(D49,'[1]JL Pelayanan'!$B$9:$C$478,2,FALSE)</f>
        <v>Dokter Spesialis</v>
      </c>
    </row>
    <row r="50" spans="1:37" x14ac:dyDescent="0.25">
      <c r="A50" s="31">
        <v>44</v>
      </c>
      <c r="B50" s="31" t="s">
        <v>32</v>
      </c>
      <c r="C50" s="31" t="s">
        <v>122</v>
      </c>
      <c r="D50" s="48" t="s">
        <v>123</v>
      </c>
      <c r="E50" s="33" t="s">
        <v>43</v>
      </c>
      <c r="F50" s="31">
        <v>36</v>
      </c>
      <c r="G50" s="31">
        <v>5</v>
      </c>
      <c r="H50" s="31">
        <v>35</v>
      </c>
      <c r="I50" s="31">
        <v>0</v>
      </c>
      <c r="J50" s="31">
        <v>25</v>
      </c>
      <c r="K50" s="31">
        <v>0</v>
      </c>
      <c r="L50" s="31">
        <v>101</v>
      </c>
      <c r="M50" s="35">
        <v>101</v>
      </c>
      <c r="N50" s="36">
        <v>265183</v>
      </c>
      <c r="O50" s="36">
        <v>31393</v>
      </c>
      <c r="P50" s="36">
        <v>1577040</v>
      </c>
      <c r="Q50" s="37">
        <v>124918</v>
      </c>
      <c r="R50" s="36">
        <f t="shared" si="0"/>
        <v>1998534</v>
      </c>
      <c r="S50" s="38">
        <v>0</v>
      </c>
      <c r="T50" s="38">
        <v>0</v>
      </c>
      <c r="U50" s="38">
        <v>0</v>
      </c>
      <c r="V50" s="38">
        <v>0</v>
      </c>
      <c r="W50" s="36">
        <v>0</v>
      </c>
      <c r="X50" s="36">
        <f t="shared" si="1"/>
        <v>1998534</v>
      </c>
      <c r="Y50" s="39">
        <v>45</v>
      </c>
      <c r="Z50" s="36">
        <v>50000</v>
      </c>
      <c r="AA50" s="36">
        <v>0</v>
      </c>
      <c r="AB50" s="36"/>
      <c r="AC50" s="40">
        <v>0</v>
      </c>
      <c r="AD50" s="36"/>
      <c r="AE50" s="37"/>
      <c r="AF50" s="36"/>
      <c r="AG50" s="41">
        <f t="shared" si="2"/>
        <v>50000</v>
      </c>
      <c r="AH50" s="42">
        <f t="shared" si="3"/>
        <v>1948534</v>
      </c>
      <c r="AI50" s="43">
        <v>2625.58</v>
      </c>
      <c r="AJ50" s="44">
        <v>310.82</v>
      </c>
      <c r="AK50" s="45" t="str">
        <f>VLOOKUP(D50,'[1]JL Pelayanan'!$B$9:$C$478,2,FALSE)</f>
        <v>Dokter Gigi</v>
      </c>
    </row>
    <row r="51" spans="1:37" x14ac:dyDescent="0.25">
      <c r="A51" s="31">
        <v>45</v>
      </c>
      <c r="B51" s="31" t="s">
        <v>32</v>
      </c>
      <c r="C51" s="31" t="s">
        <v>124</v>
      </c>
      <c r="D51" s="48" t="s">
        <v>125</v>
      </c>
      <c r="E51" s="33" t="s">
        <v>35</v>
      </c>
      <c r="F51" s="31">
        <v>45</v>
      </c>
      <c r="G51" s="31">
        <v>44</v>
      </c>
      <c r="H51" s="31">
        <v>35</v>
      </c>
      <c r="I51" s="31" t="s">
        <v>36</v>
      </c>
      <c r="J51" s="31">
        <v>25</v>
      </c>
      <c r="K51" s="31">
        <v>18</v>
      </c>
      <c r="L51" s="31">
        <v>167</v>
      </c>
      <c r="M51" s="35">
        <v>167</v>
      </c>
      <c r="N51" s="36">
        <v>438472</v>
      </c>
      <c r="O51" s="36">
        <v>51907</v>
      </c>
      <c r="P51" s="36">
        <v>1336769</v>
      </c>
      <c r="Q51" s="37">
        <v>124912</v>
      </c>
      <c r="R51" s="36">
        <f t="shared" si="0"/>
        <v>1952060</v>
      </c>
      <c r="S51" s="38">
        <v>0</v>
      </c>
      <c r="T51" s="38">
        <v>0</v>
      </c>
      <c r="U51" s="38">
        <v>0</v>
      </c>
      <c r="V51" s="38">
        <v>0</v>
      </c>
      <c r="W51" s="36">
        <v>0</v>
      </c>
      <c r="X51" s="36">
        <f t="shared" si="1"/>
        <v>1952060</v>
      </c>
      <c r="Y51" s="39">
        <v>46</v>
      </c>
      <c r="Z51" s="36">
        <v>50000</v>
      </c>
      <c r="AA51" s="36">
        <v>0</v>
      </c>
      <c r="AB51" s="36"/>
      <c r="AC51" s="40">
        <v>0</v>
      </c>
      <c r="AD51" s="36">
        <v>0</v>
      </c>
      <c r="AE51" s="37"/>
      <c r="AF51" s="36"/>
      <c r="AG51" s="41">
        <f t="shared" si="2"/>
        <v>50000</v>
      </c>
      <c r="AH51" s="42">
        <f t="shared" si="3"/>
        <v>1902060</v>
      </c>
      <c r="AI51" s="43">
        <v>2625.58</v>
      </c>
      <c r="AJ51" s="44">
        <v>310.82</v>
      </c>
      <c r="AK51" s="45" t="str">
        <f>VLOOKUP(D51,'[1]JL Pelayanan'!$B$9:$C$478,2,FALSE)</f>
        <v>Dokter Gigi</v>
      </c>
    </row>
    <row r="52" spans="1:37" x14ac:dyDescent="0.25">
      <c r="A52" s="31">
        <v>46</v>
      </c>
      <c r="B52" s="31" t="s">
        <v>32</v>
      </c>
      <c r="C52" s="31" t="s">
        <v>126</v>
      </c>
      <c r="D52" s="48" t="s">
        <v>127</v>
      </c>
      <c r="E52" s="33" t="s">
        <v>43</v>
      </c>
      <c r="F52" s="31">
        <v>36</v>
      </c>
      <c r="G52" s="31">
        <v>4</v>
      </c>
      <c r="H52" s="31">
        <v>35</v>
      </c>
      <c r="I52" s="31">
        <v>0</v>
      </c>
      <c r="J52" s="31">
        <v>25</v>
      </c>
      <c r="K52" s="31">
        <v>0</v>
      </c>
      <c r="L52" s="31">
        <v>100</v>
      </c>
      <c r="M52" s="35">
        <v>100</v>
      </c>
      <c r="N52" s="36">
        <v>262558</v>
      </c>
      <c r="O52" s="36">
        <v>31082</v>
      </c>
      <c r="P52" s="36">
        <v>1578907</v>
      </c>
      <c r="Q52" s="37">
        <v>124918</v>
      </c>
      <c r="R52" s="36">
        <f t="shared" si="0"/>
        <v>1997465</v>
      </c>
      <c r="S52" s="38">
        <v>0</v>
      </c>
      <c r="T52" s="38">
        <v>0</v>
      </c>
      <c r="U52" s="38">
        <v>0</v>
      </c>
      <c r="V52" s="38">
        <v>0</v>
      </c>
      <c r="W52" s="36">
        <v>0</v>
      </c>
      <c r="X52" s="36">
        <f t="shared" si="1"/>
        <v>1997465</v>
      </c>
      <c r="Y52" s="39">
        <v>44</v>
      </c>
      <c r="Z52" s="36">
        <v>50000</v>
      </c>
      <c r="AA52" s="36">
        <v>0</v>
      </c>
      <c r="AB52" s="36"/>
      <c r="AC52" s="40">
        <v>0</v>
      </c>
      <c r="AD52" s="36">
        <v>0</v>
      </c>
      <c r="AE52" s="37"/>
      <c r="AF52" s="36"/>
      <c r="AG52" s="41">
        <f t="shared" si="2"/>
        <v>50000</v>
      </c>
      <c r="AH52" s="42">
        <f t="shared" si="3"/>
        <v>1947465</v>
      </c>
      <c r="AI52" s="43">
        <v>2625.58</v>
      </c>
      <c r="AJ52" s="44">
        <v>310.82</v>
      </c>
      <c r="AK52" s="45" t="str">
        <f>VLOOKUP(D52,'[1]JL Pelayanan'!$B$9:$C$478,2,FALSE)</f>
        <v>Dokter Gigi</v>
      </c>
    </row>
    <row r="53" spans="1:37" x14ac:dyDescent="0.25">
      <c r="A53" s="31">
        <v>47</v>
      </c>
      <c r="B53" s="31" t="s">
        <v>32</v>
      </c>
      <c r="C53" s="31" t="s">
        <v>128</v>
      </c>
      <c r="D53" s="52" t="s">
        <v>129</v>
      </c>
      <c r="E53" s="33" t="s">
        <v>130</v>
      </c>
      <c r="F53" s="31">
        <v>15</v>
      </c>
      <c r="G53" s="31">
        <v>49</v>
      </c>
      <c r="H53" s="31">
        <v>25</v>
      </c>
      <c r="I53" s="31" t="s">
        <v>36</v>
      </c>
      <c r="J53" s="31">
        <v>20</v>
      </c>
      <c r="K53" s="31">
        <v>0</v>
      </c>
      <c r="L53" s="31">
        <v>109</v>
      </c>
      <c r="M53" s="35">
        <v>109</v>
      </c>
      <c r="N53" s="36">
        <v>286188</v>
      </c>
      <c r="O53" s="36">
        <v>33880</v>
      </c>
      <c r="P53" s="36">
        <v>512998</v>
      </c>
      <c r="Q53" s="37">
        <v>17766</v>
      </c>
      <c r="R53" s="36">
        <f t="shared" si="0"/>
        <v>850832</v>
      </c>
      <c r="S53" s="38">
        <v>0</v>
      </c>
      <c r="T53" s="38">
        <v>0</v>
      </c>
      <c r="U53" s="38">
        <v>0</v>
      </c>
      <c r="V53" s="38">
        <v>0</v>
      </c>
      <c r="W53" s="36">
        <v>0</v>
      </c>
      <c r="X53" s="36">
        <f t="shared" si="1"/>
        <v>850832</v>
      </c>
      <c r="Y53" s="39">
        <v>47</v>
      </c>
      <c r="Z53" s="36">
        <v>100000</v>
      </c>
      <c r="AA53" s="36">
        <v>0</v>
      </c>
      <c r="AB53" s="36"/>
      <c r="AC53" s="40">
        <v>0</v>
      </c>
      <c r="AD53" s="36">
        <v>0</v>
      </c>
      <c r="AE53" s="37"/>
      <c r="AF53" s="36"/>
      <c r="AG53" s="41">
        <f t="shared" si="2"/>
        <v>100000</v>
      </c>
      <c r="AH53" s="42">
        <f t="shared" si="3"/>
        <v>750832</v>
      </c>
      <c r="AI53" s="43">
        <v>2625.58</v>
      </c>
      <c r="AJ53" s="44">
        <v>310.82</v>
      </c>
      <c r="AK53" s="45" t="str">
        <f>VLOOKUP(D53,'[1]JL Pelayanan'!$B$9:$C$478,2,FALSE)</f>
        <v>Rekam Medik</v>
      </c>
    </row>
    <row r="54" spans="1:37" x14ac:dyDescent="0.25">
      <c r="A54" s="31">
        <v>48</v>
      </c>
      <c r="B54" s="31" t="s">
        <v>32</v>
      </c>
      <c r="C54" s="31" t="s">
        <v>131</v>
      </c>
      <c r="D54" s="54" t="s">
        <v>132</v>
      </c>
      <c r="E54" s="33" t="s">
        <v>70</v>
      </c>
      <c r="F54" s="31">
        <v>15</v>
      </c>
      <c r="G54" s="31">
        <v>5</v>
      </c>
      <c r="H54" s="31">
        <v>25</v>
      </c>
      <c r="I54" s="31" t="s">
        <v>36</v>
      </c>
      <c r="J54" s="31">
        <v>25</v>
      </c>
      <c r="K54" s="31">
        <v>0</v>
      </c>
      <c r="L54" s="31">
        <v>70</v>
      </c>
      <c r="M54" s="35">
        <v>70</v>
      </c>
      <c r="N54" s="36">
        <v>183791</v>
      </c>
      <c r="O54" s="36">
        <v>21758</v>
      </c>
      <c r="P54" s="36">
        <v>223418</v>
      </c>
      <c r="Q54" s="37">
        <v>26179</v>
      </c>
      <c r="R54" s="36">
        <f t="shared" si="0"/>
        <v>455146</v>
      </c>
      <c r="S54" s="38">
        <v>0</v>
      </c>
      <c r="T54" s="38">
        <v>0</v>
      </c>
      <c r="U54" s="38">
        <v>0</v>
      </c>
      <c r="V54" s="38">
        <v>0</v>
      </c>
      <c r="W54" s="36">
        <v>0</v>
      </c>
      <c r="X54" s="36">
        <f t="shared" si="1"/>
        <v>455146</v>
      </c>
      <c r="Y54" s="39">
        <v>48</v>
      </c>
      <c r="Z54" s="36">
        <v>50000</v>
      </c>
      <c r="AA54" s="36">
        <v>0</v>
      </c>
      <c r="AB54" s="36"/>
      <c r="AC54" s="40">
        <v>0</v>
      </c>
      <c r="AD54" s="36">
        <v>0</v>
      </c>
      <c r="AE54" s="37"/>
      <c r="AF54" s="36"/>
      <c r="AG54" s="41">
        <f t="shared" si="2"/>
        <v>50000</v>
      </c>
      <c r="AH54" s="42">
        <f t="shared" si="3"/>
        <v>405146</v>
      </c>
      <c r="AI54" s="43">
        <v>2625.58</v>
      </c>
      <c r="AJ54" s="44">
        <v>310.82</v>
      </c>
      <c r="AK54" s="45" t="str">
        <f>VLOOKUP(D54,'[1]JL Pelayanan'!$B$9:$C$478,2,FALSE)</f>
        <v>IGD</v>
      </c>
    </row>
    <row r="55" spans="1:37" x14ac:dyDescent="0.25">
      <c r="A55" s="31">
        <v>49</v>
      </c>
      <c r="B55" s="31" t="s">
        <v>32</v>
      </c>
      <c r="C55" s="31" t="s">
        <v>133</v>
      </c>
      <c r="D55" s="54" t="s">
        <v>134</v>
      </c>
      <c r="E55" s="33" t="s">
        <v>70</v>
      </c>
      <c r="F55" s="31">
        <v>15</v>
      </c>
      <c r="G55" s="31">
        <v>5</v>
      </c>
      <c r="H55" s="31">
        <v>20</v>
      </c>
      <c r="I55" s="31" t="s">
        <v>36</v>
      </c>
      <c r="J55" s="31">
        <v>25</v>
      </c>
      <c r="K55" s="31">
        <v>0</v>
      </c>
      <c r="L55" s="31">
        <v>65</v>
      </c>
      <c r="M55" s="35">
        <v>65</v>
      </c>
      <c r="N55" s="36">
        <v>170663</v>
      </c>
      <c r="O55" s="36">
        <v>20203</v>
      </c>
      <c r="P55" s="36">
        <v>191084</v>
      </c>
      <c r="Q55" s="37">
        <v>23561</v>
      </c>
      <c r="R55" s="36">
        <f t="shared" si="0"/>
        <v>405511</v>
      </c>
      <c r="S55" s="38">
        <v>0</v>
      </c>
      <c r="T55" s="38">
        <v>0</v>
      </c>
      <c r="U55" s="38">
        <v>0</v>
      </c>
      <c r="V55" s="38">
        <v>0</v>
      </c>
      <c r="W55" s="36">
        <v>0</v>
      </c>
      <c r="X55" s="36">
        <f t="shared" si="1"/>
        <v>405511</v>
      </c>
      <c r="Y55" s="39">
        <v>49</v>
      </c>
      <c r="Z55" s="36">
        <v>50000</v>
      </c>
      <c r="AA55" s="36">
        <v>0</v>
      </c>
      <c r="AB55" s="36"/>
      <c r="AC55" s="40">
        <v>0</v>
      </c>
      <c r="AD55" s="36">
        <v>0</v>
      </c>
      <c r="AE55" s="37"/>
      <c r="AF55" s="36"/>
      <c r="AG55" s="41">
        <f t="shared" si="2"/>
        <v>50000</v>
      </c>
      <c r="AH55" s="42">
        <f t="shared" si="3"/>
        <v>355511</v>
      </c>
      <c r="AI55" s="43">
        <v>2625.58</v>
      </c>
      <c r="AJ55" s="44">
        <v>310.82</v>
      </c>
      <c r="AK55" s="45" t="str">
        <f>VLOOKUP(D55,'[1]JL Pelayanan'!$B$9:$C$478,2,FALSE)</f>
        <v>SERUNI</v>
      </c>
    </row>
    <row r="56" spans="1:37" x14ac:dyDescent="0.25">
      <c r="A56" s="31">
        <v>50</v>
      </c>
      <c r="B56" s="31" t="s">
        <v>32</v>
      </c>
      <c r="C56" s="31" t="s">
        <v>135</v>
      </c>
      <c r="D56" s="52" t="s">
        <v>136</v>
      </c>
      <c r="E56" s="33" t="s">
        <v>70</v>
      </c>
      <c r="F56" s="31">
        <v>15</v>
      </c>
      <c r="G56" s="31">
        <v>7</v>
      </c>
      <c r="H56" s="31">
        <v>15</v>
      </c>
      <c r="I56" s="31">
        <v>10</v>
      </c>
      <c r="J56" s="31">
        <v>0</v>
      </c>
      <c r="K56" s="31">
        <v>0</v>
      </c>
      <c r="L56" s="31">
        <v>47</v>
      </c>
      <c r="M56" s="35">
        <v>47</v>
      </c>
      <c r="N56" s="36">
        <v>123402</v>
      </c>
      <c r="O56" s="36">
        <v>14609</v>
      </c>
      <c r="P56" s="36">
        <v>172027</v>
      </c>
      <c r="Q56" s="37">
        <v>27493</v>
      </c>
      <c r="R56" s="36">
        <f t="shared" si="0"/>
        <v>337531</v>
      </c>
      <c r="S56" s="38">
        <v>0</v>
      </c>
      <c r="T56" s="38">
        <v>0</v>
      </c>
      <c r="U56" s="38">
        <v>0</v>
      </c>
      <c r="V56" s="38">
        <v>0</v>
      </c>
      <c r="W56" s="36">
        <v>0</v>
      </c>
      <c r="X56" s="36">
        <f t="shared" si="1"/>
        <v>337531</v>
      </c>
      <c r="Y56" s="39">
        <v>50</v>
      </c>
      <c r="Z56" s="36">
        <v>50000</v>
      </c>
      <c r="AA56" s="36">
        <v>0</v>
      </c>
      <c r="AB56" s="36"/>
      <c r="AC56" s="40">
        <v>0</v>
      </c>
      <c r="AD56" s="36">
        <v>0</v>
      </c>
      <c r="AE56" s="37"/>
      <c r="AF56" s="36"/>
      <c r="AG56" s="41">
        <f t="shared" si="2"/>
        <v>50000</v>
      </c>
      <c r="AH56" s="42">
        <f t="shared" si="3"/>
        <v>287531</v>
      </c>
      <c r="AI56" s="43">
        <v>2625.58</v>
      </c>
      <c r="AJ56" s="44">
        <v>310.82</v>
      </c>
      <c r="AK56" s="45" t="str">
        <f>VLOOKUP(D56,'[1]JL Pelayanan'!$B$9:$C$478,2,FALSE)</f>
        <v>adm. Keu. Pengeluaran</v>
      </c>
    </row>
    <row r="57" spans="1:37" x14ac:dyDescent="0.25">
      <c r="A57" s="31">
        <v>51</v>
      </c>
      <c r="B57" s="31" t="s">
        <v>32</v>
      </c>
      <c r="C57" s="31" t="s">
        <v>137</v>
      </c>
      <c r="D57" s="52" t="s">
        <v>138</v>
      </c>
      <c r="E57" s="33" t="s">
        <v>70</v>
      </c>
      <c r="F57" s="31">
        <v>15</v>
      </c>
      <c r="G57" s="31">
        <v>4</v>
      </c>
      <c r="H57" s="31">
        <v>20</v>
      </c>
      <c r="I57" s="31">
        <v>0</v>
      </c>
      <c r="J57" s="31">
        <v>10</v>
      </c>
      <c r="K57" s="31">
        <v>0</v>
      </c>
      <c r="L57" s="31">
        <v>49</v>
      </c>
      <c r="M57" s="35">
        <v>49</v>
      </c>
      <c r="N57" s="36">
        <v>128653</v>
      </c>
      <c r="O57" s="36">
        <v>15230</v>
      </c>
      <c r="P57" s="36">
        <v>617592</v>
      </c>
      <c r="Q57" s="37">
        <v>17766</v>
      </c>
      <c r="R57" s="36">
        <f t="shared" si="0"/>
        <v>779241</v>
      </c>
      <c r="S57" s="38">
        <v>0</v>
      </c>
      <c r="T57" s="38">
        <v>0</v>
      </c>
      <c r="U57" s="38">
        <v>0</v>
      </c>
      <c r="V57" s="38">
        <v>0</v>
      </c>
      <c r="W57" s="36">
        <v>0</v>
      </c>
      <c r="X57" s="36">
        <f t="shared" si="1"/>
        <v>779241</v>
      </c>
      <c r="Y57" s="39">
        <v>51</v>
      </c>
      <c r="Z57" s="36">
        <v>50000</v>
      </c>
      <c r="AA57" s="36">
        <v>0</v>
      </c>
      <c r="AB57" s="36"/>
      <c r="AC57" s="40">
        <v>0</v>
      </c>
      <c r="AD57" s="36">
        <v>0</v>
      </c>
      <c r="AE57" s="37"/>
      <c r="AF57" s="36"/>
      <c r="AG57" s="41">
        <f t="shared" si="2"/>
        <v>50000</v>
      </c>
      <c r="AH57" s="42">
        <f t="shared" si="3"/>
        <v>729241</v>
      </c>
      <c r="AI57" s="43">
        <v>2625.58</v>
      </c>
      <c r="AJ57" s="44">
        <v>310.82</v>
      </c>
      <c r="AK57" s="45" t="str">
        <f>VLOOKUP(D57,'[1]JL Pelayanan'!$B$9:$C$478,2,FALSE)</f>
        <v>Driver</v>
      </c>
    </row>
    <row r="58" spans="1:37" x14ac:dyDescent="0.25">
      <c r="A58" s="31">
        <v>52</v>
      </c>
      <c r="B58" s="31" t="s">
        <v>32</v>
      </c>
      <c r="C58" s="31" t="s">
        <v>139</v>
      </c>
      <c r="D58" s="48" t="s">
        <v>140</v>
      </c>
      <c r="E58" s="33" t="s">
        <v>70</v>
      </c>
      <c r="F58" s="31">
        <v>15</v>
      </c>
      <c r="G58" s="31">
        <v>5</v>
      </c>
      <c r="H58" s="31">
        <v>15</v>
      </c>
      <c r="I58" s="31" t="s">
        <v>36</v>
      </c>
      <c r="J58" s="31">
        <v>25</v>
      </c>
      <c r="K58" s="31">
        <v>0</v>
      </c>
      <c r="L58" s="31">
        <v>60</v>
      </c>
      <c r="M58" s="35">
        <v>60</v>
      </c>
      <c r="N58" s="36">
        <v>157535</v>
      </c>
      <c r="O58" s="36">
        <v>18649</v>
      </c>
      <c r="P58" s="36">
        <v>114077</v>
      </c>
      <c r="Q58" s="37">
        <v>23561</v>
      </c>
      <c r="R58" s="36">
        <f t="shared" si="0"/>
        <v>313822</v>
      </c>
      <c r="S58" s="38">
        <v>0</v>
      </c>
      <c r="T58" s="38">
        <v>0</v>
      </c>
      <c r="U58" s="38">
        <v>0</v>
      </c>
      <c r="V58" s="38">
        <v>0</v>
      </c>
      <c r="W58" s="36">
        <v>0</v>
      </c>
      <c r="X58" s="36">
        <f t="shared" si="1"/>
        <v>313822</v>
      </c>
      <c r="Y58" s="39">
        <v>53</v>
      </c>
      <c r="Z58" s="36">
        <v>50000</v>
      </c>
      <c r="AA58" s="36">
        <v>0</v>
      </c>
      <c r="AB58" s="36"/>
      <c r="AC58" s="40">
        <v>0</v>
      </c>
      <c r="AD58" s="36">
        <v>0</v>
      </c>
      <c r="AE58" s="37"/>
      <c r="AF58" s="36"/>
      <c r="AG58" s="41">
        <f t="shared" si="2"/>
        <v>50000</v>
      </c>
      <c r="AH58" s="42">
        <f t="shared" si="3"/>
        <v>263822</v>
      </c>
      <c r="AI58" s="43">
        <v>2625.58</v>
      </c>
      <c r="AJ58" s="44">
        <v>310.82</v>
      </c>
      <c r="AK58" s="45" t="str">
        <f>VLOOKUP(D58,'[1]JL Pelayanan'!$B$9:$C$478,2,FALSE)</f>
        <v>FLAMBOYAN</v>
      </c>
    </row>
    <row r="59" spans="1:37" x14ac:dyDescent="0.25">
      <c r="A59" s="31">
        <v>53</v>
      </c>
      <c r="B59" s="31" t="s">
        <v>32</v>
      </c>
      <c r="C59" s="31" t="s">
        <v>141</v>
      </c>
      <c r="D59" s="48" t="s">
        <v>142</v>
      </c>
      <c r="E59" s="33" t="s">
        <v>70</v>
      </c>
      <c r="F59" s="31">
        <v>15</v>
      </c>
      <c r="G59" s="31">
        <v>7</v>
      </c>
      <c r="H59" s="31">
        <v>25</v>
      </c>
      <c r="I59" s="31">
        <v>0</v>
      </c>
      <c r="J59" s="31">
        <v>25</v>
      </c>
      <c r="K59" s="31">
        <v>0</v>
      </c>
      <c r="L59" s="31">
        <v>72</v>
      </c>
      <c r="M59" s="35">
        <v>72</v>
      </c>
      <c r="N59" s="36">
        <v>189042</v>
      </c>
      <c r="O59" s="36">
        <v>22379</v>
      </c>
      <c r="P59" s="36">
        <v>223418</v>
      </c>
      <c r="Q59" s="37">
        <v>26179</v>
      </c>
      <c r="R59" s="36">
        <f t="shared" si="0"/>
        <v>461018</v>
      </c>
      <c r="S59" s="38">
        <v>0</v>
      </c>
      <c r="T59" s="38">
        <v>0</v>
      </c>
      <c r="U59" s="38">
        <v>0</v>
      </c>
      <c r="V59" s="38">
        <v>0</v>
      </c>
      <c r="W59" s="36">
        <v>0</v>
      </c>
      <c r="X59" s="36">
        <f t="shared" si="1"/>
        <v>461018</v>
      </c>
      <c r="Y59" s="39">
        <v>54</v>
      </c>
      <c r="Z59" s="36">
        <v>50000</v>
      </c>
      <c r="AA59" s="36">
        <v>0</v>
      </c>
      <c r="AB59" s="36"/>
      <c r="AC59" s="40">
        <v>0</v>
      </c>
      <c r="AD59" s="36">
        <v>0</v>
      </c>
      <c r="AE59" s="37"/>
      <c r="AF59" s="36"/>
      <c r="AG59" s="41">
        <f t="shared" si="2"/>
        <v>50000</v>
      </c>
      <c r="AH59" s="42">
        <f t="shared" si="3"/>
        <v>411018</v>
      </c>
      <c r="AI59" s="43">
        <v>2625.58</v>
      </c>
      <c r="AJ59" s="44">
        <v>310.82</v>
      </c>
      <c r="AK59" s="45" t="str">
        <f>VLOOKUP(D59,'[1]JL Pelayanan'!$B$9:$C$478,2,FALSE)</f>
        <v>IGD</v>
      </c>
    </row>
    <row r="60" spans="1:37" x14ac:dyDescent="0.25">
      <c r="A60" s="31">
        <v>54</v>
      </c>
      <c r="B60" s="31" t="s">
        <v>32</v>
      </c>
      <c r="C60" s="31" t="s">
        <v>143</v>
      </c>
      <c r="D60" s="48" t="s">
        <v>144</v>
      </c>
      <c r="E60" s="33" t="s">
        <v>35</v>
      </c>
      <c r="F60" s="31">
        <v>42</v>
      </c>
      <c r="G60" s="31">
        <v>49</v>
      </c>
      <c r="H60" s="31">
        <v>35</v>
      </c>
      <c r="I60" s="31" t="s">
        <v>36</v>
      </c>
      <c r="J60" s="31">
        <v>25</v>
      </c>
      <c r="K60" s="31">
        <v>0</v>
      </c>
      <c r="L60" s="31">
        <v>151</v>
      </c>
      <c r="M60" s="35">
        <v>151</v>
      </c>
      <c r="N60" s="36">
        <v>396462</v>
      </c>
      <c r="O60" s="36">
        <v>46934</v>
      </c>
      <c r="P60" s="36">
        <v>432169</v>
      </c>
      <c r="Q60" s="37">
        <v>52357</v>
      </c>
      <c r="R60" s="36">
        <f t="shared" si="0"/>
        <v>927922</v>
      </c>
      <c r="S60" s="38">
        <v>0</v>
      </c>
      <c r="T60" s="38">
        <v>0</v>
      </c>
      <c r="U60" s="38">
        <v>0</v>
      </c>
      <c r="V60" s="38">
        <v>0</v>
      </c>
      <c r="W60" s="36">
        <v>0</v>
      </c>
      <c r="X60" s="36">
        <f t="shared" si="1"/>
        <v>927922</v>
      </c>
      <c r="Y60" s="39">
        <v>55</v>
      </c>
      <c r="Z60" s="36">
        <v>50000</v>
      </c>
      <c r="AA60" s="36">
        <v>0</v>
      </c>
      <c r="AB60" s="36"/>
      <c r="AC60" s="40">
        <v>0</v>
      </c>
      <c r="AD60" s="36">
        <v>120000</v>
      </c>
      <c r="AE60" s="37"/>
      <c r="AF60" s="36"/>
      <c r="AG60" s="41">
        <f t="shared" si="2"/>
        <v>170000</v>
      </c>
      <c r="AH60" s="42">
        <f t="shared" si="3"/>
        <v>757922</v>
      </c>
      <c r="AI60" s="43">
        <v>2625.58</v>
      </c>
      <c r="AJ60" s="44">
        <v>310.82</v>
      </c>
      <c r="AK60" s="45" t="str">
        <f>VLOOKUP(D60,'[1]JL Pelayanan'!$B$9:$C$478,2,FALSE)</f>
        <v>BOUGENVILLE</v>
      </c>
    </row>
    <row r="61" spans="1:37" x14ac:dyDescent="0.25">
      <c r="A61" s="31">
        <v>55</v>
      </c>
      <c r="B61" s="31" t="s">
        <v>32</v>
      </c>
      <c r="C61" s="31"/>
      <c r="D61" s="48" t="s">
        <v>145</v>
      </c>
      <c r="E61" s="33" t="s">
        <v>70</v>
      </c>
      <c r="F61" s="31">
        <v>15</v>
      </c>
      <c r="G61" s="31">
        <v>1</v>
      </c>
      <c r="H61" s="31">
        <v>15</v>
      </c>
      <c r="I61" s="31">
        <v>0</v>
      </c>
      <c r="J61" s="31">
        <v>20</v>
      </c>
      <c r="K61" s="31">
        <v>0</v>
      </c>
      <c r="L61" s="31">
        <v>51</v>
      </c>
      <c r="M61" s="35">
        <v>51</v>
      </c>
      <c r="N61" s="36">
        <v>133905</v>
      </c>
      <c r="O61" s="36">
        <v>15852</v>
      </c>
      <c r="P61" s="36">
        <v>0</v>
      </c>
      <c r="Q61" s="37">
        <v>0</v>
      </c>
      <c r="R61" s="36">
        <f t="shared" si="0"/>
        <v>149757</v>
      </c>
      <c r="S61" s="38">
        <v>0</v>
      </c>
      <c r="T61" s="38">
        <v>0</v>
      </c>
      <c r="U61" s="38">
        <v>0</v>
      </c>
      <c r="V61" s="38">
        <v>0</v>
      </c>
      <c r="W61" s="36">
        <v>0</v>
      </c>
      <c r="X61" s="36">
        <f t="shared" si="1"/>
        <v>149757</v>
      </c>
      <c r="Y61" s="39">
        <v>56</v>
      </c>
      <c r="Z61" s="36">
        <v>50000</v>
      </c>
      <c r="AA61" s="36">
        <v>0</v>
      </c>
      <c r="AB61" s="36"/>
      <c r="AC61" s="40">
        <v>0</v>
      </c>
      <c r="AD61" s="36">
        <v>0</v>
      </c>
      <c r="AE61" s="37"/>
      <c r="AF61" s="36"/>
      <c r="AG61" s="41">
        <f t="shared" si="2"/>
        <v>50000</v>
      </c>
      <c r="AH61" s="42">
        <f t="shared" si="3"/>
        <v>99757</v>
      </c>
      <c r="AI61" s="43">
        <v>2625.58</v>
      </c>
      <c r="AJ61" s="44">
        <v>310.82</v>
      </c>
      <c r="AK61" s="45" t="str">
        <f>VLOOKUP(D61,'[1]JL Pelayanan'!$B$9:$C$478,2,FALSE)</f>
        <v>Rekam Medik</v>
      </c>
    </row>
    <row r="62" spans="1:37" x14ac:dyDescent="0.25">
      <c r="A62" s="31">
        <v>56</v>
      </c>
      <c r="B62" s="31" t="s">
        <v>32</v>
      </c>
      <c r="C62" s="31" t="s">
        <v>146</v>
      </c>
      <c r="D62" s="48" t="s">
        <v>147</v>
      </c>
      <c r="E62" s="33" t="s">
        <v>43</v>
      </c>
      <c r="F62" s="31">
        <v>33</v>
      </c>
      <c r="G62" s="31">
        <v>15</v>
      </c>
      <c r="H62" s="31">
        <v>25</v>
      </c>
      <c r="I62" s="31" t="s">
        <v>36</v>
      </c>
      <c r="J62" s="31">
        <v>25</v>
      </c>
      <c r="K62" s="31">
        <v>0</v>
      </c>
      <c r="L62" s="31">
        <v>98</v>
      </c>
      <c r="M62" s="35">
        <v>98</v>
      </c>
      <c r="N62" s="36">
        <v>257307</v>
      </c>
      <c r="O62" s="36">
        <v>30461</v>
      </c>
      <c r="P62" s="36">
        <v>294301</v>
      </c>
      <c r="Q62" s="37">
        <v>47121</v>
      </c>
      <c r="R62" s="36">
        <f t="shared" si="0"/>
        <v>629190</v>
      </c>
      <c r="S62" s="38">
        <v>0</v>
      </c>
      <c r="T62" s="38">
        <v>0</v>
      </c>
      <c r="U62" s="38">
        <v>0</v>
      </c>
      <c r="V62" s="38">
        <v>0</v>
      </c>
      <c r="W62" s="36">
        <v>0</v>
      </c>
      <c r="X62" s="36">
        <f t="shared" si="1"/>
        <v>629190</v>
      </c>
      <c r="Y62" s="39">
        <v>57</v>
      </c>
      <c r="Z62" s="36">
        <v>50000</v>
      </c>
      <c r="AA62" s="36">
        <v>0</v>
      </c>
      <c r="AB62" s="36"/>
      <c r="AC62" s="40">
        <v>0</v>
      </c>
      <c r="AD62" s="36">
        <v>0</v>
      </c>
      <c r="AE62" s="37"/>
      <c r="AF62" s="36"/>
      <c r="AG62" s="41">
        <f t="shared" si="2"/>
        <v>50000</v>
      </c>
      <c r="AH62" s="42">
        <f t="shared" si="3"/>
        <v>579190</v>
      </c>
      <c r="AI62" s="43">
        <v>2625.58</v>
      </c>
      <c r="AJ62" s="44">
        <v>310.82</v>
      </c>
      <c r="AK62" s="45" t="str">
        <f>VLOOKUP(D62,'[1]JL Pelayanan'!$B$9:$C$478,2,FALSE)</f>
        <v>IBS</v>
      </c>
    </row>
    <row r="63" spans="1:37" x14ac:dyDescent="0.25">
      <c r="A63" s="31">
        <v>57</v>
      </c>
      <c r="B63" s="31" t="s">
        <v>32</v>
      </c>
      <c r="C63" s="31" t="s">
        <v>148</v>
      </c>
      <c r="D63" s="52" t="s">
        <v>149</v>
      </c>
      <c r="E63" s="33" t="s">
        <v>70</v>
      </c>
      <c r="F63" s="31">
        <v>15</v>
      </c>
      <c r="G63" s="31">
        <v>7</v>
      </c>
      <c r="H63" s="31">
        <v>15</v>
      </c>
      <c r="I63" s="31" t="s">
        <v>36</v>
      </c>
      <c r="J63" s="31">
        <v>5</v>
      </c>
      <c r="K63" s="31">
        <v>0</v>
      </c>
      <c r="L63" s="31">
        <v>42</v>
      </c>
      <c r="M63" s="35">
        <v>42</v>
      </c>
      <c r="N63" s="36">
        <v>110274</v>
      </c>
      <c r="O63" s="36">
        <v>13055</v>
      </c>
      <c r="P63" s="36">
        <v>81763</v>
      </c>
      <c r="Q63" s="37">
        <v>17766</v>
      </c>
      <c r="R63" s="36">
        <f t="shared" si="0"/>
        <v>222858</v>
      </c>
      <c r="S63" s="38">
        <v>0</v>
      </c>
      <c r="T63" s="38">
        <v>0</v>
      </c>
      <c r="U63" s="38">
        <v>0</v>
      </c>
      <c r="V63" s="38">
        <v>0</v>
      </c>
      <c r="W63" s="36">
        <v>0</v>
      </c>
      <c r="X63" s="36">
        <f t="shared" si="1"/>
        <v>222858</v>
      </c>
      <c r="Y63" s="39">
        <v>58</v>
      </c>
      <c r="Z63" s="36">
        <v>50000</v>
      </c>
      <c r="AA63" s="36">
        <v>0</v>
      </c>
      <c r="AB63" s="36"/>
      <c r="AC63" s="40">
        <v>0</v>
      </c>
      <c r="AD63" s="36">
        <v>0</v>
      </c>
      <c r="AE63" s="37"/>
      <c r="AF63" s="36"/>
      <c r="AG63" s="41">
        <f t="shared" si="2"/>
        <v>50000</v>
      </c>
      <c r="AH63" s="42">
        <f t="shared" si="3"/>
        <v>172858</v>
      </c>
      <c r="AI63" s="43">
        <v>2625.58</v>
      </c>
      <c r="AJ63" s="44">
        <v>310.82</v>
      </c>
      <c r="AK63" s="45" t="str">
        <f>VLOOKUP(D63,'[1]JL Pelayanan'!$B$9:$C$478,2,FALSE)</f>
        <v>IPSRS</v>
      </c>
    </row>
    <row r="64" spans="1:37" x14ac:dyDescent="0.25">
      <c r="A64" s="31">
        <v>58</v>
      </c>
      <c r="B64" s="31" t="s">
        <v>32</v>
      </c>
      <c r="C64" s="31" t="s">
        <v>150</v>
      </c>
      <c r="D64" s="52" t="s">
        <v>151</v>
      </c>
      <c r="E64" s="33" t="s">
        <v>70</v>
      </c>
      <c r="F64" s="31">
        <v>15</v>
      </c>
      <c r="G64" s="31">
        <v>3</v>
      </c>
      <c r="H64" s="31">
        <v>20</v>
      </c>
      <c r="I64" s="31">
        <v>0</v>
      </c>
      <c r="J64" s="31">
        <v>10</v>
      </c>
      <c r="K64" s="31">
        <v>0</v>
      </c>
      <c r="L64" s="31">
        <v>48</v>
      </c>
      <c r="M64" s="35">
        <v>48</v>
      </c>
      <c r="N64" s="36">
        <v>126028</v>
      </c>
      <c r="O64" s="36">
        <v>14919</v>
      </c>
      <c r="P64" s="36">
        <v>114468</v>
      </c>
      <c r="Q64" s="37">
        <v>17766</v>
      </c>
      <c r="R64" s="36">
        <f t="shared" si="0"/>
        <v>273181</v>
      </c>
      <c r="S64" s="38">
        <v>0</v>
      </c>
      <c r="T64" s="38">
        <v>0</v>
      </c>
      <c r="U64" s="38">
        <v>0</v>
      </c>
      <c r="V64" s="38">
        <v>0</v>
      </c>
      <c r="W64" s="36">
        <v>0</v>
      </c>
      <c r="X64" s="36">
        <f t="shared" si="1"/>
        <v>273181</v>
      </c>
      <c r="Y64" s="39">
        <v>59</v>
      </c>
      <c r="Z64" s="36">
        <v>50000</v>
      </c>
      <c r="AA64" s="36">
        <v>0</v>
      </c>
      <c r="AB64" s="36"/>
      <c r="AC64" s="40">
        <v>0</v>
      </c>
      <c r="AD64" s="36">
        <v>0</v>
      </c>
      <c r="AE64" s="37"/>
      <c r="AF64" s="36"/>
      <c r="AG64" s="41">
        <f t="shared" si="2"/>
        <v>50000</v>
      </c>
      <c r="AH64" s="42">
        <f t="shared" si="3"/>
        <v>223181</v>
      </c>
      <c r="AI64" s="43">
        <v>2625.58</v>
      </c>
      <c r="AJ64" s="44">
        <v>310.82</v>
      </c>
      <c r="AK64" s="45" t="str">
        <f>VLOOKUP(D64,'[1]JL Pelayanan'!$B$9:$C$478,2,FALSE)</f>
        <v>IPSRS</v>
      </c>
    </row>
    <row r="65" spans="1:37" x14ac:dyDescent="0.25">
      <c r="A65" s="31">
        <v>59</v>
      </c>
      <c r="B65" s="31" t="s">
        <v>32</v>
      </c>
      <c r="C65" s="31" t="s">
        <v>152</v>
      </c>
      <c r="D65" s="48" t="s">
        <v>153</v>
      </c>
      <c r="E65" s="33" t="s">
        <v>70</v>
      </c>
      <c r="F65" s="31">
        <v>15</v>
      </c>
      <c r="G65" s="31">
        <v>7</v>
      </c>
      <c r="H65" s="31">
        <v>25</v>
      </c>
      <c r="I65" s="31">
        <v>0</v>
      </c>
      <c r="J65" s="31">
        <v>25</v>
      </c>
      <c r="K65" s="31">
        <v>0</v>
      </c>
      <c r="L65" s="31">
        <v>72</v>
      </c>
      <c r="M65" s="35">
        <v>72</v>
      </c>
      <c r="N65" s="36">
        <v>189042</v>
      </c>
      <c r="O65" s="36">
        <v>22379</v>
      </c>
      <c r="P65" s="36">
        <v>162612</v>
      </c>
      <c r="Q65" s="37">
        <v>26179</v>
      </c>
      <c r="R65" s="36">
        <f t="shared" si="0"/>
        <v>400212</v>
      </c>
      <c r="S65" s="38">
        <v>0</v>
      </c>
      <c r="T65" s="38">
        <v>0</v>
      </c>
      <c r="U65" s="38">
        <v>0</v>
      </c>
      <c r="V65" s="38">
        <v>0</v>
      </c>
      <c r="W65" s="36">
        <v>0</v>
      </c>
      <c r="X65" s="36">
        <f t="shared" si="1"/>
        <v>400212</v>
      </c>
      <c r="Y65" s="39">
        <v>61</v>
      </c>
      <c r="Z65" s="36">
        <v>50000</v>
      </c>
      <c r="AA65" s="36">
        <v>0</v>
      </c>
      <c r="AB65" s="36"/>
      <c r="AC65" s="40">
        <v>0</v>
      </c>
      <c r="AD65" s="36">
        <v>0</v>
      </c>
      <c r="AE65" s="37"/>
      <c r="AF65" s="36"/>
      <c r="AG65" s="41">
        <f t="shared" si="2"/>
        <v>50000</v>
      </c>
      <c r="AH65" s="42">
        <f t="shared" si="3"/>
        <v>350212</v>
      </c>
      <c r="AI65" s="43">
        <v>2625.58</v>
      </c>
      <c r="AJ65" s="44">
        <v>310.82</v>
      </c>
      <c r="AK65" s="45" t="str">
        <f>VLOOKUP(D65,'[1]JL Pelayanan'!$B$9:$C$478,2,FALSE)</f>
        <v>IBS</v>
      </c>
    </row>
    <row r="66" spans="1:37" x14ac:dyDescent="0.25">
      <c r="A66" s="31">
        <v>60</v>
      </c>
      <c r="B66" s="31" t="s">
        <v>32</v>
      </c>
      <c r="C66" s="31" t="s">
        <v>154</v>
      </c>
      <c r="D66" s="48" t="s">
        <v>155</v>
      </c>
      <c r="E66" s="33" t="s">
        <v>70</v>
      </c>
      <c r="F66" s="31">
        <v>15</v>
      </c>
      <c r="G66" s="31">
        <v>5</v>
      </c>
      <c r="H66" s="31">
        <v>15</v>
      </c>
      <c r="I66" s="31" t="s">
        <v>36</v>
      </c>
      <c r="J66" s="31">
        <v>15</v>
      </c>
      <c r="K66" s="31">
        <v>0</v>
      </c>
      <c r="L66" s="31">
        <v>50</v>
      </c>
      <c r="M66" s="35">
        <v>50</v>
      </c>
      <c r="N66" s="36">
        <v>131279</v>
      </c>
      <c r="O66" s="36">
        <v>15541</v>
      </c>
      <c r="P66" s="36">
        <v>75259</v>
      </c>
      <c r="Q66" s="37">
        <v>12028</v>
      </c>
      <c r="R66" s="36">
        <f t="shared" si="0"/>
        <v>234107</v>
      </c>
      <c r="S66" s="38">
        <v>0</v>
      </c>
      <c r="T66" s="38">
        <v>0</v>
      </c>
      <c r="U66" s="38">
        <v>0</v>
      </c>
      <c r="V66" s="38">
        <v>0</v>
      </c>
      <c r="W66" s="36">
        <v>0</v>
      </c>
      <c r="X66" s="36">
        <f t="shared" si="1"/>
        <v>234107</v>
      </c>
      <c r="Y66" s="39">
        <v>62</v>
      </c>
      <c r="Z66" s="36">
        <v>50000</v>
      </c>
      <c r="AA66" s="36">
        <v>0</v>
      </c>
      <c r="AB66" s="36"/>
      <c r="AC66" s="40">
        <v>0</v>
      </c>
      <c r="AD66" s="36">
        <v>0</v>
      </c>
      <c r="AE66" s="37"/>
      <c r="AF66" s="36"/>
      <c r="AG66" s="41">
        <f t="shared" si="2"/>
        <v>50000</v>
      </c>
      <c r="AH66" s="42">
        <f t="shared" si="3"/>
        <v>184107</v>
      </c>
      <c r="AI66" s="43">
        <v>2625.58</v>
      </c>
      <c r="AJ66" s="44">
        <v>310.82</v>
      </c>
      <c r="AK66" s="45" t="str">
        <f>VLOOKUP(D66,'[1]JL Pelayanan'!$B$9:$C$478,2,FALSE)</f>
        <v>adm. Humas</v>
      </c>
    </row>
    <row r="67" spans="1:37" x14ac:dyDescent="0.25">
      <c r="A67" s="31">
        <v>61</v>
      </c>
      <c r="B67" s="31" t="s">
        <v>32</v>
      </c>
      <c r="C67" s="31" t="s">
        <v>156</v>
      </c>
      <c r="D67" s="48" t="s">
        <v>157</v>
      </c>
      <c r="E67" s="33" t="s">
        <v>70</v>
      </c>
      <c r="F67" s="31">
        <v>15</v>
      </c>
      <c r="G67" s="31">
        <v>7</v>
      </c>
      <c r="H67" s="31">
        <v>15</v>
      </c>
      <c r="I67" s="31">
        <v>10</v>
      </c>
      <c r="J67" s="31" t="s">
        <v>36</v>
      </c>
      <c r="K67" s="31">
        <v>0</v>
      </c>
      <c r="L67" s="31">
        <v>47</v>
      </c>
      <c r="M67" s="35">
        <v>47</v>
      </c>
      <c r="N67" s="36">
        <v>123402</v>
      </c>
      <c r="O67" s="36">
        <v>14609</v>
      </c>
      <c r="P67" s="36">
        <v>124556</v>
      </c>
      <c r="Q67" s="37">
        <v>19906</v>
      </c>
      <c r="R67" s="36">
        <f t="shared" si="0"/>
        <v>282473</v>
      </c>
      <c r="S67" s="38">
        <v>0</v>
      </c>
      <c r="T67" s="38">
        <v>0</v>
      </c>
      <c r="U67" s="38">
        <v>0</v>
      </c>
      <c r="V67" s="38">
        <v>0</v>
      </c>
      <c r="W67" s="36">
        <v>0</v>
      </c>
      <c r="X67" s="36">
        <f t="shared" si="1"/>
        <v>282473</v>
      </c>
      <c r="Y67" s="39">
        <v>63</v>
      </c>
      <c r="Z67" s="36">
        <v>50000</v>
      </c>
      <c r="AA67" s="36">
        <v>0</v>
      </c>
      <c r="AB67" s="36"/>
      <c r="AC67" s="40">
        <v>0</v>
      </c>
      <c r="AD67" s="36">
        <v>0</v>
      </c>
      <c r="AE67" s="37"/>
      <c r="AF67" s="36"/>
      <c r="AG67" s="41">
        <f t="shared" si="2"/>
        <v>50000</v>
      </c>
      <c r="AH67" s="42">
        <f t="shared" si="3"/>
        <v>232473</v>
      </c>
      <c r="AI67" s="43">
        <v>2625.58</v>
      </c>
      <c r="AJ67" s="44">
        <v>310.82</v>
      </c>
      <c r="AK67" s="45" t="str">
        <f>VLOOKUP(D67,'[1]JL Pelayanan'!$B$9:$C$478,2,FALSE)</f>
        <v>adm. Kepegawaian</v>
      </c>
    </row>
    <row r="68" spans="1:37" x14ac:dyDescent="0.25">
      <c r="A68" s="31">
        <v>62</v>
      </c>
      <c r="B68" s="31" t="s">
        <v>32</v>
      </c>
      <c r="C68" s="31" t="s">
        <v>158</v>
      </c>
      <c r="D68" s="54" t="s">
        <v>159</v>
      </c>
      <c r="E68" s="33" t="s">
        <v>70</v>
      </c>
      <c r="F68" s="31">
        <v>15</v>
      </c>
      <c r="G68" s="31">
        <v>3</v>
      </c>
      <c r="H68" s="31">
        <v>20</v>
      </c>
      <c r="I68" s="31">
        <v>0</v>
      </c>
      <c r="J68" s="31">
        <v>15</v>
      </c>
      <c r="K68" s="31">
        <v>0</v>
      </c>
      <c r="L68" s="31">
        <v>53</v>
      </c>
      <c r="M68" s="35">
        <v>53</v>
      </c>
      <c r="N68" s="36">
        <v>139156</v>
      </c>
      <c r="O68" s="36">
        <v>16474</v>
      </c>
      <c r="P68" s="36">
        <v>115059</v>
      </c>
      <c r="Q68" s="37">
        <v>163680</v>
      </c>
      <c r="R68" s="36">
        <f t="shared" si="0"/>
        <v>434369</v>
      </c>
      <c r="S68" s="38">
        <v>0</v>
      </c>
      <c r="T68" s="38">
        <v>0</v>
      </c>
      <c r="U68" s="38">
        <v>0</v>
      </c>
      <c r="V68" s="38">
        <v>0</v>
      </c>
      <c r="W68" s="36">
        <v>0</v>
      </c>
      <c r="X68" s="36">
        <f t="shared" si="1"/>
        <v>434369</v>
      </c>
      <c r="Y68" s="39">
        <v>64</v>
      </c>
      <c r="Z68" s="36">
        <v>50000</v>
      </c>
      <c r="AA68" s="36">
        <v>0</v>
      </c>
      <c r="AB68" s="36"/>
      <c r="AC68" s="40">
        <v>0</v>
      </c>
      <c r="AD68" s="36">
        <v>0</v>
      </c>
      <c r="AE68" s="37"/>
      <c r="AF68" s="36"/>
      <c r="AG68" s="41">
        <f t="shared" si="2"/>
        <v>50000</v>
      </c>
      <c r="AH68" s="42">
        <f t="shared" si="3"/>
        <v>384369</v>
      </c>
      <c r="AI68" s="43">
        <v>2625.58</v>
      </c>
      <c r="AJ68" s="44">
        <v>310.82</v>
      </c>
      <c r="AK68" s="45" t="str">
        <f>VLOOKUP(D68,'[1]JL Pelayanan'!$B$9:$C$478,2,FALSE)</f>
        <v>Farmasi</v>
      </c>
    </row>
    <row r="69" spans="1:37" x14ac:dyDescent="0.25">
      <c r="A69" s="31">
        <v>63</v>
      </c>
      <c r="B69" s="31" t="s">
        <v>32</v>
      </c>
      <c r="C69" s="31" t="s">
        <v>160</v>
      </c>
      <c r="D69" s="55" t="s">
        <v>161</v>
      </c>
      <c r="E69" s="33" t="s">
        <v>70</v>
      </c>
      <c r="F69" s="31">
        <v>15</v>
      </c>
      <c r="G69" s="31">
        <v>2</v>
      </c>
      <c r="H69" s="31">
        <v>15</v>
      </c>
      <c r="I69" s="31">
        <v>0</v>
      </c>
      <c r="J69" s="31">
        <v>20</v>
      </c>
      <c r="K69" s="31">
        <v>0</v>
      </c>
      <c r="L69" s="31">
        <v>52</v>
      </c>
      <c r="M69" s="35">
        <v>52</v>
      </c>
      <c r="N69" s="36">
        <v>136530</v>
      </c>
      <c r="O69" s="36">
        <v>16163</v>
      </c>
      <c r="P69" s="36">
        <v>130872</v>
      </c>
      <c r="Q69" s="37">
        <v>17766</v>
      </c>
      <c r="R69" s="36">
        <f t="shared" si="0"/>
        <v>301331</v>
      </c>
      <c r="S69" s="38">
        <v>0</v>
      </c>
      <c r="T69" s="38">
        <v>0</v>
      </c>
      <c r="U69" s="38">
        <v>0</v>
      </c>
      <c r="V69" s="38">
        <v>0</v>
      </c>
      <c r="W69" s="36">
        <v>0</v>
      </c>
      <c r="X69" s="36">
        <f t="shared" si="1"/>
        <v>301331</v>
      </c>
      <c r="Y69" s="39">
        <v>65</v>
      </c>
      <c r="Z69" s="36">
        <v>50000</v>
      </c>
      <c r="AA69" s="36">
        <v>0</v>
      </c>
      <c r="AB69" s="36"/>
      <c r="AC69" s="40">
        <v>0</v>
      </c>
      <c r="AD69" s="36">
        <v>0</v>
      </c>
      <c r="AE69" s="37"/>
      <c r="AF69" s="36"/>
      <c r="AG69" s="41">
        <f t="shared" si="2"/>
        <v>50000</v>
      </c>
      <c r="AH69" s="42">
        <f t="shared" si="3"/>
        <v>251331</v>
      </c>
      <c r="AI69" s="43">
        <v>2625.58</v>
      </c>
      <c r="AJ69" s="44">
        <v>310.82</v>
      </c>
      <c r="AK69" s="45" t="str">
        <f>VLOOKUP(D69,'[1]JL Pelayanan'!$B$9:$C$478,2,FALSE)</f>
        <v>FISIOTERAPI</v>
      </c>
    </row>
    <row r="70" spans="1:37" x14ac:dyDescent="0.25">
      <c r="A70" s="31">
        <v>64</v>
      </c>
      <c r="B70" s="31" t="s">
        <v>32</v>
      </c>
      <c r="C70" s="31" t="s">
        <v>162</v>
      </c>
      <c r="D70" s="48" t="s">
        <v>163</v>
      </c>
      <c r="E70" s="33" t="s">
        <v>43</v>
      </c>
      <c r="F70" s="31">
        <v>30</v>
      </c>
      <c r="G70" s="31">
        <v>27</v>
      </c>
      <c r="H70" s="31">
        <v>15</v>
      </c>
      <c r="I70" s="31" t="s">
        <v>36</v>
      </c>
      <c r="J70" s="31">
        <v>15</v>
      </c>
      <c r="K70" s="31">
        <v>0</v>
      </c>
      <c r="L70" s="31">
        <v>87</v>
      </c>
      <c r="M70" s="35">
        <v>87</v>
      </c>
      <c r="N70" s="36">
        <v>228425</v>
      </c>
      <c r="O70" s="36">
        <v>27042</v>
      </c>
      <c r="P70" s="36">
        <v>169377</v>
      </c>
      <c r="Q70" s="37">
        <v>44503</v>
      </c>
      <c r="R70" s="36">
        <f t="shared" si="0"/>
        <v>469347</v>
      </c>
      <c r="S70" s="38">
        <v>0</v>
      </c>
      <c r="T70" s="38">
        <v>0</v>
      </c>
      <c r="U70" s="38">
        <v>0</v>
      </c>
      <c r="V70" s="38">
        <v>0</v>
      </c>
      <c r="W70" s="36">
        <v>0</v>
      </c>
      <c r="X70" s="36">
        <f t="shared" si="1"/>
        <v>469347</v>
      </c>
      <c r="Y70" s="39">
        <v>66</v>
      </c>
      <c r="Z70" s="36">
        <v>50000</v>
      </c>
      <c r="AA70" s="36">
        <v>0</v>
      </c>
      <c r="AB70" s="36"/>
      <c r="AC70" s="40">
        <v>0</v>
      </c>
      <c r="AD70" s="36">
        <v>0</v>
      </c>
      <c r="AE70" s="37"/>
      <c r="AF70" s="36"/>
      <c r="AG70" s="41">
        <f t="shared" si="2"/>
        <v>50000</v>
      </c>
      <c r="AH70" s="42">
        <f t="shared" si="3"/>
        <v>419347</v>
      </c>
      <c r="AI70" s="43">
        <v>2625.58</v>
      </c>
      <c r="AJ70" s="44">
        <v>310.82</v>
      </c>
      <c r="AK70" s="45" t="str">
        <f>VLOOKUP(D70,'[1]JL Pelayanan'!$B$9:$C$478,2,FALSE)</f>
        <v>EDELWEIS</v>
      </c>
    </row>
    <row r="71" spans="1:37" x14ac:dyDescent="0.25">
      <c r="A71" s="31">
        <v>65</v>
      </c>
      <c r="B71" s="31" t="s">
        <v>32</v>
      </c>
      <c r="C71" s="31" t="s">
        <v>164</v>
      </c>
      <c r="D71" s="48" t="s">
        <v>165</v>
      </c>
      <c r="E71" s="33" t="s">
        <v>43</v>
      </c>
      <c r="F71" s="31">
        <v>33</v>
      </c>
      <c r="G71" s="31">
        <v>23</v>
      </c>
      <c r="H71" s="31">
        <v>20</v>
      </c>
      <c r="I71" s="31" t="s">
        <v>36</v>
      </c>
      <c r="J71" s="31">
        <v>15</v>
      </c>
      <c r="K71" s="31">
        <v>0</v>
      </c>
      <c r="L71" s="31">
        <v>91</v>
      </c>
      <c r="M71" s="35">
        <v>73</v>
      </c>
      <c r="N71" s="36">
        <v>191142</v>
      </c>
      <c r="O71" s="36">
        <v>22628</v>
      </c>
      <c r="P71" s="36">
        <v>112354</v>
      </c>
      <c r="Q71" s="37">
        <v>44503</v>
      </c>
      <c r="R71" s="36">
        <f t="shared" ref="R71:R134" si="4">SUM(N71:Q71)</f>
        <v>370627</v>
      </c>
      <c r="S71" s="38">
        <v>0</v>
      </c>
      <c r="T71" s="38">
        <v>0</v>
      </c>
      <c r="U71" s="38">
        <v>0</v>
      </c>
      <c r="V71" s="38">
        <v>0</v>
      </c>
      <c r="W71" s="36">
        <v>0</v>
      </c>
      <c r="X71" s="36">
        <f t="shared" ref="X71:X134" si="5">+R71-W71</f>
        <v>370627</v>
      </c>
      <c r="Y71" s="39">
        <v>67</v>
      </c>
      <c r="Z71" s="36">
        <v>50000</v>
      </c>
      <c r="AA71" s="36">
        <v>0</v>
      </c>
      <c r="AB71" s="36"/>
      <c r="AC71" s="40">
        <v>0</v>
      </c>
      <c r="AD71" s="36">
        <v>0</v>
      </c>
      <c r="AE71" s="37"/>
      <c r="AF71" s="36"/>
      <c r="AG71" s="41">
        <f t="shared" ref="AG71:AG134" si="6">SUM(Z71:AF71)</f>
        <v>50000</v>
      </c>
      <c r="AH71" s="42">
        <f t="shared" ref="AH71:AH134" si="7">+X71-AG71</f>
        <v>320627</v>
      </c>
      <c r="AI71" s="43">
        <v>2625.58</v>
      </c>
      <c r="AJ71" s="44">
        <v>310.82</v>
      </c>
      <c r="AK71" s="45" t="str">
        <f>VLOOKUP(D71,'[1]JL Pelayanan'!$B$9:$C$478,2,FALSE)</f>
        <v>HD</v>
      </c>
    </row>
    <row r="72" spans="1:37" x14ac:dyDescent="0.25">
      <c r="A72" s="31">
        <v>66</v>
      </c>
      <c r="B72" s="31" t="s">
        <v>32</v>
      </c>
      <c r="C72" s="31" t="s">
        <v>166</v>
      </c>
      <c r="D72" s="56" t="s">
        <v>167</v>
      </c>
      <c r="E72" s="33" t="s">
        <v>70</v>
      </c>
      <c r="F72" s="31">
        <v>15</v>
      </c>
      <c r="G72" s="31">
        <v>3</v>
      </c>
      <c r="H72" s="31">
        <v>20</v>
      </c>
      <c r="I72" s="31">
        <v>0</v>
      </c>
      <c r="J72" s="31">
        <v>25</v>
      </c>
      <c r="K72" s="31">
        <v>0</v>
      </c>
      <c r="L72" s="31">
        <v>63</v>
      </c>
      <c r="M72" s="35">
        <v>63</v>
      </c>
      <c r="N72" s="36">
        <v>165411</v>
      </c>
      <c r="O72" s="36">
        <v>19582</v>
      </c>
      <c r="P72" s="36">
        <v>243010</v>
      </c>
      <c r="Q72" s="37">
        <v>23561</v>
      </c>
      <c r="R72" s="36">
        <f t="shared" si="4"/>
        <v>451564</v>
      </c>
      <c r="S72" s="38">
        <v>0</v>
      </c>
      <c r="T72" s="38">
        <v>0</v>
      </c>
      <c r="U72" s="38">
        <v>0</v>
      </c>
      <c r="V72" s="38">
        <v>0</v>
      </c>
      <c r="W72" s="36">
        <v>0</v>
      </c>
      <c r="X72" s="36">
        <f t="shared" si="5"/>
        <v>451564</v>
      </c>
      <c r="Y72" s="39">
        <v>68</v>
      </c>
      <c r="Z72" s="36">
        <v>50000</v>
      </c>
      <c r="AA72" s="36">
        <v>0</v>
      </c>
      <c r="AB72" s="36"/>
      <c r="AC72" s="40">
        <v>0</v>
      </c>
      <c r="AD72" s="36">
        <v>0</v>
      </c>
      <c r="AE72" s="37"/>
      <c r="AF72" s="36"/>
      <c r="AG72" s="41">
        <f t="shared" si="6"/>
        <v>50000</v>
      </c>
      <c r="AH72" s="42">
        <f t="shared" si="7"/>
        <v>401564</v>
      </c>
      <c r="AI72" s="43">
        <v>2625.58</v>
      </c>
      <c r="AJ72" s="44">
        <v>310.82</v>
      </c>
      <c r="AK72" s="45" t="str">
        <f>VLOOKUP(D72,'[1]JL Pelayanan'!$B$9:$C$478,2,FALSE)</f>
        <v>BOUGENVILLE</v>
      </c>
    </row>
    <row r="73" spans="1:37" x14ac:dyDescent="0.25">
      <c r="A73" s="31">
        <v>67</v>
      </c>
      <c r="B73" s="31" t="s">
        <v>32</v>
      </c>
      <c r="C73" s="31" t="s">
        <v>168</v>
      </c>
      <c r="D73" s="54" t="s">
        <v>169</v>
      </c>
      <c r="E73" s="33" t="s">
        <v>170</v>
      </c>
      <c r="F73" s="31">
        <v>21</v>
      </c>
      <c r="G73" s="31">
        <v>7</v>
      </c>
      <c r="H73" s="31">
        <v>25</v>
      </c>
      <c r="I73" s="31" t="s">
        <v>36</v>
      </c>
      <c r="J73" s="31">
        <v>15</v>
      </c>
      <c r="K73" s="31">
        <v>0</v>
      </c>
      <c r="L73" s="31">
        <v>68</v>
      </c>
      <c r="M73" s="35">
        <v>68</v>
      </c>
      <c r="N73" s="36">
        <v>178539</v>
      </c>
      <c r="O73" s="36">
        <v>21136</v>
      </c>
      <c r="P73" s="36">
        <v>709906</v>
      </c>
      <c r="Q73" s="37">
        <v>47121</v>
      </c>
      <c r="R73" s="36">
        <f t="shared" si="4"/>
        <v>956702</v>
      </c>
      <c r="S73" s="38">
        <v>0</v>
      </c>
      <c r="T73" s="38">
        <v>0</v>
      </c>
      <c r="U73" s="38">
        <v>0</v>
      </c>
      <c r="V73" s="38">
        <v>0</v>
      </c>
      <c r="W73" s="36">
        <v>0</v>
      </c>
      <c r="X73" s="36">
        <f t="shared" si="5"/>
        <v>956702</v>
      </c>
      <c r="Y73" s="39">
        <v>69</v>
      </c>
      <c r="Z73" s="36">
        <v>100000</v>
      </c>
      <c r="AA73" s="36">
        <v>0</v>
      </c>
      <c r="AB73" s="36"/>
      <c r="AC73" s="40">
        <v>0</v>
      </c>
      <c r="AD73" s="36">
        <v>0</v>
      </c>
      <c r="AE73" s="37"/>
      <c r="AF73" s="36"/>
      <c r="AG73" s="41">
        <f t="shared" si="6"/>
        <v>100000</v>
      </c>
      <c r="AH73" s="42">
        <f t="shared" si="7"/>
        <v>856702</v>
      </c>
      <c r="AI73" s="43">
        <v>2625.58</v>
      </c>
      <c r="AJ73" s="44">
        <v>310.82</v>
      </c>
      <c r="AK73" s="45" t="str">
        <f>VLOOKUP(D73,'[1]JL Pelayanan'!$B$9:$C$478,2,FALSE)</f>
        <v>IGD</v>
      </c>
    </row>
    <row r="74" spans="1:37" x14ac:dyDescent="0.25">
      <c r="A74" s="31">
        <v>68</v>
      </c>
      <c r="B74" s="31" t="s">
        <v>32</v>
      </c>
      <c r="C74" s="31" t="s">
        <v>171</v>
      </c>
      <c r="D74" s="57" t="s">
        <v>172</v>
      </c>
      <c r="E74" s="33" t="s">
        <v>70</v>
      </c>
      <c r="F74" s="31">
        <v>15</v>
      </c>
      <c r="G74" s="31">
        <v>7</v>
      </c>
      <c r="H74" s="31">
        <v>20</v>
      </c>
      <c r="I74" s="31">
        <v>15</v>
      </c>
      <c r="J74" s="31" t="s">
        <v>36</v>
      </c>
      <c r="K74" s="31">
        <v>0</v>
      </c>
      <c r="L74" s="31">
        <v>57</v>
      </c>
      <c r="M74" s="35">
        <v>57</v>
      </c>
      <c r="N74" s="36">
        <v>149658</v>
      </c>
      <c r="O74" s="36">
        <v>17717</v>
      </c>
      <c r="P74" s="36">
        <v>175678</v>
      </c>
      <c r="Q74" s="37">
        <v>28076</v>
      </c>
      <c r="R74" s="36">
        <f t="shared" si="4"/>
        <v>371129</v>
      </c>
      <c r="S74" s="38">
        <v>0</v>
      </c>
      <c r="T74" s="38">
        <v>0</v>
      </c>
      <c r="U74" s="38">
        <v>0</v>
      </c>
      <c r="V74" s="38">
        <v>0</v>
      </c>
      <c r="W74" s="36">
        <v>0</v>
      </c>
      <c r="X74" s="36">
        <f t="shared" si="5"/>
        <v>371129</v>
      </c>
      <c r="Y74" s="39">
        <v>70</v>
      </c>
      <c r="Z74" s="36">
        <v>100000</v>
      </c>
      <c r="AA74" s="36">
        <v>0</v>
      </c>
      <c r="AB74" s="36"/>
      <c r="AC74" s="40">
        <v>0</v>
      </c>
      <c r="AD74" s="36">
        <v>0</v>
      </c>
      <c r="AE74" s="37"/>
      <c r="AF74" s="36"/>
      <c r="AG74" s="41">
        <f t="shared" si="6"/>
        <v>100000</v>
      </c>
      <c r="AH74" s="42">
        <f t="shared" si="7"/>
        <v>271129</v>
      </c>
      <c r="AI74" s="43">
        <v>2625.58</v>
      </c>
      <c r="AJ74" s="44">
        <v>310.82</v>
      </c>
      <c r="AK74" s="45" t="str">
        <f>VLOOKUP(D74,'[1]JL Pelayanan'!$B$9:$C$478,2,FALSE)</f>
        <v>adm. Keu. Pengeluaran</v>
      </c>
    </row>
    <row r="75" spans="1:37" x14ac:dyDescent="0.25">
      <c r="A75" s="31">
        <v>69</v>
      </c>
      <c r="B75" s="31" t="s">
        <v>32</v>
      </c>
      <c r="C75" s="31" t="s">
        <v>173</v>
      </c>
      <c r="D75" s="48" t="s">
        <v>174</v>
      </c>
      <c r="E75" s="33" t="s">
        <v>70</v>
      </c>
      <c r="F75" s="31">
        <v>15</v>
      </c>
      <c r="G75" s="31">
        <v>7</v>
      </c>
      <c r="H75" s="31">
        <v>15</v>
      </c>
      <c r="I75" s="31" t="s">
        <v>36</v>
      </c>
      <c r="J75" s="31">
        <v>15</v>
      </c>
      <c r="K75" s="31">
        <v>0</v>
      </c>
      <c r="L75" s="31">
        <v>52</v>
      </c>
      <c r="M75" s="35">
        <v>52</v>
      </c>
      <c r="N75" s="36">
        <v>136530</v>
      </c>
      <c r="O75" s="36">
        <v>16163</v>
      </c>
      <c r="P75" s="36">
        <v>458034</v>
      </c>
      <c r="Q75" s="37">
        <v>17766</v>
      </c>
      <c r="R75" s="36">
        <f t="shared" si="4"/>
        <v>628493</v>
      </c>
      <c r="S75" s="38">
        <v>0</v>
      </c>
      <c r="T75" s="38">
        <v>0</v>
      </c>
      <c r="U75" s="38">
        <v>0</v>
      </c>
      <c r="V75" s="38">
        <v>0</v>
      </c>
      <c r="W75" s="36">
        <v>0</v>
      </c>
      <c r="X75" s="36">
        <f t="shared" si="5"/>
        <v>628493</v>
      </c>
      <c r="Y75" s="39">
        <v>71</v>
      </c>
      <c r="Z75" s="36">
        <v>50000</v>
      </c>
      <c r="AA75" s="36">
        <v>0</v>
      </c>
      <c r="AB75" s="36"/>
      <c r="AC75" s="40">
        <v>0</v>
      </c>
      <c r="AD75" s="36">
        <v>0</v>
      </c>
      <c r="AE75" s="37"/>
      <c r="AF75" s="36"/>
      <c r="AG75" s="41">
        <f t="shared" si="6"/>
        <v>50000</v>
      </c>
      <c r="AH75" s="42">
        <f t="shared" si="7"/>
        <v>578493</v>
      </c>
      <c r="AI75" s="43">
        <v>2625.58</v>
      </c>
      <c r="AJ75" s="44">
        <v>310.82</v>
      </c>
      <c r="AK75" s="45" t="str">
        <f>VLOOKUP(D75,'[1]JL Pelayanan'!$B$9:$C$478,2,FALSE)</f>
        <v>Rekam Medik</v>
      </c>
    </row>
    <row r="76" spans="1:37" x14ac:dyDescent="0.25">
      <c r="A76" s="31">
        <v>70</v>
      </c>
      <c r="B76" s="31" t="s">
        <v>32</v>
      </c>
      <c r="C76" s="31" t="s">
        <v>175</v>
      </c>
      <c r="D76" s="55" t="s">
        <v>176</v>
      </c>
      <c r="E76" s="33" t="s">
        <v>70</v>
      </c>
      <c r="F76" s="31">
        <v>15</v>
      </c>
      <c r="G76" s="31">
        <v>2</v>
      </c>
      <c r="H76" s="31">
        <v>15</v>
      </c>
      <c r="I76" s="31">
        <v>0</v>
      </c>
      <c r="J76" s="31">
        <v>25</v>
      </c>
      <c r="K76" s="31">
        <v>0</v>
      </c>
      <c r="L76" s="31">
        <v>57</v>
      </c>
      <c r="M76" s="35">
        <v>57</v>
      </c>
      <c r="N76" s="36">
        <v>149658</v>
      </c>
      <c r="O76" s="36">
        <v>17717</v>
      </c>
      <c r="P76" s="36">
        <v>107985</v>
      </c>
      <c r="Q76" s="37">
        <v>23561</v>
      </c>
      <c r="R76" s="36">
        <f t="shared" si="4"/>
        <v>298921</v>
      </c>
      <c r="S76" s="38">
        <v>0</v>
      </c>
      <c r="T76" s="38">
        <v>0</v>
      </c>
      <c r="U76" s="38">
        <v>0</v>
      </c>
      <c r="V76" s="38">
        <v>0</v>
      </c>
      <c r="W76" s="36">
        <v>0</v>
      </c>
      <c r="X76" s="36">
        <f t="shared" si="5"/>
        <v>298921</v>
      </c>
      <c r="Y76" s="39">
        <v>72</v>
      </c>
      <c r="Z76" s="36">
        <v>50000</v>
      </c>
      <c r="AA76" s="36">
        <v>0</v>
      </c>
      <c r="AB76" s="36"/>
      <c r="AC76" s="40">
        <v>0</v>
      </c>
      <c r="AD76" s="36">
        <v>0</v>
      </c>
      <c r="AE76" s="37"/>
      <c r="AF76" s="36"/>
      <c r="AG76" s="41">
        <f t="shared" si="6"/>
        <v>50000</v>
      </c>
      <c r="AH76" s="42">
        <f t="shared" si="7"/>
        <v>248921</v>
      </c>
      <c r="AI76" s="43">
        <v>2625.58</v>
      </c>
      <c r="AJ76" s="44">
        <v>310.82</v>
      </c>
      <c r="AK76" s="45" t="str">
        <f>VLOOKUP(D76,'[1]JL Pelayanan'!$B$9:$C$478,2,FALSE)</f>
        <v>DAHLIA</v>
      </c>
    </row>
    <row r="77" spans="1:37" x14ac:dyDescent="0.25">
      <c r="A77" s="31">
        <v>71</v>
      </c>
      <c r="B77" s="31" t="s">
        <v>32</v>
      </c>
      <c r="C77" s="31" t="s">
        <v>177</v>
      </c>
      <c r="D77" s="48" t="s">
        <v>178</v>
      </c>
      <c r="E77" s="33" t="s">
        <v>43</v>
      </c>
      <c r="F77" s="31">
        <v>33</v>
      </c>
      <c r="G77" s="31">
        <v>46</v>
      </c>
      <c r="H77" s="31">
        <v>35</v>
      </c>
      <c r="I77" s="31" t="s">
        <v>36</v>
      </c>
      <c r="J77" s="31">
        <v>25</v>
      </c>
      <c r="K77" s="31">
        <v>0</v>
      </c>
      <c r="L77" s="31">
        <v>139</v>
      </c>
      <c r="M77" s="35">
        <v>139</v>
      </c>
      <c r="N77" s="36">
        <v>364956</v>
      </c>
      <c r="O77" s="36">
        <v>43204</v>
      </c>
      <c r="P77" s="36">
        <v>374543</v>
      </c>
      <c r="Q77" s="37">
        <v>52357</v>
      </c>
      <c r="R77" s="36">
        <f t="shared" si="4"/>
        <v>835060</v>
      </c>
      <c r="S77" s="38">
        <v>0</v>
      </c>
      <c r="T77" s="38">
        <v>0</v>
      </c>
      <c r="U77" s="38">
        <v>0</v>
      </c>
      <c r="V77" s="38">
        <v>0</v>
      </c>
      <c r="W77" s="36">
        <v>0</v>
      </c>
      <c r="X77" s="36">
        <f t="shared" si="5"/>
        <v>835060</v>
      </c>
      <c r="Y77" s="39">
        <v>73</v>
      </c>
      <c r="Z77" s="36">
        <v>50000</v>
      </c>
      <c r="AA77" s="36">
        <v>0</v>
      </c>
      <c r="AB77" s="36"/>
      <c r="AC77" s="40">
        <v>0</v>
      </c>
      <c r="AD77" s="36">
        <v>120000</v>
      </c>
      <c r="AE77" s="37"/>
      <c r="AF77" s="36"/>
      <c r="AG77" s="41">
        <f t="shared" si="6"/>
        <v>170000</v>
      </c>
      <c r="AH77" s="42">
        <f t="shared" si="7"/>
        <v>665060</v>
      </c>
      <c r="AI77" s="43">
        <v>2625.58</v>
      </c>
      <c r="AJ77" s="44">
        <v>310.82</v>
      </c>
      <c r="AK77" s="45" t="str">
        <f>VLOOKUP(D77,'[1]JL Pelayanan'!$B$9:$C$478,2,FALSE)</f>
        <v>WIJAYA KUSUMA</v>
      </c>
    </row>
    <row r="78" spans="1:37" x14ac:dyDescent="0.25">
      <c r="A78" s="31">
        <v>72</v>
      </c>
      <c r="B78" s="31" t="s">
        <v>32</v>
      </c>
      <c r="C78" s="31" t="s">
        <v>179</v>
      </c>
      <c r="D78" s="51" t="s">
        <v>180</v>
      </c>
      <c r="E78" s="33" t="s">
        <v>70</v>
      </c>
      <c r="F78" s="31">
        <v>15</v>
      </c>
      <c r="G78" s="31">
        <v>6</v>
      </c>
      <c r="H78" s="31">
        <v>20</v>
      </c>
      <c r="I78" s="31">
        <v>0</v>
      </c>
      <c r="J78" s="31">
        <v>15</v>
      </c>
      <c r="K78" s="31">
        <v>0</v>
      </c>
      <c r="L78" s="31">
        <v>56</v>
      </c>
      <c r="M78" s="35">
        <v>56</v>
      </c>
      <c r="N78" s="36">
        <v>147032</v>
      </c>
      <c r="O78" s="36">
        <v>17406</v>
      </c>
      <c r="P78" s="36">
        <v>1333755</v>
      </c>
      <c r="Q78" s="37">
        <v>17766</v>
      </c>
      <c r="R78" s="36">
        <f t="shared" si="4"/>
        <v>1515959</v>
      </c>
      <c r="S78" s="38">
        <v>0</v>
      </c>
      <c r="T78" s="38">
        <v>0</v>
      </c>
      <c r="U78" s="38">
        <v>0</v>
      </c>
      <c r="V78" s="38">
        <v>0</v>
      </c>
      <c r="W78" s="36">
        <v>0</v>
      </c>
      <c r="X78" s="36">
        <f t="shared" si="5"/>
        <v>1515959</v>
      </c>
      <c r="Y78" s="39">
        <v>74</v>
      </c>
      <c r="Z78" s="36">
        <v>50000</v>
      </c>
      <c r="AA78" s="36">
        <v>0</v>
      </c>
      <c r="AB78" s="36"/>
      <c r="AC78" s="40">
        <v>0</v>
      </c>
      <c r="AD78" s="36"/>
      <c r="AE78" s="37"/>
      <c r="AF78" s="36"/>
      <c r="AG78" s="41">
        <f t="shared" si="6"/>
        <v>50000</v>
      </c>
      <c r="AH78" s="42">
        <f t="shared" si="7"/>
        <v>1465959</v>
      </c>
      <c r="AI78" s="43">
        <v>2625.58</v>
      </c>
      <c r="AJ78" s="44">
        <v>310.82</v>
      </c>
      <c r="AK78" s="45" t="str">
        <f>VLOOKUP(D78,'[1]JL Pelayanan'!$B$9:$C$478,2,FALSE)</f>
        <v>Laboratorium</v>
      </c>
    </row>
    <row r="79" spans="1:37" x14ac:dyDescent="0.25">
      <c r="A79" s="31">
        <v>73</v>
      </c>
      <c r="B79" s="31" t="s">
        <v>32</v>
      </c>
      <c r="C79" s="31" t="s">
        <v>181</v>
      </c>
      <c r="D79" s="52" t="s">
        <v>182</v>
      </c>
      <c r="E79" s="33" t="s">
        <v>183</v>
      </c>
      <c r="F79" s="31">
        <v>21</v>
      </c>
      <c r="G79" s="31">
        <v>35</v>
      </c>
      <c r="H79" s="31">
        <v>20</v>
      </c>
      <c r="I79" s="31" t="s">
        <v>36</v>
      </c>
      <c r="J79" s="31">
        <v>15</v>
      </c>
      <c r="K79" s="31">
        <v>0</v>
      </c>
      <c r="L79" s="31">
        <v>91</v>
      </c>
      <c r="M79" s="35">
        <v>91</v>
      </c>
      <c r="N79" s="36">
        <v>238928</v>
      </c>
      <c r="O79" s="36">
        <v>28285</v>
      </c>
      <c r="P79" s="36">
        <v>218180</v>
      </c>
      <c r="Q79" s="37">
        <v>44503</v>
      </c>
      <c r="R79" s="36">
        <f t="shared" si="4"/>
        <v>529896</v>
      </c>
      <c r="S79" s="38">
        <v>0</v>
      </c>
      <c r="T79" s="38">
        <v>0</v>
      </c>
      <c r="U79" s="38">
        <v>0</v>
      </c>
      <c r="V79" s="38">
        <v>0</v>
      </c>
      <c r="W79" s="36">
        <v>0</v>
      </c>
      <c r="X79" s="36">
        <f t="shared" si="5"/>
        <v>529896</v>
      </c>
      <c r="Y79" s="39">
        <v>75</v>
      </c>
      <c r="Z79" s="36">
        <v>50000</v>
      </c>
      <c r="AA79" s="36">
        <v>0</v>
      </c>
      <c r="AB79" s="36"/>
      <c r="AC79" s="40">
        <v>0</v>
      </c>
      <c r="AD79" s="36">
        <v>0</v>
      </c>
      <c r="AE79" s="37">
        <v>125000</v>
      </c>
      <c r="AF79" s="36"/>
      <c r="AG79" s="41">
        <f t="shared" si="6"/>
        <v>175000</v>
      </c>
      <c r="AH79" s="42">
        <f t="shared" si="7"/>
        <v>354896</v>
      </c>
      <c r="AI79" s="43">
        <v>2625.58</v>
      </c>
      <c r="AJ79" s="44">
        <v>310.82</v>
      </c>
      <c r="AK79" s="45" t="str">
        <f>VLOOKUP(D79,'[1]JL Pelayanan'!$B$9:$C$478,2,FALSE)</f>
        <v>MELATI</v>
      </c>
    </row>
    <row r="80" spans="1:37" x14ac:dyDescent="0.25">
      <c r="A80" s="31">
        <v>74</v>
      </c>
      <c r="B80" s="31" t="s">
        <v>32</v>
      </c>
      <c r="C80" s="31" t="s">
        <v>184</v>
      </c>
      <c r="D80" s="52" t="s">
        <v>185</v>
      </c>
      <c r="E80" s="33" t="s">
        <v>70</v>
      </c>
      <c r="F80" s="31">
        <v>15</v>
      </c>
      <c r="G80" s="31">
        <v>7</v>
      </c>
      <c r="H80" s="31">
        <v>20</v>
      </c>
      <c r="I80" s="31" t="s">
        <v>36</v>
      </c>
      <c r="J80" s="31">
        <v>15</v>
      </c>
      <c r="K80" s="31">
        <v>0</v>
      </c>
      <c r="L80" s="31">
        <v>57</v>
      </c>
      <c r="M80" s="35">
        <v>57</v>
      </c>
      <c r="N80" s="36">
        <v>149658</v>
      </c>
      <c r="O80" s="36">
        <v>17717</v>
      </c>
      <c r="P80" s="36">
        <v>110914</v>
      </c>
      <c r="Q80" s="37">
        <v>23561</v>
      </c>
      <c r="R80" s="36">
        <f t="shared" si="4"/>
        <v>301850</v>
      </c>
      <c r="S80" s="38">
        <v>0</v>
      </c>
      <c r="T80" s="38">
        <v>0</v>
      </c>
      <c r="U80" s="38">
        <v>0</v>
      </c>
      <c r="V80" s="38">
        <v>0</v>
      </c>
      <c r="W80" s="36">
        <v>0</v>
      </c>
      <c r="X80" s="36">
        <f t="shared" si="5"/>
        <v>301850</v>
      </c>
      <c r="Y80" s="39">
        <v>76</v>
      </c>
      <c r="Z80" s="36">
        <v>50000</v>
      </c>
      <c r="AA80" s="36">
        <v>0</v>
      </c>
      <c r="AB80" s="36"/>
      <c r="AC80" s="40">
        <v>0</v>
      </c>
      <c r="AD80" s="36">
        <v>0</v>
      </c>
      <c r="AE80" s="37"/>
      <c r="AF80" s="36"/>
      <c r="AG80" s="41">
        <f t="shared" si="6"/>
        <v>50000</v>
      </c>
      <c r="AH80" s="42">
        <f t="shared" si="7"/>
        <v>251850</v>
      </c>
      <c r="AI80" s="43">
        <v>2625.58</v>
      </c>
      <c r="AJ80" s="44">
        <v>310.82</v>
      </c>
      <c r="AK80" s="45" t="str">
        <f>VLOOKUP(D80,'[1]JL Pelayanan'!$B$9:$C$478,2,FALSE)</f>
        <v>BOUGENVILLE</v>
      </c>
    </row>
    <row r="81" spans="1:37" x14ac:dyDescent="0.25">
      <c r="A81" s="31">
        <v>75</v>
      </c>
      <c r="B81" s="31" t="s">
        <v>32</v>
      </c>
      <c r="C81" s="31" t="s">
        <v>186</v>
      </c>
      <c r="D81" s="58" t="s">
        <v>187</v>
      </c>
      <c r="E81" s="33" t="s">
        <v>43</v>
      </c>
      <c r="F81" s="31">
        <v>36</v>
      </c>
      <c r="G81" s="31">
        <v>25</v>
      </c>
      <c r="H81" s="31">
        <v>40</v>
      </c>
      <c r="I81" s="31">
        <v>15</v>
      </c>
      <c r="J81" s="31" t="s">
        <v>36</v>
      </c>
      <c r="K81" s="31">
        <v>15</v>
      </c>
      <c r="L81" s="31">
        <v>131</v>
      </c>
      <c r="M81" s="35">
        <v>131</v>
      </c>
      <c r="N81" s="36">
        <v>343951</v>
      </c>
      <c r="O81" s="36">
        <v>40718</v>
      </c>
      <c r="P81" s="36">
        <v>2043312</v>
      </c>
      <c r="Q81" s="37">
        <v>17812</v>
      </c>
      <c r="R81" s="36">
        <f t="shared" si="4"/>
        <v>2445793</v>
      </c>
      <c r="S81" s="38">
        <v>0</v>
      </c>
      <c r="T81" s="38">
        <v>0</v>
      </c>
      <c r="U81" s="38">
        <v>0</v>
      </c>
      <c r="V81" s="38">
        <v>0</v>
      </c>
      <c r="W81" s="36">
        <v>0</v>
      </c>
      <c r="X81" s="36">
        <f t="shared" si="5"/>
        <v>2445793</v>
      </c>
      <c r="Y81" s="39">
        <v>77</v>
      </c>
      <c r="Z81" s="36">
        <v>500000</v>
      </c>
      <c r="AA81" s="36">
        <v>0</v>
      </c>
      <c r="AB81" s="36"/>
      <c r="AC81" s="40">
        <v>0</v>
      </c>
      <c r="AD81" s="36">
        <v>0</v>
      </c>
      <c r="AE81" s="37"/>
      <c r="AF81" s="36"/>
      <c r="AG81" s="41">
        <f t="shared" si="6"/>
        <v>500000</v>
      </c>
      <c r="AH81" s="42">
        <f t="shared" si="7"/>
        <v>1945793</v>
      </c>
      <c r="AI81" s="43">
        <v>2625.58</v>
      </c>
      <c r="AJ81" s="44">
        <v>310.82</v>
      </c>
      <c r="AK81" s="45" t="str">
        <f>VLOOKUP(D81,'[1]JL Pelayanan'!$B$9:$C$478,2,FALSE)</f>
        <v>SIM RS</v>
      </c>
    </row>
    <row r="82" spans="1:37" x14ac:dyDescent="0.25">
      <c r="A82" s="31">
        <v>76</v>
      </c>
      <c r="B82" s="31" t="s">
        <v>32</v>
      </c>
      <c r="C82" s="31" t="s">
        <v>188</v>
      </c>
      <c r="D82" s="55" t="s">
        <v>189</v>
      </c>
      <c r="E82" s="33" t="s">
        <v>70</v>
      </c>
      <c r="F82" s="31">
        <v>15</v>
      </c>
      <c r="G82" s="31">
        <v>2</v>
      </c>
      <c r="H82" s="31">
        <v>20</v>
      </c>
      <c r="I82" s="31">
        <v>10</v>
      </c>
      <c r="J82" s="31">
        <v>0</v>
      </c>
      <c r="K82" s="31">
        <v>0</v>
      </c>
      <c r="L82" s="31">
        <v>47</v>
      </c>
      <c r="M82" s="35">
        <v>47</v>
      </c>
      <c r="N82" s="36">
        <v>123402</v>
      </c>
      <c r="O82" s="36">
        <v>14609</v>
      </c>
      <c r="P82" s="36">
        <v>51524</v>
      </c>
      <c r="Q82" s="37">
        <v>8234</v>
      </c>
      <c r="R82" s="36">
        <f t="shared" si="4"/>
        <v>197769</v>
      </c>
      <c r="S82" s="38">
        <v>0</v>
      </c>
      <c r="T82" s="38">
        <v>0</v>
      </c>
      <c r="U82" s="38">
        <v>0</v>
      </c>
      <c r="V82" s="38">
        <v>0</v>
      </c>
      <c r="W82" s="36">
        <v>0</v>
      </c>
      <c r="X82" s="36">
        <f t="shared" si="5"/>
        <v>197769</v>
      </c>
      <c r="Y82" s="39">
        <v>78</v>
      </c>
      <c r="Z82" s="36">
        <v>50000</v>
      </c>
      <c r="AA82" s="36">
        <v>0</v>
      </c>
      <c r="AB82" s="36"/>
      <c r="AC82" s="40">
        <v>0</v>
      </c>
      <c r="AD82" s="36">
        <v>0</v>
      </c>
      <c r="AE82" s="37"/>
      <c r="AF82" s="36"/>
      <c r="AG82" s="41">
        <f t="shared" si="6"/>
        <v>50000</v>
      </c>
      <c r="AH82" s="42">
        <f t="shared" si="7"/>
        <v>147769</v>
      </c>
      <c r="AI82" s="43">
        <v>2625.58</v>
      </c>
      <c r="AJ82" s="44">
        <v>310.82</v>
      </c>
      <c r="AK82" s="45" t="str">
        <f>VLOOKUP(D82,'[1]JL Pelayanan'!$B$9:$C$478,2,FALSE)</f>
        <v>transporter</v>
      </c>
    </row>
    <row r="83" spans="1:37" x14ac:dyDescent="0.25">
      <c r="A83" s="31">
        <v>77</v>
      </c>
      <c r="B83" s="31" t="s">
        <v>32</v>
      </c>
      <c r="C83" s="31" t="s">
        <v>190</v>
      </c>
      <c r="D83" s="56" t="s">
        <v>191</v>
      </c>
      <c r="E83" s="33" t="s">
        <v>70</v>
      </c>
      <c r="F83" s="31">
        <v>15</v>
      </c>
      <c r="G83" s="31">
        <v>3</v>
      </c>
      <c r="H83" s="31">
        <v>20</v>
      </c>
      <c r="I83" s="31">
        <v>0</v>
      </c>
      <c r="J83" s="31">
        <v>15</v>
      </c>
      <c r="K83" s="31">
        <v>0</v>
      </c>
      <c r="L83" s="31">
        <v>53</v>
      </c>
      <c r="M83" s="35">
        <v>53</v>
      </c>
      <c r="N83" s="36">
        <v>139156</v>
      </c>
      <c r="O83" s="36">
        <v>16474</v>
      </c>
      <c r="P83" s="36">
        <v>114566</v>
      </c>
      <c r="Q83" s="37">
        <v>23561</v>
      </c>
      <c r="R83" s="36">
        <f t="shared" si="4"/>
        <v>293757</v>
      </c>
      <c r="S83" s="38">
        <v>0</v>
      </c>
      <c r="T83" s="38">
        <v>0</v>
      </c>
      <c r="U83" s="38">
        <v>0</v>
      </c>
      <c r="V83" s="38">
        <v>0</v>
      </c>
      <c r="W83" s="36">
        <v>0</v>
      </c>
      <c r="X83" s="36">
        <f t="shared" si="5"/>
        <v>293757</v>
      </c>
      <c r="Y83" s="39">
        <v>79</v>
      </c>
      <c r="Z83" s="36">
        <v>50000</v>
      </c>
      <c r="AA83" s="36">
        <v>0</v>
      </c>
      <c r="AB83" s="36"/>
      <c r="AC83" s="40">
        <v>0</v>
      </c>
      <c r="AD83" s="36">
        <v>0</v>
      </c>
      <c r="AE83" s="37"/>
      <c r="AF83" s="36"/>
      <c r="AG83" s="41">
        <f t="shared" si="6"/>
        <v>50000</v>
      </c>
      <c r="AH83" s="42">
        <f t="shared" si="7"/>
        <v>243757</v>
      </c>
      <c r="AI83" s="43">
        <v>2625.58</v>
      </c>
      <c r="AJ83" s="44">
        <v>310.82</v>
      </c>
      <c r="AK83" s="45" t="str">
        <f>VLOOKUP(D83,'[1]JL Pelayanan'!$B$9:$C$478,2,FALSE)</f>
        <v>MELATI</v>
      </c>
    </row>
    <row r="84" spans="1:37" x14ac:dyDescent="0.25">
      <c r="A84" s="31">
        <v>78</v>
      </c>
      <c r="B84" s="31" t="s">
        <v>32</v>
      </c>
      <c r="C84" s="31" t="s">
        <v>192</v>
      </c>
      <c r="D84" s="59" t="s">
        <v>193</v>
      </c>
      <c r="E84" s="33" t="s">
        <v>43</v>
      </c>
      <c r="F84" s="31">
        <v>27</v>
      </c>
      <c r="G84" s="31">
        <v>33</v>
      </c>
      <c r="H84" s="31">
        <v>20</v>
      </c>
      <c r="I84" s="31" t="s">
        <v>36</v>
      </c>
      <c r="J84" s="31">
        <v>15</v>
      </c>
      <c r="K84" s="31">
        <v>30</v>
      </c>
      <c r="L84" s="31">
        <v>125</v>
      </c>
      <c r="M84" s="35">
        <v>125</v>
      </c>
      <c r="N84" s="36">
        <v>328197</v>
      </c>
      <c r="O84" s="36">
        <v>38853</v>
      </c>
      <c r="P84" s="36">
        <v>164144</v>
      </c>
      <c r="Q84" s="37">
        <v>259201</v>
      </c>
      <c r="R84" s="36">
        <f t="shared" si="4"/>
        <v>790395</v>
      </c>
      <c r="S84" s="38">
        <v>0</v>
      </c>
      <c r="T84" s="38">
        <v>0</v>
      </c>
      <c r="U84" s="38">
        <v>0</v>
      </c>
      <c r="V84" s="38">
        <v>0</v>
      </c>
      <c r="W84" s="36">
        <v>0</v>
      </c>
      <c r="X84" s="36">
        <f t="shared" si="5"/>
        <v>790395</v>
      </c>
      <c r="Y84" s="60">
        <v>80</v>
      </c>
      <c r="Z84" s="36">
        <v>50000</v>
      </c>
      <c r="AA84" s="36">
        <v>0</v>
      </c>
      <c r="AB84" s="36"/>
      <c r="AC84" s="40">
        <v>0</v>
      </c>
      <c r="AD84" s="36">
        <v>0</v>
      </c>
      <c r="AE84" s="37"/>
      <c r="AF84" s="36"/>
      <c r="AG84" s="41">
        <f t="shared" si="6"/>
        <v>50000</v>
      </c>
      <c r="AH84" s="42">
        <f t="shared" si="7"/>
        <v>740395</v>
      </c>
      <c r="AI84" s="43">
        <v>2625.58</v>
      </c>
      <c r="AJ84" s="44">
        <v>310.82</v>
      </c>
      <c r="AK84" s="45" t="str">
        <f>VLOOKUP(D84,'[1]JL Pelayanan'!$B$9:$C$478,2,FALSE)</f>
        <v>Farmasi</v>
      </c>
    </row>
    <row r="85" spans="1:37" x14ac:dyDescent="0.25">
      <c r="A85" s="31">
        <v>79</v>
      </c>
      <c r="B85" s="31" t="s">
        <v>32</v>
      </c>
      <c r="C85" s="31" t="s">
        <v>194</v>
      </c>
      <c r="D85" s="52" t="s">
        <v>195</v>
      </c>
      <c r="E85" s="33" t="s">
        <v>70</v>
      </c>
      <c r="F85" s="31">
        <v>15</v>
      </c>
      <c r="G85" s="31">
        <v>7</v>
      </c>
      <c r="H85" s="31">
        <v>25</v>
      </c>
      <c r="I85" s="31" t="s">
        <v>36</v>
      </c>
      <c r="J85" s="31">
        <v>15</v>
      </c>
      <c r="K85" s="31">
        <v>0</v>
      </c>
      <c r="L85" s="31">
        <v>62</v>
      </c>
      <c r="M85" s="35">
        <v>62</v>
      </c>
      <c r="N85" s="36">
        <v>162786</v>
      </c>
      <c r="O85" s="36">
        <v>19271</v>
      </c>
      <c r="P85" s="36">
        <v>140698</v>
      </c>
      <c r="Q85" s="37">
        <v>23561</v>
      </c>
      <c r="R85" s="36">
        <f t="shared" si="4"/>
        <v>346316</v>
      </c>
      <c r="S85" s="38">
        <v>0</v>
      </c>
      <c r="T85" s="38">
        <v>0</v>
      </c>
      <c r="U85" s="38">
        <v>0</v>
      </c>
      <c r="V85" s="38">
        <v>0</v>
      </c>
      <c r="W85" s="36">
        <v>0</v>
      </c>
      <c r="X85" s="36">
        <f t="shared" si="5"/>
        <v>346316</v>
      </c>
      <c r="Y85" s="60">
        <v>81</v>
      </c>
      <c r="Z85" s="36">
        <v>50000</v>
      </c>
      <c r="AA85" s="36">
        <v>0</v>
      </c>
      <c r="AB85" s="36"/>
      <c r="AC85" s="40">
        <v>0</v>
      </c>
      <c r="AD85" s="36">
        <v>0</v>
      </c>
      <c r="AE85" s="37"/>
      <c r="AF85" s="36"/>
      <c r="AG85" s="41">
        <f t="shared" si="6"/>
        <v>50000</v>
      </c>
      <c r="AH85" s="42">
        <f t="shared" si="7"/>
        <v>296316</v>
      </c>
      <c r="AI85" s="43">
        <v>2625.58</v>
      </c>
      <c r="AJ85" s="44">
        <v>310.82</v>
      </c>
      <c r="AK85" s="45" t="str">
        <f>VLOOKUP(D85,'[1]JL Pelayanan'!$B$9:$C$478,2,FALSE)</f>
        <v>MWR VK IGD</v>
      </c>
    </row>
    <row r="86" spans="1:37" x14ac:dyDescent="0.25">
      <c r="A86" s="31">
        <v>80</v>
      </c>
      <c r="B86" s="31" t="s">
        <v>32</v>
      </c>
      <c r="C86" s="31" t="s">
        <v>196</v>
      </c>
      <c r="D86" s="52" t="s">
        <v>197</v>
      </c>
      <c r="E86" s="33" t="s">
        <v>198</v>
      </c>
      <c r="F86" s="31">
        <v>27</v>
      </c>
      <c r="G86" s="31">
        <v>7</v>
      </c>
      <c r="H86" s="31">
        <v>25</v>
      </c>
      <c r="I86" s="31" t="s">
        <v>36</v>
      </c>
      <c r="J86" s="31">
        <v>25</v>
      </c>
      <c r="K86" s="31">
        <v>0</v>
      </c>
      <c r="L86" s="31">
        <v>84</v>
      </c>
      <c r="M86" s="35">
        <v>84</v>
      </c>
      <c r="N86" s="36">
        <v>220549</v>
      </c>
      <c r="O86" s="36">
        <v>26109</v>
      </c>
      <c r="P86" s="36">
        <v>236513</v>
      </c>
      <c r="Q86" s="37">
        <v>44503</v>
      </c>
      <c r="R86" s="36">
        <f t="shared" si="4"/>
        <v>527674</v>
      </c>
      <c r="S86" s="38">
        <v>0</v>
      </c>
      <c r="T86" s="38">
        <v>0</v>
      </c>
      <c r="U86" s="38">
        <v>0</v>
      </c>
      <c r="V86" s="38">
        <v>0</v>
      </c>
      <c r="W86" s="36">
        <v>0</v>
      </c>
      <c r="X86" s="36">
        <f t="shared" si="5"/>
        <v>527674</v>
      </c>
      <c r="Y86" s="60">
        <v>82</v>
      </c>
      <c r="Z86" s="36">
        <v>50000</v>
      </c>
      <c r="AA86" s="36">
        <v>0</v>
      </c>
      <c r="AB86" s="36"/>
      <c r="AC86" s="40">
        <v>0</v>
      </c>
      <c r="AD86" s="36">
        <v>0</v>
      </c>
      <c r="AE86" s="37">
        <v>160000</v>
      </c>
      <c r="AF86" s="36"/>
      <c r="AG86" s="41">
        <f t="shared" si="6"/>
        <v>210000</v>
      </c>
      <c r="AH86" s="42">
        <f t="shared" si="7"/>
        <v>317674</v>
      </c>
      <c r="AI86" s="43">
        <v>2625.58</v>
      </c>
      <c r="AJ86" s="44">
        <v>310.82</v>
      </c>
      <c r="AK86" s="45" t="str">
        <f>VLOOKUP(D86,'[1]JL Pelayanan'!$B$9:$C$478,2,FALSE)</f>
        <v>ICU</v>
      </c>
    </row>
    <row r="87" spans="1:37" x14ac:dyDescent="0.25">
      <c r="A87" s="31">
        <v>81</v>
      </c>
      <c r="B87" s="31" t="s">
        <v>32</v>
      </c>
      <c r="C87" s="31" t="s">
        <v>199</v>
      </c>
      <c r="D87" s="52" t="s">
        <v>200</v>
      </c>
      <c r="E87" s="33" t="s">
        <v>70</v>
      </c>
      <c r="F87" s="31">
        <v>15</v>
      </c>
      <c r="G87" s="31">
        <v>5</v>
      </c>
      <c r="H87" s="31">
        <v>15</v>
      </c>
      <c r="I87" s="31" t="s">
        <v>36</v>
      </c>
      <c r="J87" s="31">
        <v>25</v>
      </c>
      <c r="K87" s="31">
        <v>0</v>
      </c>
      <c r="L87" s="31">
        <v>60</v>
      </c>
      <c r="M87" s="35">
        <v>60</v>
      </c>
      <c r="N87" s="36">
        <v>157535</v>
      </c>
      <c r="O87" s="36">
        <v>18649</v>
      </c>
      <c r="P87" s="36">
        <v>114566</v>
      </c>
      <c r="Q87" s="37">
        <v>23561</v>
      </c>
      <c r="R87" s="36">
        <f t="shared" si="4"/>
        <v>314311</v>
      </c>
      <c r="S87" s="38">
        <v>0</v>
      </c>
      <c r="T87" s="38">
        <v>0</v>
      </c>
      <c r="U87" s="38">
        <v>0</v>
      </c>
      <c r="V87" s="38">
        <v>0</v>
      </c>
      <c r="W87" s="36">
        <v>0</v>
      </c>
      <c r="X87" s="36">
        <f t="shared" si="5"/>
        <v>314311</v>
      </c>
      <c r="Y87" s="60">
        <v>83</v>
      </c>
      <c r="Z87" s="36">
        <v>50000</v>
      </c>
      <c r="AA87" s="36">
        <v>0</v>
      </c>
      <c r="AB87" s="36"/>
      <c r="AC87" s="40">
        <v>0</v>
      </c>
      <c r="AD87" s="36">
        <v>0</v>
      </c>
      <c r="AE87" s="37"/>
      <c r="AF87" s="36"/>
      <c r="AG87" s="41">
        <f t="shared" si="6"/>
        <v>50000</v>
      </c>
      <c r="AH87" s="42">
        <f t="shared" si="7"/>
        <v>264311</v>
      </c>
      <c r="AI87" s="43">
        <v>2625.58</v>
      </c>
      <c r="AJ87" s="44">
        <v>310.82</v>
      </c>
      <c r="AK87" s="45" t="str">
        <f>VLOOKUP(D87,'[1]JL Pelayanan'!$B$9:$C$478,2,FALSE)</f>
        <v>MELATI</v>
      </c>
    </row>
    <row r="88" spans="1:37" x14ac:dyDescent="0.25">
      <c r="A88" s="31">
        <v>82</v>
      </c>
      <c r="B88" s="31" t="s">
        <v>32</v>
      </c>
      <c r="C88" s="31" t="s">
        <v>201</v>
      </c>
      <c r="D88" s="54" t="s">
        <v>202</v>
      </c>
      <c r="E88" s="33" t="s">
        <v>43</v>
      </c>
      <c r="F88" s="31">
        <v>27</v>
      </c>
      <c r="G88" s="31">
        <v>7</v>
      </c>
      <c r="H88" s="31">
        <v>25</v>
      </c>
      <c r="I88" s="31" t="s">
        <v>36</v>
      </c>
      <c r="J88" s="31">
        <v>25</v>
      </c>
      <c r="K88" s="31">
        <v>0</v>
      </c>
      <c r="L88" s="31">
        <v>84</v>
      </c>
      <c r="M88" s="35">
        <v>84</v>
      </c>
      <c r="N88" s="36">
        <v>220549</v>
      </c>
      <c r="O88" s="36">
        <v>26109</v>
      </c>
      <c r="P88" s="36">
        <v>403752</v>
      </c>
      <c r="Q88" s="37">
        <v>47121</v>
      </c>
      <c r="R88" s="36">
        <f t="shared" si="4"/>
        <v>697531</v>
      </c>
      <c r="S88" s="38">
        <v>0</v>
      </c>
      <c r="T88" s="38">
        <v>0</v>
      </c>
      <c r="U88" s="38">
        <v>0</v>
      </c>
      <c r="V88" s="38">
        <v>0</v>
      </c>
      <c r="W88" s="36">
        <v>0</v>
      </c>
      <c r="X88" s="36">
        <f t="shared" si="5"/>
        <v>697531</v>
      </c>
      <c r="Y88" s="60">
        <v>84</v>
      </c>
      <c r="Z88" s="36">
        <v>50000</v>
      </c>
      <c r="AA88" s="36">
        <v>0</v>
      </c>
      <c r="AB88" s="36"/>
      <c r="AC88" s="40">
        <v>0</v>
      </c>
      <c r="AD88" s="36">
        <v>0</v>
      </c>
      <c r="AE88" s="37"/>
      <c r="AF88" s="36"/>
      <c r="AG88" s="41">
        <f t="shared" si="6"/>
        <v>50000</v>
      </c>
      <c r="AH88" s="42">
        <f t="shared" si="7"/>
        <v>647531</v>
      </c>
      <c r="AI88" s="43">
        <v>2625.58</v>
      </c>
      <c r="AJ88" s="44">
        <v>310.82</v>
      </c>
      <c r="AK88" s="45" t="str">
        <f>VLOOKUP(D88,'[1]JL Pelayanan'!$B$9:$C$478,2,FALSE)</f>
        <v>IGD</v>
      </c>
    </row>
    <row r="89" spans="1:37" x14ac:dyDescent="0.25">
      <c r="A89" s="31">
        <v>83</v>
      </c>
      <c r="B89" s="31" t="s">
        <v>32</v>
      </c>
      <c r="C89" s="31" t="s">
        <v>203</v>
      </c>
      <c r="D89" s="48" t="s">
        <v>204</v>
      </c>
      <c r="E89" s="33" t="s">
        <v>43</v>
      </c>
      <c r="F89" s="31">
        <v>27</v>
      </c>
      <c r="G89" s="31">
        <v>45</v>
      </c>
      <c r="H89" s="31">
        <v>15</v>
      </c>
      <c r="I89" s="31" t="s">
        <v>36</v>
      </c>
      <c r="J89" s="31">
        <v>25</v>
      </c>
      <c r="K89" s="31">
        <v>0</v>
      </c>
      <c r="L89" s="31">
        <v>112</v>
      </c>
      <c r="M89" s="35">
        <v>112</v>
      </c>
      <c r="N89" s="36">
        <v>294065</v>
      </c>
      <c r="O89" s="36">
        <v>34812</v>
      </c>
      <c r="P89" s="36">
        <v>356368</v>
      </c>
      <c r="Q89" s="37">
        <v>41886</v>
      </c>
      <c r="R89" s="36">
        <f t="shared" si="4"/>
        <v>727131</v>
      </c>
      <c r="S89" s="38">
        <v>0</v>
      </c>
      <c r="T89" s="38">
        <v>0</v>
      </c>
      <c r="U89" s="38">
        <v>0</v>
      </c>
      <c r="V89" s="38">
        <v>0</v>
      </c>
      <c r="W89" s="36">
        <v>0</v>
      </c>
      <c r="X89" s="36">
        <f t="shared" si="5"/>
        <v>727131</v>
      </c>
      <c r="Y89" s="60">
        <v>85</v>
      </c>
      <c r="Z89" s="36">
        <v>50000</v>
      </c>
      <c r="AA89" s="36">
        <v>0</v>
      </c>
      <c r="AB89" s="36"/>
      <c r="AC89" s="40">
        <v>0</v>
      </c>
      <c r="AD89" s="36">
        <v>0</v>
      </c>
      <c r="AE89" s="37"/>
      <c r="AF89" s="36"/>
      <c r="AG89" s="41">
        <f t="shared" si="6"/>
        <v>50000</v>
      </c>
      <c r="AH89" s="42">
        <f t="shared" si="7"/>
        <v>677131</v>
      </c>
      <c r="AI89" s="43">
        <v>2625.58</v>
      </c>
      <c r="AJ89" s="44">
        <v>310.82</v>
      </c>
      <c r="AK89" s="45" t="str">
        <f>VLOOKUP(D89,'[1]JL Pelayanan'!$B$9:$C$478,2,FALSE)</f>
        <v>P,DALAM 2</v>
      </c>
    </row>
    <row r="90" spans="1:37" x14ac:dyDescent="0.25">
      <c r="A90" s="31">
        <v>84</v>
      </c>
      <c r="B90" s="31" t="s">
        <v>32</v>
      </c>
      <c r="C90" s="31" t="s">
        <v>205</v>
      </c>
      <c r="D90" s="48" t="s">
        <v>206</v>
      </c>
      <c r="E90" s="33" t="s">
        <v>43</v>
      </c>
      <c r="F90" s="31">
        <v>33</v>
      </c>
      <c r="G90" s="31">
        <v>49</v>
      </c>
      <c r="H90" s="31">
        <v>25</v>
      </c>
      <c r="I90" s="31" t="s">
        <v>36</v>
      </c>
      <c r="J90" s="31">
        <v>15</v>
      </c>
      <c r="K90" s="31">
        <v>0</v>
      </c>
      <c r="L90" s="31">
        <v>122</v>
      </c>
      <c r="M90" s="35">
        <v>122</v>
      </c>
      <c r="N90" s="36">
        <v>320321</v>
      </c>
      <c r="O90" s="36">
        <v>37920</v>
      </c>
      <c r="P90" s="36">
        <v>336560</v>
      </c>
      <c r="Q90" s="37">
        <v>49739</v>
      </c>
      <c r="R90" s="36">
        <f t="shared" si="4"/>
        <v>744540</v>
      </c>
      <c r="S90" s="38">
        <v>0</v>
      </c>
      <c r="T90" s="38">
        <v>0</v>
      </c>
      <c r="U90" s="38">
        <v>0</v>
      </c>
      <c r="V90" s="38">
        <v>0</v>
      </c>
      <c r="W90" s="36">
        <v>0</v>
      </c>
      <c r="X90" s="36">
        <f t="shared" si="5"/>
        <v>744540</v>
      </c>
      <c r="Y90" s="60">
        <v>86</v>
      </c>
      <c r="Z90" s="36">
        <v>50000</v>
      </c>
      <c r="AA90" s="36">
        <v>0</v>
      </c>
      <c r="AB90" s="36"/>
      <c r="AC90" s="40">
        <v>0</v>
      </c>
      <c r="AD90" s="36">
        <v>0</v>
      </c>
      <c r="AE90" s="37"/>
      <c r="AF90" s="36"/>
      <c r="AG90" s="41">
        <f t="shared" si="6"/>
        <v>50000</v>
      </c>
      <c r="AH90" s="42">
        <f t="shared" si="7"/>
        <v>694540</v>
      </c>
      <c r="AI90" s="43">
        <v>2625.58</v>
      </c>
      <c r="AJ90" s="44">
        <v>310.82</v>
      </c>
      <c r="AK90" s="45" t="str">
        <f>VLOOKUP(D90,'[1]JL Pelayanan'!$B$9:$C$478,2,FALSE)</f>
        <v>MWR NIF</v>
      </c>
    </row>
    <row r="91" spans="1:37" x14ac:dyDescent="0.25">
      <c r="A91" s="31">
        <v>85</v>
      </c>
      <c r="B91" s="31" t="s">
        <v>32</v>
      </c>
      <c r="C91" s="31" t="s">
        <v>207</v>
      </c>
      <c r="D91" s="54" t="s">
        <v>208</v>
      </c>
      <c r="E91" s="33" t="s">
        <v>70</v>
      </c>
      <c r="F91" s="31">
        <v>15</v>
      </c>
      <c r="G91" s="31">
        <v>5</v>
      </c>
      <c r="H91" s="31">
        <v>15</v>
      </c>
      <c r="I91" s="31" t="s">
        <v>36</v>
      </c>
      <c r="J91" s="31">
        <v>10</v>
      </c>
      <c r="K91" s="31">
        <v>0</v>
      </c>
      <c r="L91" s="31">
        <v>45</v>
      </c>
      <c r="M91" s="35">
        <v>45</v>
      </c>
      <c r="N91" s="36">
        <v>118151</v>
      </c>
      <c r="O91" s="36">
        <v>13987</v>
      </c>
      <c r="P91" s="36">
        <v>114468</v>
      </c>
      <c r="Q91" s="37">
        <v>17766</v>
      </c>
      <c r="R91" s="36">
        <f t="shared" si="4"/>
        <v>264372</v>
      </c>
      <c r="S91" s="38">
        <v>0</v>
      </c>
      <c r="T91" s="38">
        <v>0</v>
      </c>
      <c r="U91" s="38">
        <v>0</v>
      </c>
      <c r="V91" s="38">
        <v>0</v>
      </c>
      <c r="W91" s="36">
        <v>0</v>
      </c>
      <c r="X91" s="36">
        <f t="shared" si="5"/>
        <v>264372</v>
      </c>
      <c r="Y91" s="60">
        <v>87</v>
      </c>
      <c r="Z91" s="36">
        <v>50000</v>
      </c>
      <c r="AA91" s="36">
        <v>0</v>
      </c>
      <c r="AB91" s="36"/>
      <c r="AC91" s="40">
        <v>0</v>
      </c>
      <c r="AD91" s="36"/>
      <c r="AE91" s="37"/>
      <c r="AF91" s="36"/>
      <c r="AG91" s="41">
        <f t="shared" si="6"/>
        <v>50000</v>
      </c>
      <c r="AH91" s="42">
        <f t="shared" si="7"/>
        <v>214372</v>
      </c>
      <c r="AI91" s="43">
        <v>2625.58</v>
      </c>
      <c r="AJ91" s="44">
        <v>310.82</v>
      </c>
      <c r="AK91" s="45" t="str">
        <f>VLOOKUP(D91,'[1]JL Pelayanan'!$B$9:$C$478,2,FALSE)</f>
        <v>IPSRS</v>
      </c>
    </row>
    <row r="92" spans="1:37" x14ac:dyDescent="0.25">
      <c r="A92" s="31">
        <v>86</v>
      </c>
      <c r="B92" s="31" t="s">
        <v>32</v>
      </c>
      <c r="C92" s="31" t="s">
        <v>209</v>
      </c>
      <c r="D92" s="55" t="s">
        <v>210</v>
      </c>
      <c r="E92" s="33" t="s">
        <v>70</v>
      </c>
      <c r="F92" s="31">
        <v>15</v>
      </c>
      <c r="G92" s="31">
        <v>2</v>
      </c>
      <c r="H92" s="31">
        <v>15</v>
      </c>
      <c r="I92" s="31">
        <v>0</v>
      </c>
      <c r="J92" s="31">
        <v>15</v>
      </c>
      <c r="K92" s="31">
        <v>0</v>
      </c>
      <c r="L92" s="31">
        <v>47</v>
      </c>
      <c r="M92" s="35">
        <v>47</v>
      </c>
      <c r="N92" s="36">
        <v>123402</v>
      </c>
      <c r="O92" s="36">
        <v>14609</v>
      </c>
      <c r="P92" s="36">
        <v>114566</v>
      </c>
      <c r="Q92" s="37">
        <v>23561</v>
      </c>
      <c r="R92" s="36">
        <f t="shared" si="4"/>
        <v>276138</v>
      </c>
      <c r="S92" s="38">
        <v>0</v>
      </c>
      <c r="T92" s="38">
        <v>0</v>
      </c>
      <c r="U92" s="38">
        <v>0</v>
      </c>
      <c r="V92" s="38">
        <v>0</v>
      </c>
      <c r="W92" s="36">
        <v>0</v>
      </c>
      <c r="X92" s="36">
        <f t="shared" si="5"/>
        <v>276138</v>
      </c>
      <c r="Y92" s="60">
        <v>88</v>
      </c>
      <c r="Z92" s="36">
        <v>50000</v>
      </c>
      <c r="AA92" s="36">
        <v>0</v>
      </c>
      <c r="AB92" s="36"/>
      <c r="AC92" s="40">
        <v>0</v>
      </c>
      <c r="AD92" s="36">
        <v>0</v>
      </c>
      <c r="AE92" s="37"/>
      <c r="AF92" s="36"/>
      <c r="AG92" s="41">
        <f t="shared" si="6"/>
        <v>50000</v>
      </c>
      <c r="AH92" s="42">
        <f t="shared" si="7"/>
        <v>226138</v>
      </c>
      <c r="AI92" s="43">
        <v>2625.58</v>
      </c>
      <c r="AJ92" s="44">
        <v>310.82</v>
      </c>
      <c r="AK92" s="45" t="str">
        <f>VLOOKUP(D92,'[1]JL Pelayanan'!$B$9:$C$478,2,FALSE)</f>
        <v>MELATI</v>
      </c>
    </row>
    <row r="93" spans="1:37" x14ac:dyDescent="0.25">
      <c r="A93" s="31">
        <v>87</v>
      </c>
      <c r="B93" s="31" t="s">
        <v>32</v>
      </c>
      <c r="C93" s="31" t="s">
        <v>211</v>
      </c>
      <c r="D93" s="48" t="s">
        <v>212</v>
      </c>
      <c r="E93" s="33" t="s">
        <v>43</v>
      </c>
      <c r="F93" s="31">
        <v>36</v>
      </c>
      <c r="G93" s="31">
        <v>33</v>
      </c>
      <c r="H93" s="31">
        <v>15</v>
      </c>
      <c r="I93" s="31" t="s">
        <v>36</v>
      </c>
      <c r="J93" s="31">
        <v>15</v>
      </c>
      <c r="K93" s="31">
        <v>0</v>
      </c>
      <c r="L93" s="31">
        <v>99</v>
      </c>
      <c r="M93" s="35">
        <v>99</v>
      </c>
      <c r="N93" s="36">
        <v>259932</v>
      </c>
      <c r="O93" s="36">
        <v>30771</v>
      </c>
      <c r="P93" s="36">
        <v>478173</v>
      </c>
      <c r="Q93" s="37">
        <v>41886</v>
      </c>
      <c r="R93" s="36">
        <f t="shared" si="4"/>
        <v>810762</v>
      </c>
      <c r="S93" s="38">
        <v>0</v>
      </c>
      <c r="T93" s="38">
        <v>0</v>
      </c>
      <c r="U93" s="38">
        <v>0</v>
      </c>
      <c r="V93" s="38">
        <v>0</v>
      </c>
      <c r="W93" s="36">
        <v>0</v>
      </c>
      <c r="X93" s="36">
        <f t="shared" si="5"/>
        <v>810762</v>
      </c>
      <c r="Y93" s="60">
        <v>89</v>
      </c>
      <c r="Z93" s="36">
        <v>50000</v>
      </c>
      <c r="AA93" s="36">
        <v>0</v>
      </c>
      <c r="AB93" s="36"/>
      <c r="AC93" s="40">
        <v>0</v>
      </c>
      <c r="AD93" s="36">
        <v>0</v>
      </c>
      <c r="AE93" s="37"/>
      <c r="AF93" s="36"/>
      <c r="AG93" s="41">
        <f t="shared" si="6"/>
        <v>50000</v>
      </c>
      <c r="AH93" s="42">
        <f t="shared" si="7"/>
        <v>760762</v>
      </c>
      <c r="AI93" s="43">
        <v>2625.58</v>
      </c>
      <c r="AJ93" s="44">
        <v>310.82</v>
      </c>
      <c r="AK93" s="45" t="str">
        <f>VLOOKUP(D93,'[1]JL Pelayanan'!$B$9:$C$478,2,FALSE)</f>
        <v>P,DALAM 1</v>
      </c>
    </row>
    <row r="94" spans="1:37" x14ac:dyDescent="0.25">
      <c r="A94" s="31">
        <v>88</v>
      </c>
      <c r="B94" s="31" t="s">
        <v>32</v>
      </c>
      <c r="C94" s="31" t="s">
        <v>213</v>
      </c>
      <c r="D94" s="52" t="s">
        <v>214</v>
      </c>
      <c r="E94" s="33" t="s">
        <v>170</v>
      </c>
      <c r="F94" s="31">
        <v>18</v>
      </c>
      <c r="G94" s="31">
        <v>48</v>
      </c>
      <c r="H94" s="31">
        <v>35</v>
      </c>
      <c r="I94" s="31" t="s">
        <v>36</v>
      </c>
      <c r="J94" s="31">
        <v>15</v>
      </c>
      <c r="K94" s="31">
        <v>0</v>
      </c>
      <c r="L94" s="31">
        <v>116</v>
      </c>
      <c r="M94" s="35">
        <v>116</v>
      </c>
      <c r="N94" s="36">
        <v>304567</v>
      </c>
      <c r="O94" s="36">
        <v>36055</v>
      </c>
      <c r="P94" s="36">
        <v>654626</v>
      </c>
      <c r="Q94" s="37">
        <v>54975</v>
      </c>
      <c r="R94" s="36">
        <f t="shared" si="4"/>
        <v>1050223</v>
      </c>
      <c r="S94" s="38">
        <v>0</v>
      </c>
      <c r="T94" s="38">
        <v>0</v>
      </c>
      <c r="U94" s="38">
        <v>0</v>
      </c>
      <c r="V94" s="38">
        <v>0</v>
      </c>
      <c r="W94" s="36">
        <v>0</v>
      </c>
      <c r="X94" s="36">
        <f t="shared" si="5"/>
        <v>1050223</v>
      </c>
      <c r="Y94" s="60">
        <v>90</v>
      </c>
      <c r="Z94" s="36">
        <v>50000</v>
      </c>
      <c r="AA94" s="36">
        <v>0</v>
      </c>
      <c r="AB94" s="36"/>
      <c r="AC94" s="40">
        <v>0</v>
      </c>
      <c r="AD94" s="36">
        <v>120000</v>
      </c>
      <c r="AE94" s="37"/>
      <c r="AF94" s="36"/>
      <c r="AG94" s="41">
        <f t="shared" si="6"/>
        <v>170000</v>
      </c>
      <c r="AH94" s="42">
        <f t="shared" si="7"/>
        <v>880223</v>
      </c>
      <c r="AI94" s="43">
        <v>2625.58</v>
      </c>
      <c r="AJ94" s="44">
        <v>310.82</v>
      </c>
      <c r="AK94" s="45" t="str">
        <f>VLOOKUP(D94,'[1]JL Pelayanan'!$B$9:$C$478,2,FALSE)</f>
        <v>IGD</v>
      </c>
    </row>
    <row r="95" spans="1:37" x14ac:dyDescent="0.25">
      <c r="A95" s="31">
        <v>89</v>
      </c>
      <c r="B95" s="31" t="s">
        <v>32</v>
      </c>
      <c r="C95" s="31" t="s">
        <v>215</v>
      </c>
      <c r="D95" s="52" t="s">
        <v>216</v>
      </c>
      <c r="E95" s="33" t="s">
        <v>170</v>
      </c>
      <c r="F95" s="31">
        <v>24</v>
      </c>
      <c r="G95" s="31">
        <v>49</v>
      </c>
      <c r="H95" s="31">
        <v>20</v>
      </c>
      <c r="I95" s="31" t="s">
        <v>36</v>
      </c>
      <c r="J95" s="31">
        <v>15</v>
      </c>
      <c r="K95" s="31">
        <v>0</v>
      </c>
      <c r="L95" s="31">
        <v>108</v>
      </c>
      <c r="M95" s="35">
        <v>108</v>
      </c>
      <c r="N95" s="36">
        <v>283563</v>
      </c>
      <c r="O95" s="36">
        <v>33569</v>
      </c>
      <c r="P95" s="36">
        <v>83339</v>
      </c>
      <c r="Q95" s="37">
        <v>17766</v>
      </c>
      <c r="R95" s="36">
        <f t="shared" si="4"/>
        <v>418237</v>
      </c>
      <c r="S95" s="38">
        <v>0</v>
      </c>
      <c r="T95" s="38">
        <v>0</v>
      </c>
      <c r="U95" s="38">
        <v>0</v>
      </c>
      <c r="V95" s="38">
        <v>0</v>
      </c>
      <c r="W95" s="36">
        <v>0</v>
      </c>
      <c r="X95" s="36">
        <f t="shared" si="5"/>
        <v>418237</v>
      </c>
      <c r="Y95" s="60">
        <v>91</v>
      </c>
      <c r="Z95" s="36">
        <v>50000</v>
      </c>
      <c r="AA95" s="36">
        <v>0</v>
      </c>
      <c r="AB95" s="36"/>
      <c r="AC95" s="40">
        <v>0</v>
      </c>
      <c r="AD95" s="36">
        <v>0</v>
      </c>
      <c r="AE95" s="37"/>
      <c r="AF95" s="36"/>
      <c r="AG95" s="41">
        <f t="shared" si="6"/>
        <v>50000</v>
      </c>
      <c r="AH95" s="42">
        <f t="shared" si="7"/>
        <v>368237</v>
      </c>
      <c r="AI95" s="43">
        <v>2625.58</v>
      </c>
      <c r="AJ95" s="44">
        <v>310.82</v>
      </c>
      <c r="AK95" s="45" t="str">
        <f>VLOOKUP(D95,'[1]JL Pelayanan'!$B$9:$C$478,2,FALSE)</f>
        <v>Gizi</v>
      </c>
    </row>
    <row r="96" spans="1:37" x14ac:dyDescent="0.25">
      <c r="A96" s="31">
        <v>90</v>
      </c>
      <c r="B96" s="31" t="s">
        <v>32</v>
      </c>
      <c r="C96" s="31" t="s">
        <v>217</v>
      </c>
      <c r="D96" s="52" t="s">
        <v>218</v>
      </c>
      <c r="E96" s="33" t="s">
        <v>70</v>
      </c>
      <c r="F96" s="31">
        <v>15</v>
      </c>
      <c r="G96" s="31">
        <v>5</v>
      </c>
      <c r="H96" s="31">
        <v>15</v>
      </c>
      <c r="I96" s="31" t="s">
        <v>36</v>
      </c>
      <c r="J96" s="31">
        <v>15</v>
      </c>
      <c r="K96" s="31">
        <v>0</v>
      </c>
      <c r="L96" s="31">
        <v>50</v>
      </c>
      <c r="M96" s="35">
        <v>50</v>
      </c>
      <c r="N96" s="36">
        <v>131279</v>
      </c>
      <c r="O96" s="36">
        <v>15541</v>
      </c>
      <c r="P96" s="36">
        <v>123625</v>
      </c>
      <c r="Q96" s="37">
        <v>141013</v>
      </c>
      <c r="R96" s="36">
        <f t="shared" si="4"/>
        <v>411458</v>
      </c>
      <c r="S96" s="38">
        <v>0</v>
      </c>
      <c r="T96" s="38">
        <v>0</v>
      </c>
      <c r="U96" s="38">
        <v>0</v>
      </c>
      <c r="V96" s="38">
        <v>0</v>
      </c>
      <c r="W96" s="36">
        <v>0</v>
      </c>
      <c r="X96" s="36">
        <f t="shared" si="5"/>
        <v>411458</v>
      </c>
      <c r="Y96" s="60">
        <v>92</v>
      </c>
      <c r="Z96" s="36">
        <v>50000</v>
      </c>
      <c r="AA96" s="36">
        <v>0</v>
      </c>
      <c r="AB96" s="36"/>
      <c r="AC96" s="40">
        <v>0</v>
      </c>
      <c r="AD96" s="36">
        <v>0</v>
      </c>
      <c r="AE96" s="37"/>
      <c r="AF96" s="36"/>
      <c r="AG96" s="41">
        <f t="shared" si="6"/>
        <v>50000</v>
      </c>
      <c r="AH96" s="42">
        <f t="shared" si="7"/>
        <v>361458</v>
      </c>
      <c r="AI96" s="43">
        <v>2625.58</v>
      </c>
      <c r="AJ96" s="44">
        <v>310.82</v>
      </c>
      <c r="AK96" s="45" t="str">
        <f>VLOOKUP(D96,'[1]JL Pelayanan'!$B$9:$C$478,2,FALSE)</f>
        <v>Farmasi</v>
      </c>
    </row>
    <row r="97" spans="1:37" x14ac:dyDescent="0.25">
      <c r="A97" s="31">
        <v>91</v>
      </c>
      <c r="B97" s="31" t="s">
        <v>32</v>
      </c>
      <c r="C97" s="31" t="s">
        <v>219</v>
      </c>
      <c r="D97" s="51" t="s">
        <v>220</v>
      </c>
      <c r="E97" s="33" t="s">
        <v>43</v>
      </c>
      <c r="F97" s="31">
        <v>30</v>
      </c>
      <c r="G97" s="31">
        <v>9</v>
      </c>
      <c r="H97" s="31">
        <v>15</v>
      </c>
      <c r="I97" s="31" t="s">
        <v>36</v>
      </c>
      <c r="J97" s="31">
        <v>15</v>
      </c>
      <c r="K97" s="31">
        <v>0</v>
      </c>
      <c r="L97" s="31">
        <v>69</v>
      </c>
      <c r="M97" s="35">
        <v>69</v>
      </c>
      <c r="N97" s="36">
        <v>181165</v>
      </c>
      <c r="O97" s="36">
        <v>21447</v>
      </c>
      <c r="P97" s="36">
        <v>411237</v>
      </c>
      <c r="Q97" s="37">
        <v>41886</v>
      </c>
      <c r="R97" s="36">
        <f t="shared" si="4"/>
        <v>655735</v>
      </c>
      <c r="S97" s="38">
        <v>0</v>
      </c>
      <c r="T97" s="38">
        <v>0</v>
      </c>
      <c r="U97" s="38">
        <v>0</v>
      </c>
      <c r="V97" s="38">
        <v>0</v>
      </c>
      <c r="W97" s="36">
        <v>0</v>
      </c>
      <c r="X97" s="36">
        <f t="shared" si="5"/>
        <v>655735</v>
      </c>
      <c r="Y97" s="60">
        <v>93</v>
      </c>
      <c r="Z97" s="36">
        <v>100000</v>
      </c>
      <c r="AA97" s="36">
        <v>0</v>
      </c>
      <c r="AB97" s="36"/>
      <c r="AC97" s="40">
        <v>0</v>
      </c>
      <c r="AD97" s="36">
        <v>0</v>
      </c>
      <c r="AE97" s="37"/>
      <c r="AF97" s="36"/>
      <c r="AG97" s="41">
        <f t="shared" si="6"/>
        <v>100000</v>
      </c>
      <c r="AH97" s="42">
        <f t="shared" si="7"/>
        <v>555735</v>
      </c>
      <c r="AI97" s="43">
        <v>2625.58</v>
      </c>
      <c r="AJ97" s="44">
        <v>310.82</v>
      </c>
      <c r="AK97" s="45" t="str">
        <f>VLOOKUP(D97,'[1]JL Pelayanan'!$B$9:$C$478,2,FALSE)</f>
        <v>P. SARAF</v>
      </c>
    </row>
    <row r="98" spans="1:37" x14ac:dyDescent="0.25">
      <c r="A98" s="31">
        <v>92</v>
      </c>
      <c r="B98" s="31" t="s">
        <v>32</v>
      </c>
      <c r="C98" s="31" t="s">
        <v>221</v>
      </c>
      <c r="D98" s="48" t="s">
        <v>222</v>
      </c>
      <c r="E98" s="33" t="s">
        <v>43</v>
      </c>
      <c r="F98" s="31">
        <v>30</v>
      </c>
      <c r="G98" s="31">
        <v>49</v>
      </c>
      <c r="H98" s="31">
        <v>25</v>
      </c>
      <c r="I98" s="31" t="s">
        <v>36</v>
      </c>
      <c r="J98" s="31">
        <v>20</v>
      </c>
      <c r="K98" s="31">
        <v>30</v>
      </c>
      <c r="L98" s="31">
        <v>154</v>
      </c>
      <c r="M98" s="35">
        <v>154</v>
      </c>
      <c r="N98" s="36">
        <v>404339</v>
      </c>
      <c r="O98" s="36">
        <v>47867</v>
      </c>
      <c r="P98" s="36">
        <v>229749</v>
      </c>
      <c r="Q98" s="37">
        <v>49739</v>
      </c>
      <c r="R98" s="36">
        <f t="shared" si="4"/>
        <v>731694</v>
      </c>
      <c r="S98" s="38">
        <v>0</v>
      </c>
      <c r="T98" s="38">
        <v>0</v>
      </c>
      <c r="U98" s="38">
        <v>0</v>
      </c>
      <c r="V98" s="38">
        <v>0</v>
      </c>
      <c r="W98" s="36">
        <v>0</v>
      </c>
      <c r="X98" s="36">
        <f t="shared" si="5"/>
        <v>731694</v>
      </c>
      <c r="Y98" s="60">
        <v>94</v>
      </c>
      <c r="Z98" s="36">
        <v>50000</v>
      </c>
      <c r="AA98" s="36">
        <v>0</v>
      </c>
      <c r="AB98" s="36"/>
      <c r="AC98" s="40">
        <v>0</v>
      </c>
      <c r="AD98" s="36">
        <v>0</v>
      </c>
      <c r="AE98" s="37"/>
      <c r="AF98" s="36"/>
      <c r="AG98" s="41">
        <f t="shared" si="6"/>
        <v>50000</v>
      </c>
      <c r="AH98" s="42">
        <f t="shared" si="7"/>
        <v>681694</v>
      </c>
      <c r="AI98" s="43">
        <v>2625.58</v>
      </c>
      <c r="AJ98" s="44">
        <v>310.82</v>
      </c>
      <c r="AK98" s="45" t="str">
        <f>VLOOKUP(D98,'[1]JL Pelayanan'!$B$9:$C$478,2,FALSE)</f>
        <v>SERUNI</v>
      </c>
    </row>
    <row r="99" spans="1:37" x14ac:dyDescent="0.25">
      <c r="A99" s="31">
        <v>93</v>
      </c>
      <c r="B99" s="31" t="s">
        <v>32</v>
      </c>
      <c r="C99" s="31" t="s">
        <v>223</v>
      </c>
      <c r="D99" s="52" t="s">
        <v>224</v>
      </c>
      <c r="E99" s="33" t="s">
        <v>198</v>
      </c>
      <c r="F99" s="31">
        <v>27</v>
      </c>
      <c r="G99" s="31">
        <v>7</v>
      </c>
      <c r="H99" s="31">
        <v>20</v>
      </c>
      <c r="I99" s="31" t="s">
        <v>36</v>
      </c>
      <c r="J99" s="31">
        <v>25</v>
      </c>
      <c r="K99" s="31">
        <v>0</v>
      </c>
      <c r="L99" s="31">
        <v>79</v>
      </c>
      <c r="M99" s="35">
        <v>79</v>
      </c>
      <c r="N99" s="36">
        <v>207421</v>
      </c>
      <c r="O99" s="36">
        <v>24555</v>
      </c>
      <c r="P99" s="36">
        <v>198736</v>
      </c>
      <c r="Q99" s="37">
        <v>41886</v>
      </c>
      <c r="R99" s="36">
        <f t="shared" si="4"/>
        <v>472598</v>
      </c>
      <c r="S99" s="38">
        <v>0</v>
      </c>
      <c r="T99" s="38">
        <v>0</v>
      </c>
      <c r="U99" s="38">
        <v>0</v>
      </c>
      <c r="V99" s="38">
        <v>0</v>
      </c>
      <c r="W99" s="36">
        <v>0</v>
      </c>
      <c r="X99" s="36">
        <f t="shared" si="5"/>
        <v>472598</v>
      </c>
      <c r="Y99" s="60">
        <v>95</v>
      </c>
      <c r="Z99" s="36">
        <v>50000</v>
      </c>
      <c r="AA99" s="36">
        <v>0</v>
      </c>
      <c r="AB99" s="36"/>
      <c r="AC99" s="40">
        <v>0</v>
      </c>
      <c r="AD99" s="36">
        <v>0</v>
      </c>
      <c r="AE99" s="37"/>
      <c r="AF99" s="36"/>
      <c r="AG99" s="41">
        <f t="shared" si="6"/>
        <v>50000</v>
      </c>
      <c r="AH99" s="42">
        <f t="shared" si="7"/>
        <v>422598</v>
      </c>
      <c r="AI99" s="43">
        <v>2625.58</v>
      </c>
      <c r="AJ99" s="44">
        <v>310.82</v>
      </c>
      <c r="AK99" s="45" t="str">
        <f>VLOOKUP(D99,'[1]JL Pelayanan'!$B$9:$C$478,2,FALSE)</f>
        <v>BOUGENVILLE</v>
      </c>
    </row>
    <row r="100" spans="1:37" x14ac:dyDescent="0.25">
      <c r="A100" s="31">
        <v>94</v>
      </c>
      <c r="B100" s="31" t="s">
        <v>32</v>
      </c>
      <c r="C100" s="31" t="s">
        <v>225</v>
      </c>
      <c r="D100" s="48" t="s">
        <v>226</v>
      </c>
      <c r="E100" s="33" t="s">
        <v>43</v>
      </c>
      <c r="F100" s="31">
        <v>30</v>
      </c>
      <c r="G100" s="31">
        <v>35</v>
      </c>
      <c r="H100" s="31">
        <v>15</v>
      </c>
      <c r="I100" s="31" t="s">
        <v>36</v>
      </c>
      <c r="J100" s="31">
        <v>25</v>
      </c>
      <c r="K100" s="31">
        <v>0</v>
      </c>
      <c r="L100" s="31">
        <v>105</v>
      </c>
      <c r="M100" s="35">
        <v>105</v>
      </c>
      <c r="N100" s="36">
        <v>275686</v>
      </c>
      <c r="O100" s="36">
        <v>32636</v>
      </c>
      <c r="P100" s="36">
        <v>337352</v>
      </c>
      <c r="Q100" s="37">
        <v>41886</v>
      </c>
      <c r="R100" s="36">
        <f t="shared" si="4"/>
        <v>687560</v>
      </c>
      <c r="S100" s="38">
        <v>0</v>
      </c>
      <c r="T100" s="38">
        <v>0</v>
      </c>
      <c r="U100" s="38">
        <v>0</v>
      </c>
      <c r="V100" s="38">
        <v>0</v>
      </c>
      <c r="W100" s="36">
        <v>0</v>
      </c>
      <c r="X100" s="36">
        <f t="shared" si="5"/>
        <v>687560</v>
      </c>
      <c r="Y100" s="60">
        <v>96</v>
      </c>
      <c r="Z100" s="36">
        <v>50000</v>
      </c>
      <c r="AA100" s="36">
        <v>0</v>
      </c>
      <c r="AB100" s="36"/>
      <c r="AC100" s="40">
        <v>0</v>
      </c>
      <c r="AD100" s="36">
        <v>0</v>
      </c>
      <c r="AE100" s="37"/>
      <c r="AF100" s="36"/>
      <c r="AG100" s="41">
        <f t="shared" si="6"/>
        <v>50000</v>
      </c>
      <c r="AH100" s="42">
        <f t="shared" si="7"/>
        <v>637560</v>
      </c>
      <c r="AI100" s="43">
        <v>2625.58</v>
      </c>
      <c r="AJ100" s="44">
        <v>310.82</v>
      </c>
      <c r="AK100" s="45" t="str">
        <f>VLOOKUP(D100,'[1]JL Pelayanan'!$B$9:$C$478,2,FALSE)</f>
        <v>PPI</v>
      </c>
    </row>
    <row r="101" spans="1:37" x14ac:dyDescent="0.25">
      <c r="A101" s="31">
        <v>95</v>
      </c>
      <c r="B101" s="31" t="s">
        <v>32</v>
      </c>
      <c r="C101" s="31" t="s">
        <v>227</v>
      </c>
      <c r="D101" s="54" t="s">
        <v>228</v>
      </c>
      <c r="E101" s="33" t="s">
        <v>43</v>
      </c>
      <c r="F101" s="31">
        <v>30</v>
      </c>
      <c r="G101" s="31">
        <v>7</v>
      </c>
      <c r="H101" s="31">
        <v>15</v>
      </c>
      <c r="I101" s="31" t="s">
        <v>36</v>
      </c>
      <c r="J101" s="31">
        <v>25</v>
      </c>
      <c r="K101" s="31">
        <v>0</v>
      </c>
      <c r="L101" s="31">
        <v>77</v>
      </c>
      <c r="M101" s="35">
        <v>77</v>
      </c>
      <c r="N101" s="36">
        <v>202170</v>
      </c>
      <c r="O101" s="36">
        <v>23933</v>
      </c>
      <c r="P101" s="36">
        <v>225273</v>
      </c>
      <c r="Q101" s="37">
        <v>17766</v>
      </c>
      <c r="R101" s="36">
        <f t="shared" si="4"/>
        <v>469142</v>
      </c>
      <c r="S101" s="38">
        <v>0</v>
      </c>
      <c r="T101" s="38">
        <v>0</v>
      </c>
      <c r="U101" s="38">
        <v>0</v>
      </c>
      <c r="V101" s="38">
        <v>0</v>
      </c>
      <c r="W101" s="36">
        <v>0</v>
      </c>
      <c r="X101" s="36">
        <f t="shared" si="5"/>
        <v>469142</v>
      </c>
      <c r="Y101" s="60">
        <v>98</v>
      </c>
      <c r="Z101" s="36">
        <v>50000</v>
      </c>
      <c r="AA101" s="36">
        <v>0</v>
      </c>
      <c r="AB101" s="36"/>
      <c r="AC101" s="40">
        <v>0</v>
      </c>
      <c r="AD101" s="36">
        <v>0</v>
      </c>
      <c r="AE101" s="37"/>
      <c r="AF101" s="36"/>
      <c r="AG101" s="41">
        <f t="shared" si="6"/>
        <v>50000</v>
      </c>
      <c r="AH101" s="42">
        <f t="shared" si="7"/>
        <v>419142</v>
      </c>
      <c r="AI101" s="43">
        <v>2625.58</v>
      </c>
      <c r="AJ101" s="44">
        <v>310.82</v>
      </c>
      <c r="AK101" s="45" t="str">
        <f>VLOOKUP(D101,'[1]JL Pelayanan'!$B$9:$C$478,2,FALSE)</f>
        <v>KLINIK PSIKOLOGY</v>
      </c>
    </row>
    <row r="102" spans="1:37" x14ac:dyDescent="0.25">
      <c r="A102" s="31">
        <v>96</v>
      </c>
      <c r="B102" s="31" t="s">
        <v>32</v>
      </c>
      <c r="C102" s="31" t="s">
        <v>229</v>
      </c>
      <c r="D102" s="54" t="s">
        <v>230</v>
      </c>
      <c r="E102" s="33" t="s">
        <v>43</v>
      </c>
      <c r="F102" s="31">
        <v>27</v>
      </c>
      <c r="G102" s="31">
        <v>7</v>
      </c>
      <c r="H102" s="31">
        <v>25</v>
      </c>
      <c r="I102" s="31" t="s">
        <v>36</v>
      </c>
      <c r="J102" s="31">
        <v>25</v>
      </c>
      <c r="K102" s="31">
        <v>0</v>
      </c>
      <c r="L102" s="31">
        <v>84</v>
      </c>
      <c r="M102" s="35">
        <v>84</v>
      </c>
      <c r="N102" s="36">
        <v>220549</v>
      </c>
      <c r="O102" s="36">
        <v>26109</v>
      </c>
      <c r="P102" s="36">
        <v>403752</v>
      </c>
      <c r="Q102" s="37">
        <v>47121</v>
      </c>
      <c r="R102" s="36">
        <f t="shared" si="4"/>
        <v>697531</v>
      </c>
      <c r="S102" s="38">
        <v>0</v>
      </c>
      <c r="T102" s="38">
        <v>0</v>
      </c>
      <c r="U102" s="38">
        <v>0</v>
      </c>
      <c r="V102" s="38">
        <v>0</v>
      </c>
      <c r="W102" s="36">
        <v>0</v>
      </c>
      <c r="X102" s="36">
        <f t="shared" si="5"/>
        <v>697531</v>
      </c>
      <c r="Y102" s="60">
        <v>99</v>
      </c>
      <c r="Z102" s="36">
        <v>50000</v>
      </c>
      <c r="AA102" s="36">
        <v>0</v>
      </c>
      <c r="AB102" s="36"/>
      <c r="AC102" s="40">
        <v>0</v>
      </c>
      <c r="AD102" s="36">
        <v>0</v>
      </c>
      <c r="AE102" s="37"/>
      <c r="AF102" s="36"/>
      <c r="AG102" s="41">
        <f t="shared" si="6"/>
        <v>50000</v>
      </c>
      <c r="AH102" s="42">
        <f t="shared" si="7"/>
        <v>647531</v>
      </c>
      <c r="AI102" s="43">
        <v>2625.58</v>
      </c>
      <c r="AJ102" s="44">
        <v>310.82</v>
      </c>
      <c r="AK102" s="45" t="str">
        <f>VLOOKUP(D102,'[1]JL Pelayanan'!$B$9:$C$478,2,FALSE)</f>
        <v>IGD</v>
      </c>
    </row>
    <row r="103" spans="1:37" x14ac:dyDescent="0.25">
      <c r="A103" s="31">
        <v>97</v>
      </c>
      <c r="B103" s="31" t="s">
        <v>32</v>
      </c>
      <c r="C103" s="31" t="s">
        <v>231</v>
      </c>
      <c r="D103" s="61" t="s">
        <v>232</v>
      </c>
      <c r="E103" s="33" t="s">
        <v>130</v>
      </c>
      <c r="F103" s="31">
        <v>15</v>
      </c>
      <c r="G103" s="31">
        <v>39</v>
      </c>
      <c r="H103" s="31">
        <v>20</v>
      </c>
      <c r="I103" s="31" t="s">
        <v>36</v>
      </c>
      <c r="J103" s="31">
        <v>10</v>
      </c>
      <c r="K103" s="31">
        <v>0</v>
      </c>
      <c r="L103" s="31">
        <v>84</v>
      </c>
      <c r="M103" s="35">
        <v>84</v>
      </c>
      <c r="N103" s="36">
        <v>220549</v>
      </c>
      <c r="O103" s="36">
        <v>26109</v>
      </c>
      <c r="P103" s="36">
        <v>421391</v>
      </c>
      <c r="Q103" s="37">
        <v>17766</v>
      </c>
      <c r="R103" s="36">
        <f t="shared" si="4"/>
        <v>685815</v>
      </c>
      <c r="S103" s="38">
        <v>0</v>
      </c>
      <c r="T103" s="38">
        <v>0</v>
      </c>
      <c r="U103" s="38">
        <v>0</v>
      </c>
      <c r="V103" s="38">
        <v>0</v>
      </c>
      <c r="W103" s="36">
        <v>0</v>
      </c>
      <c r="X103" s="36">
        <f t="shared" si="5"/>
        <v>685815</v>
      </c>
      <c r="Y103" s="60">
        <v>100</v>
      </c>
      <c r="Z103" s="36">
        <v>50000</v>
      </c>
      <c r="AA103" s="36">
        <v>0</v>
      </c>
      <c r="AB103" s="36"/>
      <c r="AC103" s="40">
        <v>0</v>
      </c>
      <c r="AD103" s="36">
        <v>0</v>
      </c>
      <c r="AE103" s="37"/>
      <c r="AF103" s="36"/>
      <c r="AG103" s="41">
        <f t="shared" si="6"/>
        <v>50000</v>
      </c>
      <c r="AH103" s="42">
        <f t="shared" si="7"/>
        <v>635815</v>
      </c>
      <c r="AI103" s="43">
        <v>2625.58</v>
      </c>
      <c r="AJ103" s="44">
        <v>310.82</v>
      </c>
      <c r="AK103" s="45" t="str">
        <f>VLOOKUP(D103,'[1]JL Pelayanan'!$B$9:$C$478,2,FALSE)</f>
        <v>Rekam Medik</v>
      </c>
    </row>
    <row r="104" spans="1:37" x14ac:dyDescent="0.25">
      <c r="A104" s="31">
        <v>98</v>
      </c>
      <c r="B104" s="31" t="s">
        <v>32</v>
      </c>
      <c r="C104" s="31" t="s">
        <v>233</v>
      </c>
      <c r="D104" s="52" t="s">
        <v>234</v>
      </c>
      <c r="E104" s="33" t="s">
        <v>70</v>
      </c>
      <c r="F104" s="31">
        <v>15</v>
      </c>
      <c r="G104" s="31">
        <v>7</v>
      </c>
      <c r="H104" s="31">
        <v>20</v>
      </c>
      <c r="I104" s="31" t="s">
        <v>36</v>
      </c>
      <c r="J104" s="31">
        <v>15</v>
      </c>
      <c r="K104" s="31">
        <v>0</v>
      </c>
      <c r="L104" s="31">
        <v>57</v>
      </c>
      <c r="M104" s="35">
        <v>57</v>
      </c>
      <c r="N104" s="36">
        <v>149658</v>
      </c>
      <c r="O104" s="36">
        <v>17717</v>
      </c>
      <c r="P104" s="36">
        <v>117115</v>
      </c>
      <c r="Q104" s="37">
        <v>23561</v>
      </c>
      <c r="R104" s="36">
        <f t="shared" si="4"/>
        <v>308051</v>
      </c>
      <c r="S104" s="38">
        <v>0</v>
      </c>
      <c r="T104" s="38">
        <v>0</v>
      </c>
      <c r="U104" s="38">
        <v>0</v>
      </c>
      <c r="V104" s="38">
        <v>0</v>
      </c>
      <c r="W104" s="36">
        <v>0</v>
      </c>
      <c r="X104" s="36">
        <f t="shared" si="5"/>
        <v>308051</v>
      </c>
      <c r="Y104" s="60">
        <v>101</v>
      </c>
      <c r="Z104" s="36">
        <v>50000</v>
      </c>
      <c r="AA104" s="36">
        <v>0</v>
      </c>
      <c r="AB104" s="36"/>
      <c r="AC104" s="40">
        <v>50000</v>
      </c>
      <c r="AD104" s="36">
        <v>0</v>
      </c>
      <c r="AE104" s="37"/>
      <c r="AF104" s="36"/>
      <c r="AG104" s="41">
        <f t="shared" si="6"/>
        <v>100000</v>
      </c>
      <c r="AH104" s="42">
        <f t="shared" si="7"/>
        <v>208051</v>
      </c>
      <c r="AI104" s="43">
        <v>2625.58</v>
      </c>
      <c r="AJ104" s="44">
        <v>310.82</v>
      </c>
      <c r="AK104" s="45" t="str">
        <f>VLOOKUP(D104,'[1]JL Pelayanan'!$B$9:$C$478,2,FALSE)</f>
        <v>ANGGREK</v>
      </c>
    </row>
    <row r="105" spans="1:37" x14ac:dyDescent="0.25">
      <c r="A105" s="31">
        <v>99</v>
      </c>
      <c r="B105" s="31" t="s">
        <v>32</v>
      </c>
      <c r="C105" s="31" t="s">
        <v>235</v>
      </c>
      <c r="D105" s="48" t="s">
        <v>236</v>
      </c>
      <c r="E105" s="33" t="s">
        <v>43</v>
      </c>
      <c r="F105" s="31">
        <v>36</v>
      </c>
      <c r="G105" s="31">
        <v>19</v>
      </c>
      <c r="H105" s="31">
        <v>20</v>
      </c>
      <c r="I105" s="31" t="s">
        <v>36</v>
      </c>
      <c r="J105" s="31">
        <v>15</v>
      </c>
      <c r="K105" s="31">
        <v>0</v>
      </c>
      <c r="L105" s="31">
        <v>90</v>
      </c>
      <c r="M105" s="35">
        <v>90</v>
      </c>
      <c r="N105" s="36">
        <v>236302</v>
      </c>
      <c r="O105" s="36">
        <v>27974</v>
      </c>
      <c r="P105" s="36">
        <v>2030760</v>
      </c>
      <c r="Q105" s="37">
        <v>17766</v>
      </c>
      <c r="R105" s="36">
        <f t="shared" si="4"/>
        <v>2312802</v>
      </c>
      <c r="S105" s="38">
        <v>0</v>
      </c>
      <c r="T105" s="38">
        <v>0</v>
      </c>
      <c r="U105" s="38">
        <v>0</v>
      </c>
      <c r="V105" s="38">
        <v>0</v>
      </c>
      <c r="W105" s="36">
        <v>0</v>
      </c>
      <c r="X105" s="36">
        <f t="shared" si="5"/>
        <v>2312802</v>
      </c>
      <c r="Y105" s="60">
        <v>102</v>
      </c>
      <c r="Z105" s="36">
        <v>50000</v>
      </c>
      <c r="AA105" s="36">
        <v>0</v>
      </c>
      <c r="AB105" s="36"/>
      <c r="AC105" s="40">
        <v>0</v>
      </c>
      <c r="AD105" s="36">
        <v>0</v>
      </c>
      <c r="AE105" s="37"/>
      <c r="AF105" s="36"/>
      <c r="AG105" s="41">
        <f t="shared" si="6"/>
        <v>50000</v>
      </c>
      <c r="AH105" s="42">
        <f t="shared" si="7"/>
        <v>2262802</v>
      </c>
      <c r="AI105" s="43">
        <v>2625.58</v>
      </c>
      <c r="AJ105" s="44">
        <v>310.82</v>
      </c>
      <c r="AK105" s="45" t="str">
        <f>VLOOKUP(D105,'[1]JL Pelayanan'!$B$9:$C$478,2,FALSE)</f>
        <v>Laboratorium</v>
      </c>
    </row>
    <row r="106" spans="1:37" x14ac:dyDescent="0.25">
      <c r="A106" s="31">
        <v>100</v>
      </c>
      <c r="B106" s="31" t="s">
        <v>32</v>
      </c>
      <c r="C106" s="31" t="s">
        <v>237</v>
      </c>
      <c r="D106" s="57" t="s">
        <v>238</v>
      </c>
      <c r="E106" s="33" t="s">
        <v>43</v>
      </c>
      <c r="F106" s="31">
        <v>30</v>
      </c>
      <c r="G106" s="31">
        <v>44</v>
      </c>
      <c r="H106" s="31">
        <v>20</v>
      </c>
      <c r="I106" s="31">
        <v>15</v>
      </c>
      <c r="J106" s="31" t="s">
        <v>36</v>
      </c>
      <c r="K106" s="31">
        <v>0</v>
      </c>
      <c r="L106" s="31">
        <v>109</v>
      </c>
      <c r="M106" s="35">
        <v>109</v>
      </c>
      <c r="N106" s="36">
        <v>286188</v>
      </c>
      <c r="O106" s="36">
        <v>33880</v>
      </c>
      <c r="P106" s="36">
        <v>179549</v>
      </c>
      <c r="Q106" s="37">
        <v>28695</v>
      </c>
      <c r="R106" s="36">
        <f t="shared" si="4"/>
        <v>528312</v>
      </c>
      <c r="S106" s="38">
        <v>0</v>
      </c>
      <c r="T106" s="38">
        <v>0</v>
      </c>
      <c r="U106" s="38">
        <v>0</v>
      </c>
      <c r="V106" s="38">
        <v>0</v>
      </c>
      <c r="W106" s="36">
        <v>0</v>
      </c>
      <c r="X106" s="36">
        <f t="shared" si="5"/>
        <v>528312</v>
      </c>
      <c r="Y106" s="60">
        <v>103</v>
      </c>
      <c r="Z106" s="36">
        <v>50000</v>
      </c>
      <c r="AA106" s="36">
        <v>0</v>
      </c>
      <c r="AB106" s="36"/>
      <c r="AC106" s="40">
        <v>0</v>
      </c>
      <c r="AD106" s="36">
        <v>0</v>
      </c>
      <c r="AE106" s="37"/>
      <c r="AF106" s="36"/>
      <c r="AG106" s="41">
        <f t="shared" si="6"/>
        <v>50000</v>
      </c>
      <c r="AH106" s="42">
        <f t="shared" si="7"/>
        <v>478312</v>
      </c>
      <c r="AI106" s="43">
        <v>2625.58</v>
      </c>
      <c r="AJ106" s="44">
        <v>310.82</v>
      </c>
      <c r="AK106" s="45" t="str">
        <f>VLOOKUP(D106,'[1]JL Pelayanan'!$B$9:$C$478,2,FALSE)</f>
        <v>adm. Keu. Pengeluaran</v>
      </c>
    </row>
    <row r="107" spans="1:37" x14ac:dyDescent="0.25">
      <c r="A107" s="31">
        <v>101</v>
      </c>
      <c r="B107" s="31" t="s">
        <v>32</v>
      </c>
      <c r="C107" s="31" t="s">
        <v>239</v>
      </c>
      <c r="D107" s="52" t="s">
        <v>240</v>
      </c>
      <c r="E107" s="33" t="s">
        <v>70</v>
      </c>
      <c r="F107" s="31">
        <v>15</v>
      </c>
      <c r="G107" s="31">
        <v>7</v>
      </c>
      <c r="H107" s="31">
        <v>15</v>
      </c>
      <c r="I107" s="31" t="s">
        <v>36</v>
      </c>
      <c r="J107" s="31">
        <v>10</v>
      </c>
      <c r="K107" s="31">
        <v>0</v>
      </c>
      <c r="L107" s="31">
        <v>47</v>
      </c>
      <c r="M107" s="35">
        <v>38</v>
      </c>
      <c r="N107" s="36">
        <v>98722</v>
      </c>
      <c r="O107" s="36">
        <v>11687</v>
      </c>
      <c r="P107" s="36">
        <v>293142</v>
      </c>
      <c r="Q107" s="37">
        <v>17766</v>
      </c>
      <c r="R107" s="36">
        <f t="shared" si="4"/>
        <v>421317</v>
      </c>
      <c r="S107" s="38">
        <v>0</v>
      </c>
      <c r="T107" s="38">
        <v>0</v>
      </c>
      <c r="U107" s="38">
        <v>0</v>
      </c>
      <c r="V107" s="38">
        <v>0</v>
      </c>
      <c r="W107" s="36">
        <v>0</v>
      </c>
      <c r="X107" s="36">
        <f t="shared" si="5"/>
        <v>421317</v>
      </c>
      <c r="Y107" s="60">
        <v>104</v>
      </c>
      <c r="Z107" s="36">
        <v>50000</v>
      </c>
      <c r="AA107" s="36">
        <v>0</v>
      </c>
      <c r="AB107" s="36"/>
      <c r="AC107" s="40">
        <v>0</v>
      </c>
      <c r="AD107" s="36">
        <v>0</v>
      </c>
      <c r="AE107" s="37"/>
      <c r="AF107" s="36"/>
      <c r="AG107" s="41">
        <f t="shared" si="6"/>
        <v>50000</v>
      </c>
      <c r="AH107" s="42">
        <f t="shared" si="7"/>
        <v>371317</v>
      </c>
      <c r="AI107" s="43">
        <v>2625.58</v>
      </c>
      <c r="AJ107" s="44">
        <v>310.82</v>
      </c>
      <c r="AK107" s="45" t="str">
        <f>VLOOKUP(D107,'[1]JL Pelayanan'!$B$9:$C$478,2,FALSE)</f>
        <v>Rekam Medik</v>
      </c>
    </row>
    <row r="108" spans="1:37" x14ac:dyDescent="0.25">
      <c r="A108" s="31">
        <v>102</v>
      </c>
      <c r="B108" s="31" t="s">
        <v>32</v>
      </c>
      <c r="C108" s="31" t="s">
        <v>241</v>
      </c>
      <c r="D108" s="52" t="s">
        <v>242</v>
      </c>
      <c r="E108" s="33" t="s">
        <v>70</v>
      </c>
      <c r="F108" s="31">
        <v>15</v>
      </c>
      <c r="G108" s="31">
        <v>4</v>
      </c>
      <c r="H108" s="31">
        <v>20</v>
      </c>
      <c r="I108" s="31">
        <v>0</v>
      </c>
      <c r="J108" s="31">
        <v>25</v>
      </c>
      <c r="K108" s="31">
        <v>0</v>
      </c>
      <c r="L108" s="31">
        <v>64</v>
      </c>
      <c r="M108" s="35">
        <v>64</v>
      </c>
      <c r="N108" s="36">
        <v>168037</v>
      </c>
      <c r="O108" s="36">
        <v>19893</v>
      </c>
      <c r="P108" s="36">
        <v>229024</v>
      </c>
      <c r="Q108" s="37">
        <v>23561</v>
      </c>
      <c r="R108" s="36">
        <f t="shared" si="4"/>
        <v>440515</v>
      </c>
      <c r="S108" s="38">
        <v>0</v>
      </c>
      <c r="T108" s="38">
        <v>0</v>
      </c>
      <c r="U108" s="38">
        <v>0</v>
      </c>
      <c r="V108" s="38">
        <v>0</v>
      </c>
      <c r="W108" s="36">
        <v>0</v>
      </c>
      <c r="X108" s="36">
        <f t="shared" si="5"/>
        <v>440515</v>
      </c>
      <c r="Y108" s="60">
        <v>105</v>
      </c>
      <c r="Z108" s="36">
        <v>100000</v>
      </c>
      <c r="AA108" s="36">
        <v>0</v>
      </c>
      <c r="AB108" s="36"/>
      <c r="AC108" s="40">
        <v>0</v>
      </c>
      <c r="AD108" s="36">
        <v>0</v>
      </c>
      <c r="AE108" s="37"/>
      <c r="AF108" s="36"/>
      <c r="AG108" s="41">
        <f t="shared" si="6"/>
        <v>100000</v>
      </c>
      <c r="AH108" s="42">
        <f t="shared" si="7"/>
        <v>340515</v>
      </c>
      <c r="AI108" s="43">
        <v>2625.58</v>
      </c>
      <c r="AJ108" s="44">
        <v>310.82</v>
      </c>
      <c r="AK108" s="45" t="str">
        <f>VLOOKUP(D108,'[1]JL Pelayanan'!$B$9:$C$478,2,FALSE)</f>
        <v>BOUGENVILLE</v>
      </c>
    </row>
    <row r="109" spans="1:37" x14ac:dyDescent="0.25">
      <c r="A109" s="31">
        <v>103</v>
      </c>
      <c r="B109" s="31" t="s">
        <v>32</v>
      </c>
      <c r="C109" s="31" t="s">
        <v>243</v>
      </c>
      <c r="D109" s="52" t="s">
        <v>244</v>
      </c>
      <c r="E109" s="33" t="s">
        <v>70</v>
      </c>
      <c r="F109" s="31">
        <v>15</v>
      </c>
      <c r="G109" s="31">
        <v>7</v>
      </c>
      <c r="H109" s="31">
        <v>20</v>
      </c>
      <c r="I109" s="31" t="s">
        <v>36</v>
      </c>
      <c r="J109" s="31">
        <v>20</v>
      </c>
      <c r="K109" s="31">
        <v>0</v>
      </c>
      <c r="L109" s="31">
        <v>62</v>
      </c>
      <c r="M109" s="35">
        <v>62</v>
      </c>
      <c r="N109" s="36">
        <v>162786</v>
      </c>
      <c r="O109" s="36">
        <v>19271</v>
      </c>
      <c r="P109" s="36">
        <v>46300</v>
      </c>
      <c r="Q109" s="37">
        <v>17766</v>
      </c>
      <c r="R109" s="36">
        <f t="shared" si="4"/>
        <v>246123</v>
      </c>
      <c r="S109" s="38">
        <v>0</v>
      </c>
      <c r="T109" s="38">
        <v>0</v>
      </c>
      <c r="U109" s="38">
        <v>0</v>
      </c>
      <c r="V109" s="38">
        <v>0</v>
      </c>
      <c r="W109" s="36">
        <v>0</v>
      </c>
      <c r="X109" s="36">
        <f t="shared" si="5"/>
        <v>246123</v>
      </c>
      <c r="Y109" s="60">
        <v>106</v>
      </c>
      <c r="Z109" s="36">
        <v>50000</v>
      </c>
      <c r="AA109" s="36">
        <v>0</v>
      </c>
      <c r="AB109" s="36"/>
      <c r="AC109" s="40">
        <v>0</v>
      </c>
      <c r="AD109" s="36">
        <v>0</v>
      </c>
      <c r="AE109" s="37"/>
      <c r="AF109" s="36"/>
      <c r="AG109" s="41">
        <f t="shared" si="6"/>
        <v>50000</v>
      </c>
      <c r="AH109" s="42">
        <f t="shared" si="7"/>
        <v>196123</v>
      </c>
      <c r="AI109" s="43">
        <v>2625.58</v>
      </c>
      <c r="AJ109" s="44">
        <v>310.82</v>
      </c>
      <c r="AK109" s="45" t="str">
        <f>VLOOKUP(D109,'[1]JL Pelayanan'!$B$9:$C$478,2,FALSE)</f>
        <v>Gizi</v>
      </c>
    </row>
    <row r="110" spans="1:37" x14ac:dyDescent="0.25">
      <c r="A110" s="31">
        <v>104</v>
      </c>
      <c r="B110" s="31" t="s">
        <v>32</v>
      </c>
      <c r="C110" s="31" t="s">
        <v>245</v>
      </c>
      <c r="D110" s="48" t="s">
        <v>246</v>
      </c>
      <c r="E110" s="33" t="s">
        <v>70</v>
      </c>
      <c r="F110" s="31">
        <v>15</v>
      </c>
      <c r="G110" s="31">
        <v>6</v>
      </c>
      <c r="H110" s="31">
        <v>15</v>
      </c>
      <c r="I110" s="31">
        <v>0</v>
      </c>
      <c r="J110" s="31">
        <v>15</v>
      </c>
      <c r="K110" s="31">
        <v>0</v>
      </c>
      <c r="L110" s="31">
        <v>51</v>
      </c>
      <c r="M110" s="35">
        <v>51</v>
      </c>
      <c r="N110" s="36">
        <v>133905</v>
      </c>
      <c r="O110" s="36">
        <v>15852</v>
      </c>
      <c r="P110" s="36">
        <v>122419</v>
      </c>
      <c r="Q110" s="37">
        <v>165913</v>
      </c>
      <c r="R110" s="36">
        <f t="shared" si="4"/>
        <v>438089</v>
      </c>
      <c r="S110" s="38">
        <v>0</v>
      </c>
      <c r="T110" s="38">
        <v>0</v>
      </c>
      <c r="U110" s="38">
        <v>0</v>
      </c>
      <c r="V110" s="38">
        <v>0</v>
      </c>
      <c r="W110" s="36">
        <v>0</v>
      </c>
      <c r="X110" s="36">
        <f t="shared" si="5"/>
        <v>438089</v>
      </c>
      <c r="Y110" s="60">
        <v>107</v>
      </c>
      <c r="Z110" s="36">
        <v>50000</v>
      </c>
      <c r="AA110" s="36">
        <v>0</v>
      </c>
      <c r="AB110" s="36"/>
      <c r="AC110" s="40">
        <v>0</v>
      </c>
      <c r="AD110" s="36"/>
      <c r="AE110" s="37"/>
      <c r="AF110" s="36"/>
      <c r="AG110" s="41">
        <f t="shared" si="6"/>
        <v>50000</v>
      </c>
      <c r="AH110" s="42">
        <f t="shared" si="7"/>
        <v>388089</v>
      </c>
      <c r="AI110" s="43">
        <v>2625.58</v>
      </c>
      <c r="AJ110" s="44">
        <v>310.82</v>
      </c>
      <c r="AK110" s="45" t="str">
        <f>VLOOKUP(D110,'[1]JL Pelayanan'!$B$9:$C$478,2,FALSE)</f>
        <v>Farmasi</v>
      </c>
    </row>
    <row r="111" spans="1:37" x14ac:dyDescent="0.25">
      <c r="A111" s="31">
        <v>105</v>
      </c>
      <c r="B111" s="31" t="s">
        <v>32</v>
      </c>
      <c r="C111" s="31" t="s">
        <v>247</v>
      </c>
      <c r="D111" s="54" t="s">
        <v>248</v>
      </c>
      <c r="E111" s="33" t="s">
        <v>170</v>
      </c>
      <c r="F111" s="31">
        <v>21</v>
      </c>
      <c r="G111" s="31">
        <v>7</v>
      </c>
      <c r="H111" s="31">
        <v>15</v>
      </c>
      <c r="I111" s="31" t="s">
        <v>36</v>
      </c>
      <c r="J111" s="31">
        <v>15</v>
      </c>
      <c r="K111" s="31">
        <v>0</v>
      </c>
      <c r="L111" s="31">
        <v>58</v>
      </c>
      <c r="M111" s="35">
        <v>58</v>
      </c>
      <c r="N111" s="36">
        <v>152284</v>
      </c>
      <c r="O111" s="36">
        <v>18028</v>
      </c>
      <c r="P111" s="36">
        <v>333631</v>
      </c>
      <c r="Q111" s="37">
        <v>44503</v>
      </c>
      <c r="R111" s="36">
        <f t="shared" si="4"/>
        <v>548446</v>
      </c>
      <c r="S111" s="38">
        <v>0</v>
      </c>
      <c r="T111" s="38">
        <v>0</v>
      </c>
      <c r="U111" s="38">
        <v>0</v>
      </c>
      <c r="V111" s="38">
        <v>0</v>
      </c>
      <c r="W111" s="36">
        <v>0</v>
      </c>
      <c r="X111" s="36">
        <f t="shared" si="5"/>
        <v>548446</v>
      </c>
      <c r="Y111" s="60">
        <v>108</v>
      </c>
      <c r="Z111" s="36">
        <v>50000</v>
      </c>
      <c r="AA111" s="36">
        <v>0</v>
      </c>
      <c r="AB111" s="36"/>
      <c r="AC111" s="40">
        <v>0</v>
      </c>
      <c r="AD111" s="36">
        <v>0</v>
      </c>
      <c r="AE111" s="37"/>
      <c r="AF111" s="36"/>
      <c r="AG111" s="41">
        <f t="shared" si="6"/>
        <v>50000</v>
      </c>
      <c r="AH111" s="42">
        <f t="shared" si="7"/>
        <v>498446</v>
      </c>
      <c r="AI111" s="43">
        <v>2625.58</v>
      </c>
      <c r="AJ111" s="44">
        <v>310.82</v>
      </c>
      <c r="AK111" s="45" t="str">
        <f>VLOOKUP(D111,'[1]JL Pelayanan'!$B$9:$C$478,2,FALSE)</f>
        <v>ASTER</v>
      </c>
    </row>
    <row r="112" spans="1:37" x14ac:dyDescent="0.25">
      <c r="A112" s="31">
        <v>106</v>
      </c>
      <c r="B112" s="31" t="s">
        <v>32</v>
      </c>
      <c r="C112" s="31" t="s">
        <v>249</v>
      </c>
      <c r="D112" s="48" t="s">
        <v>250</v>
      </c>
      <c r="E112" s="33" t="s">
        <v>70</v>
      </c>
      <c r="F112" s="31">
        <v>15</v>
      </c>
      <c r="G112" s="31">
        <v>7</v>
      </c>
      <c r="H112" s="31">
        <v>25</v>
      </c>
      <c r="I112" s="31" t="s">
        <v>36</v>
      </c>
      <c r="J112" s="31">
        <v>15</v>
      </c>
      <c r="K112" s="31">
        <v>0</v>
      </c>
      <c r="L112" s="31">
        <v>62</v>
      </c>
      <c r="M112" s="35">
        <v>62</v>
      </c>
      <c r="N112" s="36">
        <v>162786</v>
      </c>
      <c r="O112" s="36">
        <v>19271</v>
      </c>
      <c r="P112" s="36">
        <v>458034</v>
      </c>
      <c r="Q112" s="37">
        <v>17766</v>
      </c>
      <c r="R112" s="36">
        <f t="shared" si="4"/>
        <v>657857</v>
      </c>
      <c r="S112" s="38">
        <v>0</v>
      </c>
      <c r="T112" s="38">
        <v>0</v>
      </c>
      <c r="U112" s="38">
        <v>0</v>
      </c>
      <c r="V112" s="38">
        <v>0</v>
      </c>
      <c r="W112" s="36">
        <v>0</v>
      </c>
      <c r="X112" s="36">
        <f t="shared" si="5"/>
        <v>657857</v>
      </c>
      <c r="Y112" s="60">
        <v>109</v>
      </c>
      <c r="Z112" s="36">
        <v>50000</v>
      </c>
      <c r="AA112" s="36">
        <v>0</v>
      </c>
      <c r="AB112" s="36"/>
      <c r="AC112" s="40">
        <v>0</v>
      </c>
      <c r="AD112" s="36">
        <v>0</v>
      </c>
      <c r="AE112" s="37"/>
      <c r="AF112" s="36"/>
      <c r="AG112" s="41">
        <f t="shared" si="6"/>
        <v>50000</v>
      </c>
      <c r="AH112" s="42">
        <f t="shared" si="7"/>
        <v>607857</v>
      </c>
      <c r="AI112" s="43">
        <v>2625.58</v>
      </c>
      <c r="AJ112" s="44">
        <v>310.82</v>
      </c>
      <c r="AK112" s="45" t="str">
        <f>VLOOKUP(D112,'[1]JL Pelayanan'!$B$9:$C$478,2,FALSE)</f>
        <v>Rekam Medik</v>
      </c>
    </row>
    <row r="113" spans="1:37" x14ac:dyDescent="0.25">
      <c r="A113" s="31">
        <v>107</v>
      </c>
      <c r="B113" s="31" t="s">
        <v>32</v>
      </c>
      <c r="C113" s="31" t="s">
        <v>251</v>
      </c>
      <c r="D113" s="52" t="s">
        <v>252</v>
      </c>
      <c r="E113" s="33" t="s">
        <v>70</v>
      </c>
      <c r="F113" s="31">
        <v>15</v>
      </c>
      <c r="G113" s="31">
        <v>1</v>
      </c>
      <c r="H113" s="31">
        <v>20</v>
      </c>
      <c r="I113" s="31" t="s">
        <v>36</v>
      </c>
      <c r="J113" s="31">
        <v>15</v>
      </c>
      <c r="K113" s="31">
        <v>0</v>
      </c>
      <c r="L113" s="31">
        <v>51</v>
      </c>
      <c r="M113" s="35">
        <v>51</v>
      </c>
      <c r="N113" s="36">
        <v>133905</v>
      </c>
      <c r="O113" s="36">
        <v>15852</v>
      </c>
      <c r="P113" s="36">
        <v>77103</v>
      </c>
      <c r="Q113" s="37">
        <v>23561</v>
      </c>
      <c r="R113" s="36">
        <f t="shared" si="4"/>
        <v>250421</v>
      </c>
      <c r="S113" s="38">
        <v>0</v>
      </c>
      <c r="T113" s="38">
        <v>0</v>
      </c>
      <c r="U113" s="38">
        <v>0</v>
      </c>
      <c r="V113" s="38">
        <v>0</v>
      </c>
      <c r="W113" s="36">
        <v>0</v>
      </c>
      <c r="X113" s="36">
        <f t="shared" si="5"/>
        <v>250421</v>
      </c>
      <c r="Y113" s="60">
        <v>110</v>
      </c>
      <c r="Z113" s="36">
        <v>50000</v>
      </c>
      <c r="AA113" s="36">
        <v>0</v>
      </c>
      <c r="AB113" s="36"/>
      <c r="AC113" s="40">
        <v>0</v>
      </c>
      <c r="AD113" s="36">
        <v>0</v>
      </c>
      <c r="AE113" s="37"/>
      <c r="AF113" s="36"/>
      <c r="AG113" s="41">
        <f t="shared" si="6"/>
        <v>50000</v>
      </c>
      <c r="AH113" s="42">
        <f t="shared" si="7"/>
        <v>200421</v>
      </c>
      <c r="AI113" s="43">
        <v>2625.58</v>
      </c>
      <c r="AJ113" s="44">
        <v>310.82</v>
      </c>
      <c r="AK113" s="45" t="str">
        <f>VLOOKUP(D113,'[1]JL Pelayanan'!$B$9:$C$478,2,FALSE)</f>
        <v>SOKA</v>
      </c>
    </row>
    <row r="114" spans="1:37" x14ac:dyDescent="0.25">
      <c r="A114" s="31">
        <v>108</v>
      </c>
      <c r="B114" s="31" t="s">
        <v>32</v>
      </c>
      <c r="C114" s="31" t="s">
        <v>253</v>
      </c>
      <c r="D114" s="52" t="s">
        <v>254</v>
      </c>
      <c r="E114" s="33" t="s">
        <v>70</v>
      </c>
      <c r="F114" s="31">
        <v>15</v>
      </c>
      <c r="G114" s="31">
        <v>7</v>
      </c>
      <c r="H114" s="31">
        <v>20</v>
      </c>
      <c r="I114" s="31" t="s">
        <v>36</v>
      </c>
      <c r="J114" s="31">
        <v>15</v>
      </c>
      <c r="K114" s="31">
        <v>0</v>
      </c>
      <c r="L114" s="31">
        <v>57</v>
      </c>
      <c r="M114" s="35">
        <v>57</v>
      </c>
      <c r="N114" s="36">
        <v>149658</v>
      </c>
      <c r="O114" s="36">
        <v>17717</v>
      </c>
      <c r="P114" s="36">
        <v>154264</v>
      </c>
      <c r="Q114" s="37">
        <v>245859</v>
      </c>
      <c r="R114" s="36">
        <f t="shared" si="4"/>
        <v>567498</v>
      </c>
      <c r="S114" s="38">
        <v>0</v>
      </c>
      <c r="T114" s="38">
        <v>0</v>
      </c>
      <c r="U114" s="38">
        <v>0</v>
      </c>
      <c r="V114" s="38">
        <v>0</v>
      </c>
      <c r="W114" s="36">
        <v>0</v>
      </c>
      <c r="X114" s="36">
        <f t="shared" si="5"/>
        <v>567498</v>
      </c>
      <c r="Y114" s="60">
        <v>112</v>
      </c>
      <c r="Z114" s="36">
        <v>50000</v>
      </c>
      <c r="AA114" s="36">
        <v>0</v>
      </c>
      <c r="AB114" s="36"/>
      <c r="AC114" s="40">
        <v>0</v>
      </c>
      <c r="AD114" s="36">
        <v>0</v>
      </c>
      <c r="AE114" s="37"/>
      <c r="AF114" s="36"/>
      <c r="AG114" s="41">
        <f t="shared" si="6"/>
        <v>50000</v>
      </c>
      <c r="AH114" s="42">
        <f t="shared" si="7"/>
        <v>517498</v>
      </c>
      <c r="AI114" s="43">
        <v>2625.58</v>
      </c>
      <c r="AJ114" s="44">
        <v>310.82</v>
      </c>
      <c r="AK114" s="45" t="str">
        <f>VLOOKUP(D114,'[1]JL Pelayanan'!$B$9:$C$478,2,FALSE)</f>
        <v>Farmasi</v>
      </c>
    </row>
    <row r="115" spans="1:37" x14ac:dyDescent="0.25">
      <c r="A115" s="31">
        <v>109</v>
      </c>
      <c r="B115" s="31"/>
      <c r="C115" s="31" t="s">
        <v>255</v>
      </c>
      <c r="D115" s="54" t="s">
        <v>256</v>
      </c>
      <c r="E115" s="33" t="s">
        <v>70</v>
      </c>
      <c r="F115" s="31">
        <v>0</v>
      </c>
      <c r="G115" s="31">
        <v>0</v>
      </c>
      <c r="H115" s="31" t="s">
        <v>36</v>
      </c>
      <c r="I115" s="31">
        <v>0</v>
      </c>
      <c r="J115" s="31">
        <v>0</v>
      </c>
      <c r="K115" s="31">
        <v>0</v>
      </c>
      <c r="L115" s="31">
        <v>0</v>
      </c>
      <c r="M115" s="35">
        <v>0</v>
      </c>
      <c r="N115" s="36">
        <v>0</v>
      </c>
      <c r="O115" s="36">
        <v>0</v>
      </c>
      <c r="P115" s="36">
        <v>0</v>
      </c>
      <c r="Q115" s="37">
        <v>0</v>
      </c>
      <c r="R115" s="36">
        <f t="shared" si="4"/>
        <v>0</v>
      </c>
      <c r="S115" s="38">
        <v>0</v>
      </c>
      <c r="T115" s="38">
        <v>0</v>
      </c>
      <c r="U115" s="38">
        <v>0</v>
      </c>
      <c r="V115" s="38">
        <v>0</v>
      </c>
      <c r="W115" s="36">
        <v>0</v>
      </c>
      <c r="X115" s="36">
        <f t="shared" si="5"/>
        <v>0</v>
      </c>
      <c r="Y115" s="60">
        <v>111</v>
      </c>
      <c r="Z115" s="36"/>
      <c r="AA115" s="36">
        <v>0</v>
      </c>
      <c r="AB115" s="36"/>
      <c r="AC115" s="40">
        <v>0</v>
      </c>
      <c r="AD115" s="36">
        <v>0</v>
      </c>
      <c r="AE115" s="37"/>
      <c r="AF115" s="36"/>
      <c r="AG115" s="41">
        <f t="shared" si="6"/>
        <v>0</v>
      </c>
      <c r="AH115" s="42">
        <f t="shared" si="7"/>
        <v>0</v>
      </c>
      <c r="AI115" s="43">
        <v>2625.58</v>
      </c>
      <c r="AJ115" s="44">
        <v>310.82</v>
      </c>
      <c r="AK115" s="45" t="str">
        <f>VLOOKUP(D115,'[1]JL Pelayanan'!$B$9:$C$478,2,FALSE)</f>
        <v>EDELWEIS</v>
      </c>
    </row>
    <row r="116" spans="1:37" x14ac:dyDescent="0.25">
      <c r="A116" s="31">
        <v>110</v>
      </c>
      <c r="B116" s="31" t="s">
        <v>32</v>
      </c>
      <c r="C116" s="31" t="s">
        <v>257</v>
      </c>
      <c r="D116" s="55" t="s">
        <v>258</v>
      </c>
      <c r="E116" s="33" t="s">
        <v>70</v>
      </c>
      <c r="F116" s="31">
        <v>15</v>
      </c>
      <c r="G116" s="31">
        <v>2</v>
      </c>
      <c r="H116" s="31">
        <v>15</v>
      </c>
      <c r="I116" s="31">
        <v>15</v>
      </c>
      <c r="J116" s="31">
        <v>0</v>
      </c>
      <c r="K116" s="31">
        <v>0</v>
      </c>
      <c r="L116" s="31">
        <v>47</v>
      </c>
      <c r="M116" s="35">
        <v>47</v>
      </c>
      <c r="N116" s="36">
        <v>123402</v>
      </c>
      <c r="O116" s="36">
        <v>14609</v>
      </c>
      <c r="P116" s="36">
        <v>814737</v>
      </c>
      <c r="Q116" s="37">
        <v>17766</v>
      </c>
      <c r="R116" s="36">
        <f t="shared" si="4"/>
        <v>970514</v>
      </c>
      <c r="S116" s="38">
        <v>0</v>
      </c>
      <c r="T116" s="38">
        <v>0</v>
      </c>
      <c r="U116" s="38">
        <v>0</v>
      </c>
      <c r="V116" s="38">
        <v>0</v>
      </c>
      <c r="W116" s="36">
        <v>0</v>
      </c>
      <c r="X116" s="36">
        <f t="shared" si="5"/>
        <v>970514</v>
      </c>
      <c r="Y116" s="60">
        <v>113</v>
      </c>
      <c r="Z116" s="36">
        <v>50000</v>
      </c>
      <c r="AA116" s="36">
        <v>0</v>
      </c>
      <c r="AB116" s="36"/>
      <c r="AC116" s="40">
        <v>0</v>
      </c>
      <c r="AD116" s="36">
        <v>0</v>
      </c>
      <c r="AE116" s="37"/>
      <c r="AF116" s="36"/>
      <c r="AG116" s="41">
        <f t="shared" si="6"/>
        <v>50000</v>
      </c>
      <c r="AH116" s="42">
        <f t="shared" si="7"/>
        <v>920514</v>
      </c>
      <c r="AI116" s="43">
        <v>2625.58</v>
      </c>
      <c r="AJ116" s="44">
        <v>310.82</v>
      </c>
      <c r="AK116" s="45" t="str">
        <f>VLOOKUP(D116,'[1]JL Pelayanan'!$B$9:$C$478,2,FALSE)</f>
        <v>SIM RS</v>
      </c>
    </row>
    <row r="117" spans="1:37" x14ac:dyDescent="0.25">
      <c r="A117" s="31">
        <v>111</v>
      </c>
      <c r="B117" s="31" t="s">
        <v>32</v>
      </c>
      <c r="C117" s="31" t="s">
        <v>259</v>
      </c>
      <c r="D117" s="55" t="s">
        <v>260</v>
      </c>
      <c r="E117" s="33" t="s">
        <v>70</v>
      </c>
      <c r="F117" s="31">
        <v>15</v>
      </c>
      <c r="G117" s="31">
        <v>2</v>
      </c>
      <c r="H117" s="31">
        <v>25</v>
      </c>
      <c r="I117" s="31">
        <v>0</v>
      </c>
      <c r="J117" s="31">
        <v>15</v>
      </c>
      <c r="K117" s="31">
        <v>0</v>
      </c>
      <c r="L117" s="31">
        <v>57</v>
      </c>
      <c r="M117" s="35">
        <v>57</v>
      </c>
      <c r="N117" s="36">
        <v>149658</v>
      </c>
      <c r="O117" s="36">
        <v>17717</v>
      </c>
      <c r="P117" s="36">
        <v>223418</v>
      </c>
      <c r="Q117" s="37">
        <v>26179</v>
      </c>
      <c r="R117" s="36">
        <f t="shared" si="4"/>
        <v>416972</v>
      </c>
      <c r="S117" s="38">
        <v>0</v>
      </c>
      <c r="T117" s="38">
        <v>0</v>
      </c>
      <c r="U117" s="38">
        <v>0</v>
      </c>
      <c r="V117" s="38">
        <v>0</v>
      </c>
      <c r="W117" s="36">
        <v>0</v>
      </c>
      <c r="X117" s="36">
        <f t="shared" si="5"/>
        <v>416972</v>
      </c>
      <c r="Y117" s="60">
        <v>114</v>
      </c>
      <c r="Z117" s="36">
        <v>50000</v>
      </c>
      <c r="AA117" s="36">
        <v>0</v>
      </c>
      <c r="AB117" s="36"/>
      <c r="AC117" s="40">
        <v>0</v>
      </c>
      <c r="AD117" s="36">
        <v>0</v>
      </c>
      <c r="AE117" s="37"/>
      <c r="AF117" s="36"/>
      <c r="AG117" s="41">
        <f t="shared" si="6"/>
        <v>50000</v>
      </c>
      <c r="AH117" s="42">
        <f t="shared" si="7"/>
        <v>366972</v>
      </c>
      <c r="AI117" s="43">
        <v>2625.58</v>
      </c>
      <c r="AJ117" s="44">
        <v>310.82</v>
      </c>
      <c r="AK117" s="45" t="str">
        <f>VLOOKUP(D117,'[1]JL Pelayanan'!$B$9:$C$478,2,FALSE)</f>
        <v>iGD</v>
      </c>
    </row>
    <row r="118" spans="1:37" x14ac:dyDescent="0.25">
      <c r="A118" s="31">
        <v>112</v>
      </c>
      <c r="B118" s="31" t="s">
        <v>32</v>
      </c>
      <c r="C118" s="31" t="s">
        <v>261</v>
      </c>
      <c r="D118" s="48" t="s">
        <v>262</v>
      </c>
      <c r="E118" s="33" t="s">
        <v>43</v>
      </c>
      <c r="F118" s="31">
        <v>36</v>
      </c>
      <c r="G118" s="31">
        <v>35</v>
      </c>
      <c r="H118" s="31">
        <v>35</v>
      </c>
      <c r="I118" s="31" t="s">
        <v>36</v>
      </c>
      <c r="J118" s="31">
        <v>15</v>
      </c>
      <c r="K118" s="31">
        <v>0</v>
      </c>
      <c r="L118" s="31">
        <v>121</v>
      </c>
      <c r="M118" s="35">
        <v>121</v>
      </c>
      <c r="N118" s="36">
        <v>317695</v>
      </c>
      <c r="O118" s="36">
        <v>37610</v>
      </c>
      <c r="P118" s="36">
        <v>130872</v>
      </c>
      <c r="Q118" s="37">
        <v>17766</v>
      </c>
      <c r="R118" s="36">
        <f t="shared" si="4"/>
        <v>503943</v>
      </c>
      <c r="S118" s="38">
        <v>0</v>
      </c>
      <c r="T118" s="38">
        <v>0</v>
      </c>
      <c r="U118" s="38">
        <v>0</v>
      </c>
      <c r="V118" s="38">
        <v>0</v>
      </c>
      <c r="W118" s="36">
        <v>0</v>
      </c>
      <c r="X118" s="36">
        <f t="shared" si="5"/>
        <v>503943</v>
      </c>
      <c r="Y118" s="60">
        <v>115</v>
      </c>
      <c r="Z118" s="36">
        <v>50000</v>
      </c>
      <c r="AA118" s="36">
        <v>0</v>
      </c>
      <c r="AB118" s="36"/>
      <c r="AC118" s="40">
        <v>0</v>
      </c>
      <c r="AD118" s="36">
        <v>0</v>
      </c>
      <c r="AE118" s="37"/>
      <c r="AF118" s="36"/>
      <c r="AG118" s="41">
        <f t="shared" si="6"/>
        <v>50000</v>
      </c>
      <c r="AH118" s="42">
        <f t="shared" si="7"/>
        <v>453943</v>
      </c>
      <c r="AI118" s="43">
        <v>2625.58</v>
      </c>
      <c r="AJ118" s="44">
        <v>310.82</v>
      </c>
      <c r="AK118" s="45" t="str">
        <f>VLOOKUP(D118,'[1]JL Pelayanan'!$B$9:$C$478,2,FALSE)</f>
        <v>FISIOTERAPI</v>
      </c>
    </row>
    <row r="119" spans="1:37" x14ac:dyDescent="0.25">
      <c r="A119" s="31">
        <v>113</v>
      </c>
      <c r="B119" s="31" t="s">
        <v>32</v>
      </c>
      <c r="C119" s="31" t="s">
        <v>263</v>
      </c>
      <c r="D119" s="48" t="s">
        <v>264</v>
      </c>
      <c r="E119" s="33" t="s">
        <v>43</v>
      </c>
      <c r="F119" s="31">
        <v>30</v>
      </c>
      <c r="G119" s="31">
        <v>25</v>
      </c>
      <c r="H119" s="31">
        <v>25</v>
      </c>
      <c r="I119" s="31" t="s">
        <v>36</v>
      </c>
      <c r="J119" s="31">
        <v>25</v>
      </c>
      <c r="K119" s="31">
        <v>0</v>
      </c>
      <c r="L119" s="31">
        <v>105</v>
      </c>
      <c r="M119" s="35">
        <v>105</v>
      </c>
      <c r="N119" s="36">
        <v>275686</v>
      </c>
      <c r="O119" s="36">
        <v>32636</v>
      </c>
      <c r="P119" s="36">
        <v>480947</v>
      </c>
      <c r="Q119" s="37">
        <v>49739</v>
      </c>
      <c r="R119" s="36">
        <f t="shared" si="4"/>
        <v>839008</v>
      </c>
      <c r="S119" s="38">
        <v>0</v>
      </c>
      <c r="T119" s="38">
        <v>0</v>
      </c>
      <c r="U119" s="38">
        <v>0</v>
      </c>
      <c r="V119" s="38">
        <v>0</v>
      </c>
      <c r="W119" s="36">
        <v>0</v>
      </c>
      <c r="X119" s="36">
        <f t="shared" si="5"/>
        <v>839008</v>
      </c>
      <c r="Y119" s="60">
        <v>116</v>
      </c>
      <c r="Z119" s="36">
        <v>50000</v>
      </c>
      <c r="AA119" s="36">
        <v>0</v>
      </c>
      <c r="AB119" s="36"/>
      <c r="AC119" s="40">
        <v>0</v>
      </c>
      <c r="AD119" s="36">
        <v>0</v>
      </c>
      <c r="AE119" s="37"/>
      <c r="AF119" s="36"/>
      <c r="AG119" s="41">
        <f t="shared" si="6"/>
        <v>50000</v>
      </c>
      <c r="AH119" s="42">
        <f t="shared" si="7"/>
        <v>789008</v>
      </c>
      <c r="AI119" s="43">
        <v>2625.58</v>
      </c>
      <c r="AJ119" s="44">
        <v>310.82</v>
      </c>
      <c r="AK119" s="45" t="str">
        <f>VLOOKUP(D119,'[1]JL Pelayanan'!$B$9:$C$478,2,FALSE)</f>
        <v>IGD</v>
      </c>
    </row>
    <row r="120" spans="1:37" x14ac:dyDescent="0.25">
      <c r="A120" s="31">
        <v>114</v>
      </c>
      <c r="B120" s="31" t="s">
        <v>32</v>
      </c>
      <c r="C120" s="31" t="s">
        <v>265</v>
      </c>
      <c r="D120" s="52" t="s">
        <v>266</v>
      </c>
      <c r="E120" s="33" t="s">
        <v>70</v>
      </c>
      <c r="F120" s="31">
        <v>15</v>
      </c>
      <c r="G120" s="31">
        <v>7</v>
      </c>
      <c r="H120" s="31">
        <v>20</v>
      </c>
      <c r="I120" s="31" t="s">
        <v>36</v>
      </c>
      <c r="J120" s="31">
        <v>15</v>
      </c>
      <c r="K120" s="31">
        <v>0</v>
      </c>
      <c r="L120" s="31">
        <v>57</v>
      </c>
      <c r="M120" s="35">
        <v>57</v>
      </c>
      <c r="N120" s="36">
        <v>149658</v>
      </c>
      <c r="O120" s="36">
        <v>17717</v>
      </c>
      <c r="P120" s="36">
        <v>117115</v>
      </c>
      <c r="Q120" s="37">
        <v>23561</v>
      </c>
      <c r="R120" s="36">
        <f t="shared" si="4"/>
        <v>308051</v>
      </c>
      <c r="S120" s="38">
        <v>0</v>
      </c>
      <c r="T120" s="38">
        <v>0</v>
      </c>
      <c r="U120" s="38">
        <v>0</v>
      </c>
      <c r="V120" s="38">
        <v>0</v>
      </c>
      <c r="W120" s="36">
        <v>0</v>
      </c>
      <c r="X120" s="36">
        <f t="shared" si="5"/>
        <v>308051</v>
      </c>
      <c r="Y120" s="60">
        <v>117</v>
      </c>
      <c r="Z120" s="36">
        <v>50000</v>
      </c>
      <c r="AA120" s="36">
        <v>0</v>
      </c>
      <c r="AB120" s="36"/>
      <c r="AC120" s="40">
        <v>50000</v>
      </c>
      <c r="AD120" s="36">
        <v>0</v>
      </c>
      <c r="AE120" s="37"/>
      <c r="AF120" s="36"/>
      <c r="AG120" s="41">
        <f t="shared" si="6"/>
        <v>100000</v>
      </c>
      <c r="AH120" s="42">
        <f t="shared" si="7"/>
        <v>208051</v>
      </c>
      <c r="AI120" s="43">
        <v>2625.58</v>
      </c>
      <c r="AJ120" s="44">
        <v>310.82</v>
      </c>
      <c r="AK120" s="45" t="str">
        <f>VLOOKUP(D120,'[1]JL Pelayanan'!$B$9:$C$478,2,FALSE)</f>
        <v>ANGGREK</v>
      </c>
    </row>
    <row r="121" spans="1:37" x14ac:dyDescent="0.25">
      <c r="A121" s="31">
        <v>115</v>
      </c>
      <c r="B121" s="31" t="s">
        <v>32</v>
      </c>
      <c r="C121" s="31" t="s">
        <v>267</v>
      </c>
      <c r="D121" s="48" t="s">
        <v>268</v>
      </c>
      <c r="E121" s="33" t="s">
        <v>43</v>
      </c>
      <c r="F121" s="31">
        <v>33</v>
      </c>
      <c r="G121" s="31">
        <v>27</v>
      </c>
      <c r="H121" s="31">
        <v>35</v>
      </c>
      <c r="I121" s="31" t="s">
        <v>36</v>
      </c>
      <c r="J121" s="31">
        <v>20</v>
      </c>
      <c r="K121" s="31">
        <v>0</v>
      </c>
      <c r="L121" s="31">
        <v>115</v>
      </c>
      <c r="M121" s="35">
        <v>115</v>
      </c>
      <c r="N121" s="36">
        <v>301942</v>
      </c>
      <c r="O121" s="36">
        <v>35745</v>
      </c>
      <c r="P121" s="36">
        <v>315783</v>
      </c>
      <c r="Q121" s="37">
        <v>52357</v>
      </c>
      <c r="R121" s="36">
        <f t="shared" si="4"/>
        <v>705827</v>
      </c>
      <c r="S121" s="38">
        <v>0</v>
      </c>
      <c r="T121" s="38">
        <v>0</v>
      </c>
      <c r="U121" s="38">
        <v>0</v>
      </c>
      <c r="V121" s="38">
        <v>0</v>
      </c>
      <c r="W121" s="36">
        <v>0</v>
      </c>
      <c r="X121" s="36">
        <f t="shared" si="5"/>
        <v>705827</v>
      </c>
      <c r="Y121" s="60">
        <v>118</v>
      </c>
      <c r="Z121" s="36">
        <v>50000</v>
      </c>
      <c r="AA121" s="36">
        <v>0</v>
      </c>
      <c r="AB121" s="36"/>
      <c r="AC121" s="40">
        <v>0</v>
      </c>
      <c r="AD121" s="36">
        <v>120000</v>
      </c>
      <c r="AE121" s="37"/>
      <c r="AF121" s="36"/>
      <c r="AG121" s="41">
        <f t="shared" si="6"/>
        <v>170000</v>
      </c>
      <c r="AH121" s="42">
        <f t="shared" si="7"/>
        <v>535827</v>
      </c>
      <c r="AI121" s="43">
        <v>2625.58</v>
      </c>
      <c r="AJ121" s="44">
        <v>310.82</v>
      </c>
      <c r="AK121" s="45" t="str">
        <f>VLOOKUP(D121,'[1]JL Pelayanan'!$B$9:$C$478,2,FALSE)</f>
        <v>SERUNI</v>
      </c>
    </row>
    <row r="122" spans="1:37" x14ac:dyDescent="0.25">
      <c r="A122" s="31">
        <v>116</v>
      </c>
      <c r="B122" s="31" t="s">
        <v>32</v>
      </c>
      <c r="C122" s="31" t="s">
        <v>269</v>
      </c>
      <c r="D122" s="55" t="s">
        <v>270</v>
      </c>
      <c r="E122" s="33" t="s">
        <v>70</v>
      </c>
      <c r="F122" s="31">
        <v>15</v>
      </c>
      <c r="G122" s="31">
        <v>2</v>
      </c>
      <c r="H122" s="31">
        <v>15</v>
      </c>
      <c r="I122" s="31">
        <v>0</v>
      </c>
      <c r="J122" s="31">
        <v>10</v>
      </c>
      <c r="K122" s="31">
        <v>0</v>
      </c>
      <c r="L122" s="31">
        <v>42</v>
      </c>
      <c r="M122" s="35">
        <v>42</v>
      </c>
      <c r="N122" s="36">
        <v>110274</v>
      </c>
      <c r="O122" s="36">
        <v>13055</v>
      </c>
      <c r="P122" s="36">
        <v>293729</v>
      </c>
      <c r="Q122" s="37">
        <v>17766</v>
      </c>
      <c r="R122" s="36">
        <f t="shared" si="4"/>
        <v>434824</v>
      </c>
      <c r="S122" s="38">
        <v>0</v>
      </c>
      <c r="T122" s="38">
        <v>0</v>
      </c>
      <c r="U122" s="38">
        <v>0</v>
      </c>
      <c r="V122" s="38">
        <v>0</v>
      </c>
      <c r="W122" s="36">
        <v>0</v>
      </c>
      <c r="X122" s="36">
        <f t="shared" si="5"/>
        <v>434824</v>
      </c>
      <c r="Y122" s="60">
        <v>119</v>
      </c>
      <c r="Z122" s="36">
        <v>50000</v>
      </c>
      <c r="AA122" s="36">
        <v>0</v>
      </c>
      <c r="AB122" s="36"/>
      <c r="AC122" s="40">
        <v>0</v>
      </c>
      <c r="AD122" s="36">
        <v>0</v>
      </c>
      <c r="AE122" s="37"/>
      <c r="AF122" s="36"/>
      <c r="AG122" s="41">
        <f t="shared" si="6"/>
        <v>50000</v>
      </c>
      <c r="AH122" s="42">
        <f t="shared" si="7"/>
        <v>384824</v>
      </c>
      <c r="AI122" s="43">
        <v>2625.58</v>
      </c>
      <c r="AJ122" s="44">
        <v>310.82</v>
      </c>
      <c r="AK122" s="45" t="str">
        <f>VLOOKUP(D122,'[1]JL Pelayanan'!$B$9:$C$478,2,FALSE)</f>
        <v>Driver</v>
      </c>
    </row>
    <row r="123" spans="1:37" x14ac:dyDescent="0.25">
      <c r="A123" s="31">
        <v>117</v>
      </c>
      <c r="B123" s="31" t="s">
        <v>32</v>
      </c>
      <c r="C123" s="31" t="s">
        <v>271</v>
      </c>
      <c r="D123" s="54" t="s">
        <v>272</v>
      </c>
      <c r="E123" s="33" t="s">
        <v>170</v>
      </c>
      <c r="F123" s="31">
        <v>21</v>
      </c>
      <c r="G123" s="31">
        <v>7</v>
      </c>
      <c r="H123" s="31">
        <v>15</v>
      </c>
      <c r="I123" s="31" t="s">
        <v>36</v>
      </c>
      <c r="J123" s="31">
        <v>15</v>
      </c>
      <c r="K123" s="31">
        <v>0</v>
      </c>
      <c r="L123" s="31">
        <v>58</v>
      </c>
      <c r="M123" s="35">
        <v>58</v>
      </c>
      <c r="N123" s="36">
        <v>152284</v>
      </c>
      <c r="O123" s="36">
        <v>18028</v>
      </c>
      <c r="P123" s="36">
        <v>458034</v>
      </c>
      <c r="Q123" s="37">
        <v>17766</v>
      </c>
      <c r="R123" s="36">
        <f t="shared" si="4"/>
        <v>646112</v>
      </c>
      <c r="S123" s="38">
        <v>0</v>
      </c>
      <c r="T123" s="38">
        <v>0</v>
      </c>
      <c r="U123" s="38">
        <v>0</v>
      </c>
      <c r="V123" s="38">
        <v>0</v>
      </c>
      <c r="W123" s="36">
        <v>0</v>
      </c>
      <c r="X123" s="36">
        <f t="shared" si="5"/>
        <v>646112</v>
      </c>
      <c r="Y123" s="60">
        <v>120</v>
      </c>
      <c r="Z123" s="36">
        <v>200000</v>
      </c>
      <c r="AA123" s="36">
        <v>0</v>
      </c>
      <c r="AB123" s="36"/>
      <c r="AC123" s="40">
        <v>0</v>
      </c>
      <c r="AD123" s="36">
        <v>0</v>
      </c>
      <c r="AE123" s="37"/>
      <c r="AF123" s="36"/>
      <c r="AG123" s="41">
        <f t="shared" si="6"/>
        <v>200000</v>
      </c>
      <c r="AH123" s="42">
        <f t="shared" si="7"/>
        <v>446112</v>
      </c>
      <c r="AI123" s="43">
        <v>2625.58</v>
      </c>
      <c r="AJ123" s="44">
        <v>310.82</v>
      </c>
      <c r="AK123" s="45" t="str">
        <f>VLOOKUP(D123,'[1]JL Pelayanan'!$B$9:$C$478,2,FALSE)</f>
        <v>Rekam Medik</v>
      </c>
    </row>
    <row r="124" spans="1:37" x14ac:dyDescent="0.25">
      <c r="A124" s="31">
        <v>118</v>
      </c>
      <c r="B124" s="31" t="s">
        <v>32</v>
      </c>
      <c r="C124" s="31" t="s">
        <v>273</v>
      </c>
      <c r="D124" s="56" t="s">
        <v>274</v>
      </c>
      <c r="E124" s="33" t="s">
        <v>70</v>
      </c>
      <c r="F124" s="31">
        <v>15</v>
      </c>
      <c r="G124" s="31">
        <v>3</v>
      </c>
      <c r="H124" s="31">
        <v>15</v>
      </c>
      <c r="I124" s="31">
        <v>0</v>
      </c>
      <c r="J124" s="31">
        <v>15</v>
      </c>
      <c r="K124" s="31">
        <v>0</v>
      </c>
      <c r="L124" s="31">
        <v>48</v>
      </c>
      <c r="M124" s="35">
        <v>48</v>
      </c>
      <c r="N124" s="36">
        <v>126028</v>
      </c>
      <c r="O124" s="36">
        <v>14919</v>
      </c>
      <c r="P124" s="36">
        <v>458034</v>
      </c>
      <c r="Q124" s="37">
        <v>17766</v>
      </c>
      <c r="R124" s="36">
        <f t="shared" si="4"/>
        <v>616747</v>
      </c>
      <c r="S124" s="38">
        <v>0</v>
      </c>
      <c r="T124" s="38">
        <v>0</v>
      </c>
      <c r="U124" s="38">
        <v>0</v>
      </c>
      <c r="V124" s="38">
        <v>0</v>
      </c>
      <c r="W124" s="36">
        <v>0</v>
      </c>
      <c r="X124" s="36">
        <f t="shared" si="5"/>
        <v>616747</v>
      </c>
      <c r="Y124" s="60">
        <v>121</v>
      </c>
      <c r="Z124" s="36">
        <v>50000</v>
      </c>
      <c r="AA124" s="36">
        <v>0</v>
      </c>
      <c r="AB124" s="36"/>
      <c r="AC124" s="40">
        <v>0</v>
      </c>
      <c r="AD124" s="36">
        <v>0</v>
      </c>
      <c r="AE124" s="37"/>
      <c r="AF124" s="36"/>
      <c r="AG124" s="41">
        <f t="shared" si="6"/>
        <v>50000</v>
      </c>
      <c r="AH124" s="42">
        <f t="shared" si="7"/>
        <v>566747</v>
      </c>
      <c r="AI124" s="43">
        <v>2625.58</v>
      </c>
      <c r="AJ124" s="44">
        <v>310.82</v>
      </c>
      <c r="AK124" s="45" t="str">
        <f>VLOOKUP(D124,'[1]JL Pelayanan'!$B$9:$C$478,2,FALSE)</f>
        <v>Rekam Medik</v>
      </c>
    </row>
    <row r="125" spans="1:37" x14ac:dyDescent="0.25">
      <c r="A125" s="31">
        <v>119</v>
      </c>
      <c r="B125" s="31" t="s">
        <v>32</v>
      </c>
      <c r="C125" s="31" t="s">
        <v>275</v>
      </c>
      <c r="D125" s="54" t="s">
        <v>276</v>
      </c>
      <c r="E125" s="33" t="s">
        <v>170</v>
      </c>
      <c r="F125" s="31">
        <v>21</v>
      </c>
      <c r="G125" s="31">
        <v>3</v>
      </c>
      <c r="H125" s="31">
        <v>15</v>
      </c>
      <c r="I125" s="31" t="s">
        <v>36</v>
      </c>
      <c r="J125" s="31">
        <v>15</v>
      </c>
      <c r="K125" s="31">
        <v>0</v>
      </c>
      <c r="L125" s="31">
        <v>54</v>
      </c>
      <c r="M125" s="35">
        <v>54</v>
      </c>
      <c r="N125" s="36">
        <v>141781</v>
      </c>
      <c r="O125" s="36">
        <v>16784</v>
      </c>
      <c r="P125" s="36">
        <v>458034</v>
      </c>
      <c r="Q125" s="37">
        <v>17766</v>
      </c>
      <c r="R125" s="36">
        <f t="shared" si="4"/>
        <v>634365</v>
      </c>
      <c r="S125" s="38">
        <v>0</v>
      </c>
      <c r="T125" s="38">
        <v>0</v>
      </c>
      <c r="U125" s="38">
        <v>0</v>
      </c>
      <c r="V125" s="38">
        <v>0</v>
      </c>
      <c r="W125" s="36">
        <v>0</v>
      </c>
      <c r="X125" s="36">
        <f t="shared" si="5"/>
        <v>634365</v>
      </c>
      <c r="Y125" s="60">
        <v>122</v>
      </c>
      <c r="Z125" s="36">
        <v>150000</v>
      </c>
      <c r="AA125" s="36">
        <v>0</v>
      </c>
      <c r="AB125" s="36"/>
      <c r="AC125" s="40">
        <v>0</v>
      </c>
      <c r="AD125" s="36">
        <v>0</v>
      </c>
      <c r="AE125" s="37"/>
      <c r="AF125" s="36"/>
      <c r="AG125" s="41">
        <f t="shared" si="6"/>
        <v>150000</v>
      </c>
      <c r="AH125" s="42">
        <f t="shared" si="7"/>
        <v>484365</v>
      </c>
      <c r="AI125" s="43">
        <v>2625.58</v>
      </c>
      <c r="AJ125" s="44">
        <v>310.82</v>
      </c>
      <c r="AK125" s="45" t="str">
        <f>VLOOKUP(D125,'[1]JL Pelayanan'!$B$9:$C$478,2,FALSE)</f>
        <v>Rekam Medik</v>
      </c>
    </row>
    <row r="126" spans="1:37" x14ac:dyDescent="0.25">
      <c r="A126" s="31">
        <v>120</v>
      </c>
      <c r="B126" s="31" t="s">
        <v>32</v>
      </c>
      <c r="C126" s="31" t="s">
        <v>277</v>
      </c>
      <c r="D126" s="48" t="s">
        <v>278</v>
      </c>
      <c r="E126" s="33" t="s">
        <v>70</v>
      </c>
      <c r="F126" s="31">
        <v>15</v>
      </c>
      <c r="G126" s="31">
        <v>6</v>
      </c>
      <c r="H126" s="31">
        <v>20</v>
      </c>
      <c r="I126" s="31">
        <v>0</v>
      </c>
      <c r="J126" s="31">
        <v>15</v>
      </c>
      <c r="K126" s="31">
        <v>0</v>
      </c>
      <c r="L126" s="31">
        <v>56</v>
      </c>
      <c r="M126" s="35">
        <v>56</v>
      </c>
      <c r="N126" s="36">
        <v>147032</v>
      </c>
      <c r="O126" s="36">
        <v>17406</v>
      </c>
      <c r="P126" s="36">
        <v>117115</v>
      </c>
      <c r="Q126" s="37">
        <v>23561</v>
      </c>
      <c r="R126" s="36">
        <f t="shared" si="4"/>
        <v>305114</v>
      </c>
      <c r="S126" s="38">
        <v>0</v>
      </c>
      <c r="T126" s="38">
        <v>0</v>
      </c>
      <c r="U126" s="38">
        <v>0</v>
      </c>
      <c r="V126" s="38">
        <v>0</v>
      </c>
      <c r="W126" s="36">
        <v>0</v>
      </c>
      <c r="X126" s="36">
        <f t="shared" si="5"/>
        <v>305114</v>
      </c>
      <c r="Y126" s="60">
        <v>123</v>
      </c>
      <c r="Z126" s="36">
        <v>50000</v>
      </c>
      <c r="AA126" s="36">
        <v>0</v>
      </c>
      <c r="AB126" s="36"/>
      <c r="AC126" s="40">
        <v>50000</v>
      </c>
      <c r="AD126" s="36">
        <v>0</v>
      </c>
      <c r="AE126" s="37"/>
      <c r="AF126" s="36"/>
      <c r="AG126" s="41">
        <f t="shared" si="6"/>
        <v>100000</v>
      </c>
      <c r="AH126" s="42">
        <f t="shared" si="7"/>
        <v>205114</v>
      </c>
      <c r="AI126" s="43">
        <v>2625.58</v>
      </c>
      <c r="AJ126" s="44">
        <v>310.82</v>
      </c>
      <c r="AK126" s="45" t="str">
        <f>VLOOKUP(D126,'[1]JL Pelayanan'!$B$9:$C$478,2,FALSE)</f>
        <v>ANGGREK</v>
      </c>
    </row>
    <row r="127" spans="1:37" x14ac:dyDescent="0.25">
      <c r="A127" s="31">
        <v>121</v>
      </c>
      <c r="B127" s="31" t="s">
        <v>32</v>
      </c>
      <c r="C127" s="31" t="s">
        <v>279</v>
      </c>
      <c r="D127" s="48" t="s">
        <v>280</v>
      </c>
      <c r="E127" s="33" t="s">
        <v>70</v>
      </c>
      <c r="F127" s="31">
        <v>15</v>
      </c>
      <c r="G127" s="31">
        <v>7</v>
      </c>
      <c r="H127" s="31">
        <v>15</v>
      </c>
      <c r="I127" s="31">
        <v>15</v>
      </c>
      <c r="J127" s="31">
        <v>0</v>
      </c>
      <c r="K127" s="31">
        <v>0</v>
      </c>
      <c r="L127" s="31">
        <v>52</v>
      </c>
      <c r="M127" s="35">
        <v>52</v>
      </c>
      <c r="N127" s="36">
        <v>136530</v>
      </c>
      <c r="O127" s="36">
        <v>16163</v>
      </c>
      <c r="P127" s="36">
        <v>931128</v>
      </c>
      <c r="Q127" s="37">
        <v>17766</v>
      </c>
      <c r="R127" s="36">
        <f t="shared" si="4"/>
        <v>1101587</v>
      </c>
      <c r="S127" s="38">
        <v>0</v>
      </c>
      <c r="T127" s="38">
        <v>0</v>
      </c>
      <c r="U127" s="38">
        <v>0</v>
      </c>
      <c r="V127" s="38">
        <v>0</v>
      </c>
      <c r="W127" s="36">
        <v>0</v>
      </c>
      <c r="X127" s="36">
        <f t="shared" si="5"/>
        <v>1101587</v>
      </c>
      <c r="Y127" s="60">
        <v>125</v>
      </c>
      <c r="Z127" s="36">
        <v>50000</v>
      </c>
      <c r="AA127" s="36">
        <v>0</v>
      </c>
      <c r="AB127" s="36"/>
      <c r="AC127" s="40">
        <v>0</v>
      </c>
      <c r="AD127" s="36">
        <v>0</v>
      </c>
      <c r="AE127" s="37"/>
      <c r="AF127" s="36"/>
      <c r="AG127" s="41">
        <f t="shared" si="6"/>
        <v>50000</v>
      </c>
      <c r="AH127" s="42">
        <f t="shared" si="7"/>
        <v>1051587</v>
      </c>
      <c r="AI127" s="43">
        <v>2625.58</v>
      </c>
      <c r="AJ127" s="44">
        <v>310.82</v>
      </c>
      <c r="AK127" s="45" t="str">
        <f>VLOOKUP(D127,'[1]JL Pelayanan'!$B$9:$C$478,2,FALSE)</f>
        <v>SIM RS</v>
      </c>
    </row>
    <row r="128" spans="1:37" x14ac:dyDescent="0.25">
      <c r="A128" s="31">
        <v>122</v>
      </c>
      <c r="B128" s="31" t="s">
        <v>32</v>
      </c>
      <c r="C128" s="31" t="s">
        <v>281</v>
      </c>
      <c r="D128" s="62" t="s">
        <v>282</v>
      </c>
      <c r="E128" s="33" t="s">
        <v>43</v>
      </c>
      <c r="F128" s="31">
        <v>15</v>
      </c>
      <c r="G128" s="31">
        <v>7</v>
      </c>
      <c r="H128" s="31">
        <v>35</v>
      </c>
      <c r="I128" s="31" t="s">
        <v>36</v>
      </c>
      <c r="J128" s="31">
        <v>25</v>
      </c>
      <c r="K128" s="31">
        <v>0</v>
      </c>
      <c r="L128" s="31">
        <v>82</v>
      </c>
      <c r="M128" s="35">
        <v>82</v>
      </c>
      <c r="N128" s="36">
        <v>215297</v>
      </c>
      <c r="O128" s="36">
        <v>25487</v>
      </c>
      <c r="P128" s="36">
        <v>1481470</v>
      </c>
      <c r="Q128" s="37">
        <v>124918</v>
      </c>
      <c r="R128" s="36">
        <f t="shared" si="4"/>
        <v>1847172</v>
      </c>
      <c r="S128" s="38">
        <v>0</v>
      </c>
      <c r="T128" s="38">
        <v>0</v>
      </c>
      <c r="U128" s="38">
        <v>0</v>
      </c>
      <c r="V128" s="38">
        <v>0</v>
      </c>
      <c r="W128" s="36">
        <v>0</v>
      </c>
      <c r="X128" s="36">
        <f t="shared" si="5"/>
        <v>1847172</v>
      </c>
      <c r="Y128" s="60">
        <v>42</v>
      </c>
      <c r="Z128" s="36">
        <v>50000</v>
      </c>
      <c r="AA128" s="36">
        <v>0</v>
      </c>
      <c r="AB128" s="36"/>
      <c r="AC128" s="40">
        <v>0</v>
      </c>
      <c r="AD128" s="36">
        <v>0</v>
      </c>
      <c r="AE128" s="37"/>
      <c r="AF128" s="36"/>
      <c r="AG128" s="41">
        <f t="shared" si="6"/>
        <v>50000</v>
      </c>
      <c r="AH128" s="42">
        <f t="shared" si="7"/>
        <v>1797172</v>
      </c>
      <c r="AI128" s="43">
        <v>2625.58</v>
      </c>
      <c r="AJ128" s="44">
        <v>310.82</v>
      </c>
      <c r="AK128" s="45" t="str">
        <f>VLOOKUP(D128,'[1]JL Pelayanan'!$B$9:$C$478,2,FALSE)</f>
        <v>Dokter Umum</v>
      </c>
    </row>
    <row r="129" spans="1:37" x14ac:dyDescent="0.25">
      <c r="A129" s="31">
        <v>123</v>
      </c>
      <c r="B129" s="31" t="s">
        <v>32</v>
      </c>
      <c r="C129" s="31" t="s">
        <v>283</v>
      </c>
      <c r="D129" s="48" t="s">
        <v>284</v>
      </c>
      <c r="E129" s="33" t="s">
        <v>70</v>
      </c>
      <c r="F129" s="31">
        <v>15</v>
      </c>
      <c r="G129" s="31">
        <v>6</v>
      </c>
      <c r="H129" s="31">
        <v>20</v>
      </c>
      <c r="I129" s="31">
        <v>0</v>
      </c>
      <c r="J129" s="31">
        <v>15</v>
      </c>
      <c r="K129" s="31">
        <v>0</v>
      </c>
      <c r="L129" s="31">
        <v>56</v>
      </c>
      <c r="M129" s="35">
        <v>56</v>
      </c>
      <c r="N129" s="36">
        <v>147032</v>
      </c>
      <c r="O129" s="36">
        <v>17406</v>
      </c>
      <c r="P129" s="36">
        <v>1267135</v>
      </c>
      <c r="Q129" s="37">
        <v>17766</v>
      </c>
      <c r="R129" s="36">
        <f t="shared" si="4"/>
        <v>1449339</v>
      </c>
      <c r="S129" s="38">
        <v>0</v>
      </c>
      <c r="T129" s="38">
        <v>0</v>
      </c>
      <c r="U129" s="38">
        <v>0</v>
      </c>
      <c r="V129" s="38">
        <v>0</v>
      </c>
      <c r="W129" s="36">
        <v>0</v>
      </c>
      <c r="X129" s="36">
        <f t="shared" si="5"/>
        <v>1449339</v>
      </c>
      <c r="Y129" s="60">
        <v>126</v>
      </c>
      <c r="Z129" s="36">
        <v>50000</v>
      </c>
      <c r="AA129" s="36">
        <v>0</v>
      </c>
      <c r="AB129" s="36"/>
      <c r="AC129" s="40">
        <v>0</v>
      </c>
      <c r="AD129" s="36"/>
      <c r="AE129" s="37"/>
      <c r="AF129" s="36"/>
      <c r="AG129" s="41">
        <f t="shared" si="6"/>
        <v>50000</v>
      </c>
      <c r="AH129" s="42">
        <f t="shared" si="7"/>
        <v>1399339</v>
      </c>
      <c r="AI129" s="43">
        <v>2625.58</v>
      </c>
      <c r="AJ129" s="44">
        <v>310.82</v>
      </c>
      <c r="AK129" s="45" t="str">
        <f>VLOOKUP(D129,'[1]JL Pelayanan'!$B$9:$C$478,2,FALSE)</f>
        <v>Laboratorium</v>
      </c>
    </row>
    <row r="130" spans="1:37" x14ac:dyDescent="0.25">
      <c r="A130" s="31">
        <v>124</v>
      </c>
      <c r="B130" s="31" t="s">
        <v>32</v>
      </c>
      <c r="C130" s="31" t="s">
        <v>285</v>
      </c>
      <c r="D130" s="54" t="s">
        <v>286</v>
      </c>
      <c r="E130" s="33" t="s">
        <v>170</v>
      </c>
      <c r="F130" s="31">
        <v>21</v>
      </c>
      <c r="G130" s="31">
        <v>7</v>
      </c>
      <c r="H130" s="31">
        <v>20</v>
      </c>
      <c r="I130" s="31" t="s">
        <v>36</v>
      </c>
      <c r="J130" s="31">
        <v>15</v>
      </c>
      <c r="K130" s="31">
        <v>0</v>
      </c>
      <c r="L130" s="31">
        <v>63</v>
      </c>
      <c r="M130" s="35">
        <v>63</v>
      </c>
      <c r="N130" s="36">
        <v>165411</v>
      </c>
      <c r="O130" s="36">
        <v>19582</v>
      </c>
      <c r="P130" s="36">
        <v>333631</v>
      </c>
      <c r="Q130" s="37">
        <v>44503</v>
      </c>
      <c r="R130" s="36">
        <f t="shared" si="4"/>
        <v>563127</v>
      </c>
      <c r="S130" s="38">
        <v>0</v>
      </c>
      <c r="T130" s="38">
        <v>0</v>
      </c>
      <c r="U130" s="38">
        <v>0</v>
      </c>
      <c r="V130" s="38">
        <v>0</v>
      </c>
      <c r="W130" s="36">
        <v>0</v>
      </c>
      <c r="X130" s="36">
        <f t="shared" si="5"/>
        <v>563127</v>
      </c>
      <c r="Y130" s="60">
        <v>127</v>
      </c>
      <c r="Z130" s="36">
        <v>50000</v>
      </c>
      <c r="AA130" s="36">
        <v>0</v>
      </c>
      <c r="AB130" s="36"/>
      <c r="AC130" s="40">
        <v>0</v>
      </c>
      <c r="AD130" s="36">
        <v>0</v>
      </c>
      <c r="AE130" s="37"/>
      <c r="AF130" s="36"/>
      <c r="AG130" s="41">
        <f t="shared" si="6"/>
        <v>50000</v>
      </c>
      <c r="AH130" s="42">
        <f t="shared" si="7"/>
        <v>513127</v>
      </c>
      <c r="AI130" s="43">
        <v>2625.58</v>
      </c>
      <c r="AJ130" s="44">
        <v>310.82</v>
      </c>
      <c r="AK130" s="45" t="str">
        <f>VLOOKUP(D130,'[1]JL Pelayanan'!$B$9:$C$478,2,FALSE)</f>
        <v>ASTER</v>
      </c>
    </row>
    <row r="131" spans="1:37" x14ac:dyDescent="0.25">
      <c r="A131" s="31">
        <v>125</v>
      </c>
      <c r="B131" s="31" t="s">
        <v>32</v>
      </c>
      <c r="C131" s="31" t="s">
        <v>287</v>
      </c>
      <c r="D131" s="52" t="s">
        <v>288</v>
      </c>
      <c r="E131" s="33" t="s">
        <v>70</v>
      </c>
      <c r="F131" s="31">
        <v>15</v>
      </c>
      <c r="G131" s="31">
        <v>7</v>
      </c>
      <c r="H131" s="31">
        <v>15</v>
      </c>
      <c r="I131" s="31">
        <v>15</v>
      </c>
      <c r="J131" s="31">
        <v>0</v>
      </c>
      <c r="K131" s="31">
        <v>0</v>
      </c>
      <c r="L131" s="31">
        <v>52</v>
      </c>
      <c r="M131" s="35">
        <v>52</v>
      </c>
      <c r="N131" s="36">
        <v>136530</v>
      </c>
      <c r="O131" s="36">
        <v>16163</v>
      </c>
      <c r="P131" s="36">
        <v>162898</v>
      </c>
      <c r="Q131" s="37">
        <v>26034</v>
      </c>
      <c r="R131" s="36">
        <f t="shared" si="4"/>
        <v>341625</v>
      </c>
      <c r="S131" s="38">
        <v>0</v>
      </c>
      <c r="T131" s="38">
        <v>0</v>
      </c>
      <c r="U131" s="38">
        <v>0</v>
      </c>
      <c r="V131" s="38">
        <v>0</v>
      </c>
      <c r="W131" s="36">
        <v>0</v>
      </c>
      <c r="X131" s="36">
        <f t="shared" si="5"/>
        <v>341625</v>
      </c>
      <c r="Y131" s="60">
        <v>128</v>
      </c>
      <c r="Z131" s="36">
        <v>50000</v>
      </c>
      <c r="AA131" s="36">
        <v>0</v>
      </c>
      <c r="AB131" s="36"/>
      <c r="AC131" s="40">
        <v>0</v>
      </c>
      <c r="AD131" s="36">
        <v>0</v>
      </c>
      <c r="AE131" s="37"/>
      <c r="AF131" s="36"/>
      <c r="AG131" s="41">
        <f t="shared" si="6"/>
        <v>50000</v>
      </c>
      <c r="AH131" s="42">
        <f t="shared" si="7"/>
        <v>291625</v>
      </c>
      <c r="AI131" s="43">
        <v>2625.58</v>
      </c>
      <c r="AJ131" s="44">
        <v>310.82</v>
      </c>
      <c r="AK131" s="45" t="str">
        <f>VLOOKUP(D131,'[1]JL Pelayanan'!$B$9:$C$478,2,FALSE)</f>
        <v>adm. Perencanaan</v>
      </c>
    </row>
    <row r="132" spans="1:37" x14ac:dyDescent="0.25">
      <c r="A132" s="31">
        <v>126</v>
      </c>
      <c r="B132" s="31" t="s">
        <v>32</v>
      </c>
      <c r="C132" s="31" t="s">
        <v>289</v>
      </c>
      <c r="D132" s="54" t="s">
        <v>290</v>
      </c>
      <c r="E132" s="33" t="s">
        <v>70</v>
      </c>
      <c r="F132" s="31">
        <v>15</v>
      </c>
      <c r="G132" s="31">
        <v>5</v>
      </c>
      <c r="H132" s="31">
        <v>20</v>
      </c>
      <c r="I132" s="31" t="s">
        <v>36</v>
      </c>
      <c r="J132" s="31">
        <v>25</v>
      </c>
      <c r="K132" s="31">
        <v>0</v>
      </c>
      <c r="L132" s="31">
        <v>65</v>
      </c>
      <c r="M132" s="35">
        <v>65</v>
      </c>
      <c r="N132" s="36">
        <v>170663</v>
      </c>
      <c r="O132" s="36">
        <v>20203</v>
      </c>
      <c r="P132" s="36">
        <v>175687</v>
      </c>
      <c r="Q132" s="37">
        <v>23561</v>
      </c>
      <c r="R132" s="36">
        <f t="shared" si="4"/>
        <v>390114</v>
      </c>
      <c r="S132" s="38">
        <v>0</v>
      </c>
      <c r="T132" s="38">
        <v>0</v>
      </c>
      <c r="U132" s="38">
        <v>0</v>
      </c>
      <c r="V132" s="38">
        <v>0</v>
      </c>
      <c r="W132" s="36">
        <v>0</v>
      </c>
      <c r="X132" s="36">
        <f t="shared" si="5"/>
        <v>390114</v>
      </c>
      <c r="Y132" s="60">
        <v>129</v>
      </c>
      <c r="Z132" s="36">
        <v>50000</v>
      </c>
      <c r="AA132" s="36">
        <v>0</v>
      </c>
      <c r="AB132" s="36"/>
      <c r="AC132" s="40">
        <v>0</v>
      </c>
      <c r="AD132" s="36">
        <v>0</v>
      </c>
      <c r="AE132" s="37"/>
      <c r="AF132" s="36"/>
      <c r="AG132" s="41">
        <f t="shared" si="6"/>
        <v>50000</v>
      </c>
      <c r="AH132" s="42">
        <f t="shared" si="7"/>
        <v>340114</v>
      </c>
      <c r="AI132" s="43">
        <v>2625.58</v>
      </c>
      <c r="AJ132" s="44">
        <v>310.82</v>
      </c>
      <c r="AK132" s="45" t="str">
        <f>VLOOKUP(D132,'[1]JL Pelayanan'!$B$9:$C$478,2,FALSE)</f>
        <v>ASTER</v>
      </c>
    </row>
    <row r="133" spans="1:37" x14ac:dyDescent="0.25">
      <c r="A133" s="31">
        <v>127</v>
      </c>
      <c r="B133" s="31" t="s">
        <v>32</v>
      </c>
      <c r="C133" s="31" t="s">
        <v>291</v>
      </c>
      <c r="D133" s="54" t="s">
        <v>292</v>
      </c>
      <c r="E133" s="33" t="s">
        <v>170</v>
      </c>
      <c r="F133" s="31">
        <v>21</v>
      </c>
      <c r="G133" s="31">
        <v>7</v>
      </c>
      <c r="H133" s="31">
        <v>20</v>
      </c>
      <c r="I133" s="31" t="s">
        <v>36</v>
      </c>
      <c r="J133" s="31">
        <v>15</v>
      </c>
      <c r="K133" s="31">
        <v>0</v>
      </c>
      <c r="L133" s="31">
        <v>63</v>
      </c>
      <c r="M133" s="35">
        <v>63</v>
      </c>
      <c r="N133" s="36">
        <v>165411</v>
      </c>
      <c r="O133" s="36">
        <v>19582</v>
      </c>
      <c r="P133" s="36">
        <v>333631</v>
      </c>
      <c r="Q133" s="37">
        <v>44503</v>
      </c>
      <c r="R133" s="36">
        <f t="shared" si="4"/>
        <v>563127</v>
      </c>
      <c r="S133" s="38">
        <v>0</v>
      </c>
      <c r="T133" s="38">
        <v>0</v>
      </c>
      <c r="U133" s="38">
        <v>0</v>
      </c>
      <c r="V133" s="38">
        <v>0</v>
      </c>
      <c r="W133" s="36">
        <v>0</v>
      </c>
      <c r="X133" s="36">
        <f t="shared" si="5"/>
        <v>563127</v>
      </c>
      <c r="Y133" s="60">
        <v>130</v>
      </c>
      <c r="Z133" s="36">
        <v>50000</v>
      </c>
      <c r="AA133" s="36">
        <v>0</v>
      </c>
      <c r="AB133" s="36"/>
      <c r="AC133" s="40">
        <v>0</v>
      </c>
      <c r="AD133" s="36">
        <v>0</v>
      </c>
      <c r="AE133" s="37"/>
      <c r="AF133" s="36"/>
      <c r="AG133" s="41">
        <f t="shared" si="6"/>
        <v>50000</v>
      </c>
      <c r="AH133" s="42">
        <f t="shared" si="7"/>
        <v>513127</v>
      </c>
      <c r="AI133" s="43">
        <v>2625.58</v>
      </c>
      <c r="AJ133" s="44">
        <v>310.82</v>
      </c>
      <c r="AK133" s="45" t="str">
        <f>VLOOKUP(D133,'[1]JL Pelayanan'!$B$9:$C$478,2,FALSE)</f>
        <v>ASTER</v>
      </c>
    </row>
    <row r="134" spans="1:37" x14ac:dyDescent="0.25">
      <c r="A134" s="31">
        <v>128</v>
      </c>
      <c r="B134" s="31" t="s">
        <v>32</v>
      </c>
      <c r="C134" s="31" t="s">
        <v>293</v>
      </c>
      <c r="D134" s="52" t="s">
        <v>294</v>
      </c>
      <c r="E134" s="33" t="s">
        <v>170</v>
      </c>
      <c r="F134" s="31">
        <v>18</v>
      </c>
      <c r="G134" s="31">
        <v>49</v>
      </c>
      <c r="H134" s="31">
        <v>25</v>
      </c>
      <c r="I134" s="31" t="s">
        <v>36</v>
      </c>
      <c r="J134" s="31">
        <v>15</v>
      </c>
      <c r="K134" s="31">
        <v>0</v>
      </c>
      <c r="L134" s="31">
        <v>107</v>
      </c>
      <c r="M134" s="35">
        <v>107</v>
      </c>
      <c r="N134" s="36">
        <v>280937</v>
      </c>
      <c r="O134" s="36">
        <v>33258</v>
      </c>
      <c r="P134" s="36">
        <v>294301</v>
      </c>
      <c r="Q134" s="37">
        <v>47121</v>
      </c>
      <c r="R134" s="36">
        <f t="shared" si="4"/>
        <v>655617</v>
      </c>
      <c r="S134" s="38">
        <v>0</v>
      </c>
      <c r="T134" s="38">
        <v>0</v>
      </c>
      <c r="U134" s="38">
        <v>0</v>
      </c>
      <c r="V134" s="38">
        <v>0</v>
      </c>
      <c r="W134" s="36">
        <v>0</v>
      </c>
      <c r="X134" s="36">
        <f t="shared" si="5"/>
        <v>655617</v>
      </c>
      <c r="Y134" s="60">
        <v>131</v>
      </c>
      <c r="Z134" s="36">
        <v>50000</v>
      </c>
      <c r="AA134" s="36">
        <v>0</v>
      </c>
      <c r="AB134" s="36"/>
      <c r="AC134" s="40">
        <v>0</v>
      </c>
      <c r="AD134" s="36">
        <v>0</v>
      </c>
      <c r="AE134" s="37"/>
      <c r="AF134" s="36"/>
      <c r="AG134" s="41">
        <f t="shared" si="6"/>
        <v>50000</v>
      </c>
      <c r="AH134" s="42">
        <f t="shared" si="7"/>
        <v>605617</v>
      </c>
      <c r="AI134" s="43">
        <v>2625.58</v>
      </c>
      <c r="AJ134" s="44">
        <v>310.82</v>
      </c>
      <c r="AK134" s="45" t="str">
        <f>VLOOKUP(D134,'[1]JL Pelayanan'!$B$9:$C$478,2,FALSE)</f>
        <v>IBS</v>
      </c>
    </row>
    <row r="135" spans="1:37" x14ac:dyDescent="0.25">
      <c r="A135" s="31">
        <v>129</v>
      </c>
      <c r="B135" s="31" t="s">
        <v>32</v>
      </c>
      <c r="C135" s="31" t="s">
        <v>295</v>
      </c>
      <c r="D135" s="52" t="s">
        <v>296</v>
      </c>
      <c r="E135" s="33" t="s">
        <v>70</v>
      </c>
      <c r="F135" s="31">
        <v>15</v>
      </c>
      <c r="G135" s="31">
        <v>7</v>
      </c>
      <c r="H135" s="31">
        <v>20</v>
      </c>
      <c r="I135" s="31" t="s">
        <v>36</v>
      </c>
      <c r="J135" s="31">
        <v>10</v>
      </c>
      <c r="K135" s="31">
        <v>0</v>
      </c>
      <c r="L135" s="31">
        <v>52</v>
      </c>
      <c r="M135" s="35">
        <v>52</v>
      </c>
      <c r="N135" s="36">
        <v>136530</v>
      </c>
      <c r="O135" s="36">
        <v>16163</v>
      </c>
      <c r="P135" s="36">
        <v>27131</v>
      </c>
      <c r="Q135" s="37">
        <v>17766</v>
      </c>
      <c r="R135" s="36">
        <f t="shared" ref="R135:R198" si="8">SUM(N135:Q135)</f>
        <v>197590</v>
      </c>
      <c r="S135" s="38">
        <v>0</v>
      </c>
      <c r="T135" s="38">
        <v>0</v>
      </c>
      <c r="U135" s="38">
        <v>0</v>
      </c>
      <c r="V135" s="38">
        <v>0</v>
      </c>
      <c r="W135" s="36">
        <v>0</v>
      </c>
      <c r="X135" s="36">
        <f t="shared" ref="X135:X198" si="9">+R135-W135</f>
        <v>197590</v>
      </c>
      <c r="Y135" s="60">
        <v>132</v>
      </c>
      <c r="Z135" s="36">
        <v>50000</v>
      </c>
      <c r="AA135" s="36">
        <v>0</v>
      </c>
      <c r="AB135" s="36"/>
      <c r="AC135" s="40">
        <v>0</v>
      </c>
      <c r="AD135" s="36">
        <v>0</v>
      </c>
      <c r="AE135" s="37"/>
      <c r="AF135" s="36"/>
      <c r="AG135" s="41">
        <f t="shared" ref="AG135:AG198" si="10">SUM(Z135:AF135)</f>
        <v>50000</v>
      </c>
      <c r="AH135" s="42">
        <f t="shared" ref="AH135:AH198" si="11">+X135-AG135</f>
        <v>147590</v>
      </c>
      <c r="AI135" s="43">
        <v>2625.58</v>
      </c>
      <c r="AJ135" s="44">
        <v>310.82</v>
      </c>
      <c r="AK135" s="45" t="str">
        <f>VLOOKUP(D135,'[1]JL Pelayanan'!$B$9:$C$478,2,FALSE)</f>
        <v>IPJ</v>
      </c>
    </row>
    <row r="136" spans="1:37" x14ac:dyDescent="0.25">
      <c r="A136" s="31">
        <v>130</v>
      </c>
      <c r="B136" s="31" t="s">
        <v>32</v>
      </c>
      <c r="C136" s="31" t="s">
        <v>297</v>
      </c>
      <c r="D136" s="52" t="s">
        <v>298</v>
      </c>
      <c r="E136" s="33" t="s">
        <v>43</v>
      </c>
      <c r="F136" s="31">
        <v>27</v>
      </c>
      <c r="G136" s="31">
        <v>43</v>
      </c>
      <c r="H136" s="31">
        <v>35</v>
      </c>
      <c r="I136" s="31" t="s">
        <v>36</v>
      </c>
      <c r="J136" s="31">
        <v>15</v>
      </c>
      <c r="K136" s="31">
        <v>0</v>
      </c>
      <c r="L136" s="31">
        <v>120</v>
      </c>
      <c r="M136" s="35">
        <v>120</v>
      </c>
      <c r="N136" s="36">
        <v>315070</v>
      </c>
      <c r="O136" s="36">
        <v>37299</v>
      </c>
      <c r="P136" s="36">
        <v>153742</v>
      </c>
      <c r="Q136" s="37">
        <v>49739</v>
      </c>
      <c r="R136" s="36">
        <f t="shared" si="8"/>
        <v>555850</v>
      </c>
      <c r="S136" s="38">
        <v>0</v>
      </c>
      <c r="T136" s="38">
        <v>0</v>
      </c>
      <c r="U136" s="38">
        <v>0</v>
      </c>
      <c r="V136" s="38">
        <v>0</v>
      </c>
      <c r="W136" s="36">
        <v>0</v>
      </c>
      <c r="X136" s="36">
        <f t="shared" si="9"/>
        <v>555850</v>
      </c>
      <c r="Y136" s="60">
        <v>133</v>
      </c>
      <c r="Z136" s="36">
        <v>50000</v>
      </c>
      <c r="AA136" s="36">
        <v>0</v>
      </c>
      <c r="AB136" s="36"/>
      <c r="AC136" s="40">
        <v>0</v>
      </c>
      <c r="AD136" s="36">
        <v>0</v>
      </c>
      <c r="AE136" s="37"/>
      <c r="AF136" s="36"/>
      <c r="AG136" s="41">
        <f t="shared" si="10"/>
        <v>50000</v>
      </c>
      <c r="AH136" s="42">
        <f t="shared" si="11"/>
        <v>505850</v>
      </c>
      <c r="AI136" s="43">
        <v>2625.58</v>
      </c>
      <c r="AJ136" s="44">
        <v>310.82</v>
      </c>
      <c r="AK136" s="45" t="str">
        <f>VLOOKUP(D136,'[1]JL Pelayanan'!$B$9:$C$478,2,FALSE)</f>
        <v>IPJ</v>
      </c>
    </row>
    <row r="137" spans="1:37" x14ac:dyDescent="0.25">
      <c r="A137" s="31">
        <v>131</v>
      </c>
      <c r="B137" s="31" t="s">
        <v>32</v>
      </c>
      <c r="C137" s="31" t="s">
        <v>299</v>
      </c>
      <c r="D137" s="52" t="s">
        <v>300</v>
      </c>
      <c r="E137" s="33" t="s">
        <v>70</v>
      </c>
      <c r="F137" s="31">
        <v>15</v>
      </c>
      <c r="G137" s="31">
        <v>7</v>
      </c>
      <c r="H137" s="31">
        <v>20</v>
      </c>
      <c r="I137" s="31" t="s">
        <v>36</v>
      </c>
      <c r="J137" s="31">
        <v>15</v>
      </c>
      <c r="K137" s="31">
        <v>0</v>
      </c>
      <c r="L137" s="31">
        <v>57</v>
      </c>
      <c r="M137" s="35">
        <v>57</v>
      </c>
      <c r="N137" s="36">
        <v>149658</v>
      </c>
      <c r="O137" s="36">
        <v>17717</v>
      </c>
      <c r="P137" s="36">
        <v>77103</v>
      </c>
      <c r="Q137" s="37">
        <v>23561</v>
      </c>
      <c r="R137" s="36">
        <f t="shared" si="8"/>
        <v>268039</v>
      </c>
      <c r="S137" s="38">
        <v>0</v>
      </c>
      <c r="T137" s="38">
        <v>0</v>
      </c>
      <c r="U137" s="38">
        <v>0</v>
      </c>
      <c r="V137" s="38">
        <v>0</v>
      </c>
      <c r="W137" s="36">
        <v>0</v>
      </c>
      <c r="X137" s="36">
        <f t="shared" si="9"/>
        <v>268039</v>
      </c>
      <c r="Y137" s="60">
        <v>134</v>
      </c>
      <c r="Z137" s="36">
        <v>50000</v>
      </c>
      <c r="AA137" s="36">
        <v>0</v>
      </c>
      <c r="AB137" s="36"/>
      <c r="AC137" s="40">
        <v>0</v>
      </c>
      <c r="AD137" s="36">
        <v>0</v>
      </c>
      <c r="AE137" s="37"/>
      <c r="AF137" s="36"/>
      <c r="AG137" s="41">
        <f t="shared" si="10"/>
        <v>50000</v>
      </c>
      <c r="AH137" s="42">
        <f t="shared" si="11"/>
        <v>218039</v>
      </c>
      <c r="AI137" s="43">
        <v>2625.58</v>
      </c>
      <c r="AJ137" s="44">
        <v>310.82</v>
      </c>
      <c r="AK137" s="45" t="str">
        <f>VLOOKUP(D137,'[1]JL Pelayanan'!$B$9:$C$478,2,FALSE)</f>
        <v>SOKA</v>
      </c>
    </row>
    <row r="138" spans="1:37" x14ac:dyDescent="0.25">
      <c r="A138" s="31">
        <v>132</v>
      </c>
      <c r="B138" s="31" t="s">
        <v>32</v>
      </c>
      <c r="C138" s="31" t="s">
        <v>301</v>
      </c>
      <c r="D138" s="52" t="s">
        <v>302</v>
      </c>
      <c r="E138" s="33" t="s">
        <v>70</v>
      </c>
      <c r="F138" s="31">
        <v>15</v>
      </c>
      <c r="G138" s="31">
        <v>7</v>
      </c>
      <c r="H138" s="31">
        <v>20</v>
      </c>
      <c r="I138" s="31" t="s">
        <v>36</v>
      </c>
      <c r="J138" s="31">
        <v>15</v>
      </c>
      <c r="K138" s="31">
        <v>0</v>
      </c>
      <c r="L138" s="31">
        <v>57</v>
      </c>
      <c r="M138" s="35">
        <v>57</v>
      </c>
      <c r="N138" s="36">
        <v>149658</v>
      </c>
      <c r="O138" s="36">
        <v>17717</v>
      </c>
      <c r="P138" s="36">
        <v>110914</v>
      </c>
      <c r="Q138" s="37">
        <v>23561</v>
      </c>
      <c r="R138" s="36">
        <f t="shared" si="8"/>
        <v>301850</v>
      </c>
      <c r="S138" s="38">
        <v>0</v>
      </c>
      <c r="T138" s="38">
        <v>0</v>
      </c>
      <c r="U138" s="38">
        <v>0</v>
      </c>
      <c r="V138" s="38">
        <v>0</v>
      </c>
      <c r="W138" s="36">
        <v>0</v>
      </c>
      <c r="X138" s="36">
        <f t="shared" si="9"/>
        <v>301850</v>
      </c>
      <c r="Y138" s="60">
        <v>135</v>
      </c>
      <c r="Z138" s="36">
        <v>50000</v>
      </c>
      <c r="AA138" s="36">
        <v>0</v>
      </c>
      <c r="AB138" s="36"/>
      <c r="AC138" s="40">
        <v>0</v>
      </c>
      <c r="AD138" s="36">
        <v>0</v>
      </c>
      <c r="AE138" s="37"/>
      <c r="AF138" s="36"/>
      <c r="AG138" s="41">
        <f t="shared" si="10"/>
        <v>50000</v>
      </c>
      <c r="AH138" s="42">
        <f t="shared" si="11"/>
        <v>251850</v>
      </c>
      <c r="AI138" s="43">
        <v>2625.58</v>
      </c>
      <c r="AJ138" s="44">
        <v>310.82</v>
      </c>
      <c r="AK138" s="45" t="str">
        <f>VLOOKUP(D138,'[1]JL Pelayanan'!$B$9:$C$478,2,FALSE)</f>
        <v>BOUGENVILLE</v>
      </c>
    </row>
    <row r="139" spans="1:37" x14ac:dyDescent="0.25">
      <c r="A139" s="31">
        <v>133</v>
      </c>
      <c r="B139" s="31" t="s">
        <v>32</v>
      </c>
      <c r="C139" s="31" t="s">
        <v>303</v>
      </c>
      <c r="D139" s="48" t="s">
        <v>304</v>
      </c>
      <c r="E139" s="33" t="s">
        <v>43</v>
      </c>
      <c r="F139" s="31">
        <v>33</v>
      </c>
      <c r="G139" s="31">
        <v>23</v>
      </c>
      <c r="H139" s="31">
        <v>25</v>
      </c>
      <c r="I139" s="31" t="s">
        <v>36</v>
      </c>
      <c r="J139" s="31">
        <v>15</v>
      </c>
      <c r="K139" s="31">
        <v>0</v>
      </c>
      <c r="L139" s="31">
        <v>96</v>
      </c>
      <c r="M139" s="35">
        <v>96</v>
      </c>
      <c r="N139" s="36">
        <v>252056</v>
      </c>
      <c r="O139" s="36">
        <v>29839</v>
      </c>
      <c r="P139" s="36">
        <v>427771</v>
      </c>
      <c r="Q139" s="37">
        <v>49739</v>
      </c>
      <c r="R139" s="36">
        <f t="shared" si="8"/>
        <v>759405</v>
      </c>
      <c r="S139" s="38">
        <v>0</v>
      </c>
      <c r="T139" s="38">
        <v>0</v>
      </c>
      <c r="U139" s="38">
        <v>0</v>
      </c>
      <c r="V139" s="38">
        <v>0</v>
      </c>
      <c r="W139" s="36">
        <v>0</v>
      </c>
      <c r="X139" s="36">
        <f t="shared" si="9"/>
        <v>759405</v>
      </c>
      <c r="Y139" s="60">
        <v>136</v>
      </c>
      <c r="Z139" s="36">
        <v>50000</v>
      </c>
      <c r="AA139" s="36">
        <v>0</v>
      </c>
      <c r="AB139" s="36"/>
      <c r="AC139" s="40">
        <v>0</v>
      </c>
      <c r="AD139" s="36">
        <v>0</v>
      </c>
      <c r="AE139" s="37"/>
      <c r="AF139" s="36"/>
      <c r="AG139" s="41">
        <f t="shared" si="10"/>
        <v>50000</v>
      </c>
      <c r="AH139" s="42">
        <f t="shared" si="11"/>
        <v>709405</v>
      </c>
      <c r="AI139" s="43">
        <v>2625.58</v>
      </c>
      <c r="AJ139" s="44">
        <v>310.82</v>
      </c>
      <c r="AK139" s="45" t="str">
        <f>VLOOKUP(D139,'[1]JL Pelayanan'!$B$9:$C$478,2,FALSE)</f>
        <v>ASTER</v>
      </c>
    </row>
    <row r="140" spans="1:37" x14ac:dyDescent="0.25">
      <c r="A140" s="31">
        <v>134</v>
      </c>
      <c r="B140" s="31" t="s">
        <v>32</v>
      </c>
      <c r="C140" s="31" t="s">
        <v>305</v>
      </c>
      <c r="D140" s="48" t="s">
        <v>306</v>
      </c>
      <c r="E140" s="33" t="s">
        <v>70</v>
      </c>
      <c r="F140" s="31">
        <v>15</v>
      </c>
      <c r="G140" s="31">
        <v>4</v>
      </c>
      <c r="H140" s="31">
        <v>20</v>
      </c>
      <c r="I140" s="31">
        <v>0</v>
      </c>
      <c r="J140" s="31">
        <v>15</v>
      </c>
      <c r="K140" s="31">
        <v>0</v>
      </c>
      <c r="L140" s="31">
        <v>54</v>
      </c>
      <c r="M140" s="35">
        <v>54</v>
      </c>
      <c r="N140" s="36">
        <v>141781</v>
      </c>
      <c r="O140" s="36">
        <v>16784</v>
      </c>
      <c r="P140" s="36">
        <v>117115</v>
      </c>
      <c r="Q140" s="37">
        <v>23561</v>
      </c>
      <c r="R140" s="36">
        <f t="shared" si="8"/>
        <v>299241</v>
      </c>
      <c r="S140" s="38">
        <v>0</v>
      </c>
      <c r="T140" s="38">
        <v>0</v>
      </c>
      <c r="U140" s="38">
        <v>0</v>
      </c>
      <c r="V140" s="38">
        <v>0</v>
      </c>
      <c r="W140" s="36">
        <v>0</v>
      </c>
      <c r="X140" s="36">
        <f t="shared" si="9"/>
        <v>299241</v>
      </c>
      <c r="Y140" s="60">
        <v>137</v>
      </c>
      <c r="Z140" s="36">
        <v>50000</v>
      </c>
      <c r="AA140" s="36">
        <v>0</v>
      </c>
      <c r="AB140" s="36"/>
      <c r="AC140" s="40">
        <v>50000</v>
      </c>
      <c r="AD140" s="36">
        <v>0</v>
      </c>
      <c r="AE140" s="37"/>
      <c r="AF140" s="36"/>
      <c r="AG140" s="41">
        <f t="shared" si="10"/>
        <v>100000</v>
      </c>
      <c r="AH140" s="42">
        <f t="shared" si="11"/>
        <v>199241</v>
      </c>
      <c r="AI140" s="43">
        <v>2625.58</v>
      </c>
      <c r="AJ140" s="44">
        <v>310.82</v>
      </c>
      <c r="AK140" s="45" t="str">
        <f>VLOOKUP(D140,'[1]JL Pelayanan'!$B$9:$C$478,2,FALSE)</f>
        <v>ANGGREK</v>
      </c>
    </row>
    <row r="141" spans="1:37" x14ac:dyDescent="0.25">
      <c r="A141" s="31">
        <v>135</v>
      </c>
      <c r="B141" s="31" t="s">
        <v>32</v>
      </c>
      <c r="C141" s="31" t="s">
        <v>307</v>
      </c>
      <c r="D141" s="55" t="s">
        <v>308</v>
      </c>
      <c r="E141" s="33" t="s">
        <v>70</v>
      </c>
      <c r="F141" s="31">
        <v>15</v>
      </c>
      <c r="G141" s="31">
        <v>2</v>
      </c>
      <c r="H141" s="31">
        <v>15</v>
      </c>
      <c r="I141" s="31">
        <v>0</v>
      </c>
      <c r="J141" s="31">
        <v>10</v>
      </c>
      <c r="K141" s="31">
        <v>0</v>
      </c>
      <c r="L141" s="31">
        <v>42</v>
      </c>
      <c r="M141" s="35">
        <v>42</v>
      </c>
      <c r="N141" s="36">
        <v>110274</v>
      </c>
      <c r="O141" s="36">
        <v>13055</v>
      </c>
      <c r="P141" s="36">
        <v>551405</v>
      </c>
      <c r="Q141" s="37">
        <v>17766</v>
      </c>
      <c r="R141" s="36">
        <f t="shared" si="8"/>
        <v>692500</v>
      </c>
      <c r="S141" s="38">
        <v>0</v>
      </c>
      <c r="T141" s="38">
        <v>0</v>
      </c>
      <c r="U141" s="38">
        <v>0</v>
      </c>
      <c r="V141" s="38">
        <v>0</v>
      </c>
      <c r="W141" s="36">
        <v>0</v>
      </c>
      <c r="X141" s="36">
        <f t="shared" si="9"/>
        <v>692500</v>
      </c>
      <c r="Y141" s="60">
        <v>138</v>
      </c>
      <c r="Z141" s="36">
        <v>50000</v>
      </c>
      <c r="AA141" s="36">
        <v>0</v>
      </c>
      <c r="AB141" s="36"/>
      <c r="AC141" s="40">
        <v>0</v>
      </c>
      <c r="AD141" s="36">
        <v>0</v>
      </c>
      <c r="AE141" s="37"/>
      <c r="AF141" s="36"/>
      <c r="AG141" s="41">
        <f t="shared" si="10"/>
        <v>50000</v>
      </c>
      <c r="AH141" s="42">
        <f t="shared" si="11"/>
        <v>642500</v>
      </c>
      <c r="AI141" s="43">
        <v>2625.58</v>
      </c>
      <c r="AJ141" s="44">
        <v>310.82</v>
      </c>
      <c r="AK141" s="45" t="str">
        <f>VLOOKUP(D141,'[1]JL Pelayanan'!$B$9:$C$478,2,FALSE)</f>
        <v>Driver</v>
      </c>
    </row>
    <row r="142" spans="1:37" x14ac:dyDescent="0.25">
      <c r="A142" s="31">
        <v>136</v>
      </c>
      <c r="B142" s="31" t="s">
        <v>32</v>
      </c>
      <c r="C142" s="31" t="s">
        <v>309</v>
      </c>
      <c r="D142" s="52" t="s">
        <v>310</v>
      </c>
      <c r="E142" s="33" t="s">
        <v>70</v>
      </c>
      <c r="F142" s="31">
        <v>15</v>
      </c>
      <c r="G142" s="31">
        <v>7</v>
      </c>
      <c r="H142" s="31">
        <v>20</v>
      </c>
      <c r="I142" s="31" t="s">
        <v>36</v>
      </c>
      <c r="J142" s="31">
        <v>10</v>
      </c>
      <c r="K142" s="31">
        <v>0</v>
      </c>
      <c r="L142" s="31">
        <v>52</v>
      </c>
      <c r="M142" s="35">
        <v>52</v>
      </c>
      <c r="N142" s="36">
        <v>136530</v>
      </c>
      <c r="O142" s="36">
        <v>16163</v>
      </c>
      <c r="P142" s="36">
        <v>185807</v>
      </c>
      <c r="Q142" s="37">
        <v>17766</v>
      </c>
      <c r="R142" s="36">
        <f t="shared" si="8"/>
        <v>356266</v>
      </c>
      <c r="S142" s="38">
        <v>0</v>
      </c>
      <c r="T142" s="38">
        <v>0</v>
      </c>
      <c r="U142" s="38">
        <v>0</v>
      </c>
      <c r="V142" s="38">
        <v>0</v>
      </c>
      <c r="W142" s="36">
        <v>0</v>
      </c>
      <c r="X142" s="36">
        <f t="shared" si="9"/>
        <v>356266</v>
      </c>
      <c r="Y142" s="60">
        <v>139</v>
      </c>
      <c r="Z142" s="36">
        <v>50000</v>
      </c>
      <c r="AA142" s="36">
        <v>0</v>
      </c>
      <c r="AB142" s="36"/>
      <c r="AC142" s="40">
        <v>0</v>
      </c>
      <c r="AD142" s="36">
        <v>0</v>
      </c>
      <c r="AE142" s="37"/>
      <c r="AF142" s="36"/>
      <c r="AG142" s="41">
        <f t="shared" si="10"/>
        <v>50000</v>
      </c>
      <c r="AH142" s="42">
        <f t="shared" si="11"/>
        <v>306266</v>
      </c>
      <c r="AI142" s="43">
        <v>2625.58</v>
      </c>
      <c r="AJ142" s="44">
        <v>310.82</v>
      </c>
      <c r="AK142" s="45" t="str">
        <f>VLOOKUP(D142,'[1]JL Pelayanan'!$B$9:$C$478,2,FALSE)</f>
        <v>Driver</v>
      </c>
    </row>
    <row r="143" spans="1:37" x14ac:dyDescent="0.25">
      <c r="A143" s="31">
        <v>137</v>
      </c>
      <c r="B143" s="31" t="s">
        <v>32</v>
      </c>
      <c r="C143" s="31" t="s">
        <v>311</v>
      </c>
      <c r="D143" s="48" t="s">
        <v>312</v>
      </c>
      <c r="E143" s="33" t="s">
        <v>43</v>
      </c>
      <c r="F143" s="31">
        <v>33</v>
      </c>
      <c r="G143" s="31">
        <v>25</v>
      </c>
      <c r="H143" s="31">
        <v>25</v>
      </c>
      <c r="I143" s="31" t="s">
        <v>36</v>
      </c>
      <c r="J143" s="31">
        <v>15</v>
      </c>
      <c r="K143" s="31">
        <v>0</v>
      </c>
      <c r="L143" s="31">
        <v>98</v>
      </c>
      <c r="M143" s="35">
        <v>98</v>
      </c>
      <c r="N143" s="36">
        <v>257307</v>
      </c>
      <c r="O143" s="36">
        <v>30461</v>
      </c>
      <c r="P143" s="36">
        <v>244192</v>
      </c>
      <c r="Q143" s="37">
        <v>49739</v>
      </c>
      <c r="R143" s="36">
        <f t="shared" si="8"/>
        <v>581699</v>
      </c>
      <c r="S143" s="38">
        <v>0</v>
      </c>
      <c r="T143" s="38">
        <v>0</v>
      </c>
      <c r="U143" s="38">
        <v>0</v>
      </c>
      <c r="V143" s="38">
        <v>0</v>
      </c>
      <c r="W143" s="36">
        <v>0</v>
      </c>
      <c r="X143" s="36">
        <f t="shared" si="9"/>
        <v>581699</v>
      </c>
      <c r="Y143" s="60">
        <v>140</v>
      </c>
      <c r="Z143" s="36">
        <v>50000</v>
      </c>
      <c r="AA143" s="36">
        <v>0</v>
      </c>
      <c r="AB143" s="36"/>
      <c r="AC143" s="40">
        <v>0</v>
      </c>
      <c r="AD143" s="36">
        <v>0</v>
      </c>
      <c r="AE143" s="37"/>
      <c r="AF143" s="36"/>
      <c r="AG143" s="41">
        <f t="shared" si="10"/>
        <v>50000</v>
      </c>
      <c r="AH143" s="42">
        <f t="shared" si="11"/>
        <v>531699</v>
      </c>
      <c r="AI143" s="43">
        <v>2625.58</v>
      </c>
      <c r="AJ143" s="44">
        <v>310.82</v>
      </c>
      <c r="AK143" s="45" t="str">
        <f>VLOOKUP(D143,'[1]JL Pelayanan'!$B$9:$C$478,2,FALSE)</f>
        <v>EDELWEIS</v>
      </c>
    </row>
    <row r="144" spans="1:37" x14ac:dyDescent="0.25">
      <c r="A144" s="31">
        <v>138</v>
      </c>
      <c r="B144" s="31" t="s">
        <v>32</v>
      </c>
      <c r="C144" s="31" t="s">
        <v>313</v>
      </c>
      <c r="D144" s="50" t="s">
        <v>314</v>
      </c>
      <c r="E144" s="33" t="s">
        <v>43</v>
      </c>
      <c r="F144" s="31">
        <v>36</v>
      </c>
      <c r="G144" s="31">
        <v>49</v>
      </c>
      <c r="H144" s="31">
        <v>25</v>
      </c>
      <c r="I144" s="31" t="s">
        <v>36</v>
      </c>
      <c r="J144" s="31">
        <v>15</v>
      </c>
      <c r="K144" s="31">
        <v>0</v>
      </c>
      <c r="L144" s="31">
        <v>125</v>
      </c>
      <c r="M144" s="35">
        <v>125</v>
      </c>
      <c r="N144" s="36">
        <v>328197</v>
      </c>
      <c r="O144" s="36">
        <v>38853</v>
      </c>
      <c r="P144" s="36">
        <v>294301</v>
      </c>
      <c r="Q144" s="37">
        <v>47121</v>
      </c>
      <c r="R144" s="36">
        <f t="shared" si="8"/>
        <v>708472</v>
      </c>
      <c r="S144" s="38">
        <v>0</v>
      </c>
      <c r="T144" s="38">
        <v>0</v>
      </c>
      <c r="U144" s="38">
        <v>0</v>
      </c>
      <c r="V144" s="38">
        <v>0</v>
      </c>
      <c r="W144" s="36">
        <v>0</v>
      </c>
      <c r="X144" s="36">
        <f t="shared" si="9"/>
        <v>708472</v>
      </c>
      <c r="Y144" s="60">
        <v>141</v>
      </c>
      <c r="Z144" s="36">
        <v>50000</v>
      </c>
      <c r="AA144" s="36">
        <v>0</v>
      </c>
      <c r="AB144" s="36"/>
      <c r="AC144" s="40">
        <v>0</v>
      </c>
      <c r="AD144" s="36">
        <v>0</v>
      </c>
      <c r="AE144" s="37"/>
      <c r="AF144" s="36"/>
      <c r="AG144" s="41">
        <f t="shared" si="10"/>
        <v>50000</v>
      </c>
      <c r="AH144" s="42">
        <f t="shared" si="11"/>
        <v>658472</v>
      </c>
      <c r="AI144" s="43">
        <v>2625.58</v>
      </c>
      <c r="AJ144" s="44">
        <v>310.82</v>
      </c>
      <c r="AK144" s="45" t="str">
        <f>VLOOKUP(D144,'[1]JL Pelayanan'!$B$9:$C$478,2,FALSE)</f>
        <v>IBS</v>
      </c>
    </row>
    <row r="145" spans="1:37" x14ac:dyDescent="0.25">
      <c r="A145" s="31">
        <v>139</v>
      </c>
      <c r="B145" s="31" t="s">
        <v>32</v>
      </c>
      <c r="C145" s="31" t="s">
        <v>315</v>
      </c>
      <c r="D145" s="63" t="s">
        <v>316</v>
      </c>
      <c r="E145" s="33" t="s">
        <v>70</v>
      </c>
      <c r="F145" s="31">
        <v>15</v>
      </c>
      <c r="G145" s="31">
        <v>7</v>
      </c>
      <c r="H145" s="31">
        <v>25</v>
      </c>
      <c r="I145" s="31">
        <v>0</v>
      </c>
      <c r="J145" s="31">
        <v>15</v>
      </c>
      <c r="K145" s="31">
        <v>0</v>
      </c>
      <c r="L145" s="31">
        <v>62</v>
      </c>
      <c r="M145" s="35">
        <v>62</v>
      </c>
      <c r="N145" s="36">
        <v>162786</v>
      </c>
      <c r="O145" s="36">
        <v>19271</v>
      </c>
      <c r="P145" s="36">
        <v>147425</v>
      </c>
      <c r="Q145" s="37">
        <v>26179</v>
      </c>
      <c r="R145" s="36">
        <f t="shared" si="8"/>
        <v>355661</v>
      </c>
      <c r="S145" s="38">
        <v>0</v>
      </c>
      <c r="T145" s="38">
        <v>0</v>
      </c>
      <c r="U145" s="38">
        <v>0</v>
      </c>
      <c r="V145" s="38">
        <v>0</v>
      </c>
      <c r="W145" s="36">
        <v>0</v>
      </c>
      <c r="X145" s="36">
        <f t="shared" si="9"/>
        <v>355661</v>
      </c>
      <c r="Y145" s="60">
        <v>142</v>
      </c>
      <c r="Z145" s="36">
        <v>50000</v>
      </c>
      <c r="AA145" s="36">
        <v>0</v>
      </c>
      <c r="AB145" s="36"/>
      <c r="AC145" s="40">
        <v>0</v>
      </c>
      <c r="AD145" s="36">
        <v>0</v>
      </c>
      <c r="AE145" s="37"/>
      <c r="AF145" s="36"/>
      <c r="AG145" s="41">
        <f t="shared" si="10"/>
        <v>50000</v>
      </c>
      <c r="AH145" s="42">
        <f t="shared" si="11"/>
        <v>305661</v>
      </c>
      <c r="AI145" s="43">
        <v>2625.58</v>
      </c>
      <c r="AJ145" s="44">
        <v>310.82</v>
      </c>
      <c r="AK145" s="45" t="str">
        <f>VLOOKUP(D145,'[1]JL Pelayanan'!$B$9:$C$478,2,FALSE)</f>
        <v>MWR VK IGD</v>
      </c>
    </row>
    <row r="146" spans="1:37" x14ac:dyDescent="0.25">
      <c r="A146" s="31">
        <v>140</v>
      </c>
      <c r="B146" s="31" t="s">
        <v>32</v>
      </c>
      <c r="C146" s="31" t="s">
        <v>317</v>
      </c>
      <c r="D146" s="54" t="s">
        <v>318</v>
      </c>
      <c r="E146" s="33" t="s">
        <v>70</v>
      </c>
      <c r="F146" s="31">
        <v>15</v>
      </c>
      <c r="G146" s="31">
        <v>2</v>
      </c>
      <c r="H146" s="31">
        <v>20</v>
      </c>
      <c r="I146" s="31">
        <v>0</v>
      </c>
      <c r="J146" s="31">
        <v>10</v>
      </c>
      <c r="K146" s="31">
        <v>0</v>
      </c>
      <c r="L146" s="31">
        <v>47</v>
      </c>
      <c r="M146" s="35">
        <v>47</v>
      </c>
      <c r="N146" s="36">
        <v>123402</v>
      </c>
      <c r="O146" s="36">
        <v>14609</v>
      </c>
      <c r="P146" s="36">
        <v>27131</v>
      </c>
      <c r="Q146" s="37">
        <v>17766</v>
      </c>
      <c r="R146" s="36">
        <f t="shared" si="8"/>
        <v>182908</v>
      </c>
      <c r="S146" s="38">
        <v>0</v>
      </c>
      <c r="T146" s="38">
        <v>0</v>
      </c>
      <c r="U146" s="38">
        <v>0</v>
      </c>
      <c r="V146" s="38">
        <v>0</v>
      </c>
      <c r="W146" s="36">
        <v>0</v>
      </c>
      <c r="X146" s="36">
        <f t="shared" si="9"/>
        <v>182908</v>
      </c>
      <c r="Y146" s="60">
        <v>143</v>
      </c>
      <c r="Z146" s="36">
        <v>50000</v>
      </c>
      <c r="AA146" s="36">
        <v>0</v>
      </c>
      <c r="AB146" s="36"/>
      <c r="AC146" s="40">
        <v>0</v>
      </c>
      <c r="AD146" s="36">
        <v>0</v>
      </c>
      <c r="AE146" s="37"/>
      <c r="AF146" s="36"/>
      <c r="AG146" s="41">
        <f t="shared" si="10"/>
        <v>50000</v>
      </c>
      <c r="AH146" s="42">
        <f t="shared" si="11"/>
        <v>132908</v>
      </c>
      <c r="AI146" s="43">
        <v>2625.58</v>
      </c>
      <c r="AJ146" s="44">
        <v>310.82</v>
      </c>
      <c r="AK146" s="45" t="str">
        <f>VLOOKUP(D146,'[1]JL Pelayanan'!$B$9:$C$478,2,FALSE)</f>
        <v>IPJ</v>
      </c>
    </row>
    <row r="147" spans="1:37" x14ac:dyDescent="0.25">
      <c r="A147" s="31">
        <v>141</v>
      </c>
      <c r="B147" s="31" t="s">
        <v>32</v>
      </c>
      <c r="C147" s="31" t="s">
        <v>319</v>
      </c>
      <c r="D147" s="48" t="s">
        <v>320</v>
      </c>
      <c r="E147" s="33" t="s">
        <v>70</v>
      </c>
      <c r="F147" s="31">
        <v>15</v>
      </c>
      <c r="G147" s="31">
        <v>7</v>
      </c>
      <c r="H147" s="31">
        <v>15</v>
      </c>
      <c r="I147" s="31">
        <v>10</v>
      </c>
      <c r="J147" s="31" t="s">
        <v>36</v>
      </c>
      <c r="K147" s="31">
        <v>0</v>
      </c>
      <c r="L147" s="31">
        <v>47</v>
      </c>
      <c r="M147" s="35">
        <v>47</v>
      </c>
      <c r="N147" s="36">
        <v>123402</v>
      </c>
      <c r="O147" s="36">
        <v>14609</v>
      </c>
      <c r="P147" s="36">
        <v>95343</v>
      </c>
      <c r="Q147" s="37">
        <v>15237</v>
      </c>
      <c r="R147" s="36">
        <f t="shared" si="8"/>
        <v>248591</v>
      </c>
      <c r="S147" s="38">
        <v>0</v>
      </c>
      <c r="T147" s="38">
        <v>0</v>
      </c>
      <c r="U147" s="38">
        <v>0</v>
      </c>
      <c r="V147" s="38">
        <v>0</v>
      </c>
      <c r="W147" s="36">
        <v>0</v>
      </c>
      <c r="X147" s="36">
        <f t="shared" si="9"/>
        <v>248591</v>
      </c>
      <c r="Y147" s="60">
        <v>144</v>
      </c>
      <c r="Z147" s="36">
        <v>50000</v>
      </c>
      <c r="AA147" s="36">
        <v>0</v>
      </c>
      <c r="AB147" s="36"/>
      <c r="AC147" s="40">
        <v>0</v>
      </c>
      <c r="AD147" s="36">
        <v>0</v>
      </c>
      <c r="AE147" s="37"/>
      <c r="AF147" s="36"/>
      <c r="AG147" s="41">
        <f t="shared" si="10"/>
        <v>50000</v>
      </c>
      <c r="AH147" s="42">
        <f t="shared" si="11"/>
        <v>198591</v>
      </c>
      <c r="AI147" s="43">
        <v>2625.58</v>
      </c>
      <c r="AJ147" s="44">
        <v>310.82</v>
      </c>
      <c r="AK147" s="45" t="str">
        <f>VLOOKUP(D147,'[1]JL Pelayanan'!$B$9:$C$478,2,FALSE)</f>
        <v>adm. ATK</v>
      </c>
    </row>
    <row r="148" spans="1:37" x14ac:dyDescent="0.25">
      <c r="A148" s="31">
        <v>142</v>
      </c>
      <c r="B148" s="31" t="s">
        <v>32</v>
      </c>
      <c r="C148" s="31" t="s">
        <v>321</v>
      </c>
      <c r="D148" s="48" t="s">
        <v>322</v>
      </c>
      <c r="E148" s="33" t="s">
        <v>43</v>
      </c>
      <c r="F148" s="31">
        <v>30</v>
      </c>
      <c r="G148" s="31">
        <v>23</v>
      </c>
      <c r="H148" s="31">
        <v>20</v>
      </c>
      <c r="I148" s="31" t="s">
        <v>36</v>
      </c>
      <c r="J148" s="31">
        <v>15</v>
      </c>
      <c r="K148" s="31">
        <v>0</v>
      </c>
      <c r="L148" s="31">
        <v>88</v>
      </c>
      <c r="M148" s="35">
        <v>88</v>
      </c>
      <c r="N148" s="36">
        <v>231051</v>
      </c>
      <c r="O148" s="36">
        <v>27352</v>
      </c>
      <c r="P148" s="36">
        <v>252022</v>
      </c>
      <c r="Q148" s="37">
        <v>44503</v>
      </c>
      <c r="R148" s="36">
        <f t="shared" si="8"/>
        <v>554928</v>
      </c>
      <c r="S148" s="38">
        <v>0</v>
      </c>
      <c r="T148" s="38">
        <v>0</v>
      </c>
      <c r="U148" s="38">
        <v>0</v>
      </c>
      <c r="V148" s="38">
        <v>0</v>
      </c>
      <c r="W148" s="36">
        <v>0</v>
      </c>
      <c r="X148" s="36">
        <f t="shared" si="9"/>
        <v>554928</v>
      </c>
      <c r="Y148" s="60">
        <v>145</v>
      </c>
      <c r="Z148" s="36">
        <v>50000</v>
      </c>
      <c r="AA148" s="36">
        <v>0</v>
      </c>
      <c r="AB148" s="36"/>
      <c r="AC148" s="40">
        <v>0</v>
      </c>
      <c r="AD148" s="36">
        <v>0</v>
      </c>
      <c r="AE148" s="37"/>
      <c r="AF148" s="36"/>
      <c r="AG148" s="41">
        <f t="shared" si="10"/>
        <v>50000</v>
      </c>
      <c r="AH148" s="42">
        <f t="shared" si="11"/>
        <v>504928</v>
      </c>
      <c r="AI148" s="43">
        <v>2625.58</v>
      </c>
      <c r="AJ148" s="44">
        <v>310.82</v>
      </c>
      <c r="AK148" s="45" t="str">
        <f>VLOOKUP(D148,'[1]JL Pelayanan'!$B$9:$C$478,2,FALSE)</f>
        <v>MWR NIF</v>
      </c>
    </row>
    <row r="149" spans="1:37" x14ac:dyDescent="0.25">
      <c r="A149" s="31">
        <v>143</v>
      </c>
      <c r="B149" s="31" t="s">
        <v>32</v>
      </c>
      <c r="C149" s="31" t="s">
        <v>323</v>
      </c>
      <c r="D149" s="48" t="s">
        <v>324</v>
      </c>
      <c r="E149" s="33" t="s">
        <v>43</v>
      </c>
      <c r="F149" s="31">
        <v>36</v>
      </c>
      <c r="G149" s="31">
        <v>46</v>
      </c>
      <c r="H149" s="31">
        <v>15</v>
      </c>
      <c r="I149" s="31" t="s">
        <v>36</v>
      </c>
      <c r="J149" s="31">
        <v>15</v>
      </c>
      <c r="K149" s="31">
        <v>0</v>
      </c>
      <c r="L149" s="31">
        <v>112</v>
      </c>
      <c r="M149" s="35">
        <v>112</v>
      </c>
      <c r="N149" s="36">
        <v>294065</v>
      </c>
      <c r="O149" s="36">
        <v>34812</v>
      </c>
      <c r="P149" s="36">
        <v>356368</v>
      </c>
      <c r="Q149" s="37">
        <v>41886</v>
      </c>
      <c r="R149" s="36">
        <f t="shared" si="8"/>
        <v>727131</v>
      </c>
      <c r="S149" s="38">
        <v>0</v>
      </c>
      <c r="T149" s="38">
        <v>0</v>
      </c>
      <c r="U149" s="38">
        <v>0</v>
      </c>
      <c r="V149" s="38">
        <v>0</v>
      </c>
      <c r="W149" s="36">
        <v>0</v>
      </c>
      <c r="X149" s="36">
        <f t="shared" si="9"/>
        <v>727131</v>
      </c>
      <c r="Y149" s="60">
        <v>146</v>
      </c>
      <c r="Z149" s="36">
        <v>50000</v>
      </c>
      <c r="AA149" s="36">
        <v>0</v>
      </c>
      <c r="AB149" s="36"/>
      <c r="AC149" s="40">
        <v>0</v>
      </c>
      <c r="AD149" s="36">
        <v>0</v>
      </c>
      <c r="AE149" s="37"/>
      <c r="AF149" s="36"/>
      <c r="AG149" s="41">
        <f t="shared" si="10"/>
        <v>50000</v>
      </c>
      <c r="AH149" s="42">
        <f t="shared" si="11"/>
        <v>677131</v>
      </c>
      <c r="AI149" s="43">
        <v>2625.58</v>
      </c>
      <c r="AJ149" s="44">
        <v>310.82</v>
      </c>
      <c r="AK149" s="45" t="str">
        <f>VLOOKUP(D149,'[1]JL Pelayanan'!$B$9:$C$478,2,FALSE)</f>
        <v>P,DALAM 2</v>
      </c>
    </row>
    <row r="150" spans="1:37" x14ac:dyDescent="0.25">
      <c r="A150" s="31">
        <v>144</v>
      </c>
      <c r="B150" s="31" t="s">
        <v>32</v>
      </c>
      <c r="C150" s="31" t="s">
        <v>325</v>
      </c>
      <c r="D150" s="48" t="s">
        <v>326</v>
      </c>
      <c r="E150" s="33" t="s">
        <v>43</v>
      </c>
      <c r="F150" s="31">
        <v>36</v>
      </c>
      <c r="G150" s="31">
        <v>47</v>
      </c>
      <c r="H150" s="31">
        <v>15</v>
      </c>
      <c r="I150" s="31" t="s">
        <v>36</v>
      </c>
      <c r="J150" s="31">
        <v>15</v>
      </c>
      <c r="K150" s="31">
        <v>0</v>
      </c>
      <c r="L150" s="31">
        <v>113</v>
      </c>
      <c r="M150" s="35">
        <v>113</v>
      </c>
      <c r="N150" s="36">
        <v>296690</v>
      </c>
      <c r="O150" s="36">
        <v>35123</v>
      </c>
      <c r="P150" s="36">
        <v>145946</v>
      </c>
      <c r="Q150" s="37">
        <v>318802</v>
      </c>
      <c r="R150" s="36">
        <f t="shared" si="8"/>
        <v>796561</v>
      </c>
      <c r="S150" s="38">
        <v>0</v>
      </c>
      <c r="T150" s="38">
        <v>0</v>
      </c>
      <c r="U150" s="38">
        <v>0</v>
      </c>
      <c r="V150" s="38">
        <v>0</v>
      </c>
      <c r="W150" s="36">
        <v>0</v>
      </c>
      <c r="X150" s="36">
        <f t="shared" si="9"/>
        <v>796561</v>
      </c>
      <c r="Y150" s="60">
        <v>147</v>
      </c>
      <c r="Z150" s="36">
        <v>50000</v>
      </c>
      <c r="AA150" s="36">
        <v>0</v>
      </c>
      <c r="AB150" s="36"/>
      <c r="AC150" s="40">
        <v>0</v>
      </c>
      <c r="AD150" s="36">
        <v>0</v>
      </c>
      <c r="AE150" s="37"/>
      <c r="AF150" s="36"/>
      <c r="AG150" s="41">
        <f t="shared" si="10"/>
        <v>50000</v>
      </c>
      <c r="AH150" s="42">
        <f t="shared" si="11"/>
        <v>746561</v>
      </c>
      <c r="AI150" s="43">
        <v>2625.58</v>
      </c>
      <c r="AJ150" s="44">
        <v>310.82</v>
      </c>
      <c r="AK150" s="45" t="str">
        <f>VLOOKUP(D150,'[1]JL Pelayanan'!$B$9:$C$478,2,FALSE)</f>
        <v>Farmasi</v>
      </c>
    </row>
    <row r="151" spans="1:37" x14ac:dyDescent="0.25">
      <c r="A151" s="31">
        <v>145</v>
      </c>
      <c r="B151" s="31" t="s">
        <v>32</v>
      </c>
      <c r="C151" s="31" t="s">
        <v>327</v>
      </c>
      <c r="D151" s="54" t="s">
        <v>328</v>
      </c>
      <c r="E151" s="33" t="s">
        <v>70</v>
      </c>
      <c r="F151" s="31">
        <v>15</v>
      </c>
      <c r="G151" s="31">
        <v>2</v>
      </c>
      <c r="H151" s="31">
        <v>20</v>
      </c>
      <c r="I151" s="31">
        <v>0</v>
      </c>
      <c r="J151" s="31">
        <v>25</v>
      </c>
      <c r="K151" s="31">
        <v>0</v>
      </c>
      <c r="L151" s="31">
        <v>62</v>
      </c>
      <c r="M151" s="35">
        <v>62</v>
      </c>
      <c r="N151" s="36">
        <v>162786</v>
      </c>
      <c r="O151" s="36">
        <v>19271</v>
      </c>
      <c r="P151" s="36">
        <v>172106</v>
      </c>
      <c r="Q151" s="37">
        <v>23561</v>
      </c>
      <c r="R151" s="36">
        <f t="shared" si="8"/>
        <v>377724</v>
      </c>
      <c r="S151" s="38">
        <v>0</v>
      </c>
      <c r="T151" s="38">
        <v>0</v>
      </c>
      <c r="U151" s="38">
        <v>0</v>
      </c>
      <c r="V151" s="38">
        <v>0</v>
      </c>
      <c r="W151" s="36">
        <v>0</v>
      </c>
      <c r="X151" s="36">
        <f t="shared" si="9"/>
        <v>377724</v>
      </c>
      <c r="Y151" s="60">
        <v>148</v>
      </c>
      <c r="Z151" s="36">
        <v>50000</v>
      </c>
      <c r="AA151" s="36">
        <v>0</v>
      </c>
      <c r="AB151" s="36"/>
      <c r="AC151" s="40">
        <v>0</v>
      </c>
      <c r="AD151" s="36">
        <v>0</v>
      </c>
      <c r="AE151" s="37"/>
      <c r="AF151" s="36"/>
      <c r="AG151" s="41">
        <f t="shared" si="10"/>
        <v>50000</v>
      </c>
      <c r="AH151" s="42">
        <f t="shared" si="11"/>
        <v>327724</v>
      </c>
      <c r="AI151" s="43">
        <v>2625.58</v>
      </c>
      <c r="AJ151" s="44">
        <v>310.82</v>
      </c>
      <c r="AK151" s="45" t="str">
        <f>VLOOKUP(D151,'[1]JL Pelayanan'!$B$9:$C$478,2,FALSE)</f>
        <v>SERUNI</v>
      </c>
    </row>
    <row r="152" spans="1:37" x14ac:dyDescent="0.25">
      <c r="A152" s="31">
        <v>146</v>
      </c>
      <c r="B152" s="31" t="s">
        <v>32</v>
      </c>
      <c r="C152" s="31" t="s">
        <v>329</v>
      </c>
      <c r="D152" s="48" t="s">
        <v>330</v>
      </c>
      <c r="E152" s="33" t="s">
        <v>43</v>
      </c>
      <c r="F152" s="31">
        <v>33</v>
      </c>
      <c r="G152" s="31">
        <v>23</v>
      </c>
      <c r="H152" s="31">
        <v>15</v>
      </c>
      <c r="I152" s="31" t="s">
        <v>36</v>
      </c>
      <c r="J152" s="31">
        <v>15</v>
      </c>
      <c r="K152" s="31">
        <v>30</v>
      </c>
      <c r="L152" s="31">
        <v>116</v>
      </c>
      <c r="M152" s="35">
        <v>116</v>
      </c>
      <c r="N152" s="36">
        <v>304567</v>
      </c>
      <c r="O152" s="36">
        <v>36055</v>
      </c>
      <c r="P152" s="36">
        <v>1193442</v>
      </c>
      <c r="Q152" s="37">
        <v>17766</v>
      </c>
      <c r="R152" s="36">
        <f t="shared" si="8"/>
        <v>1551830</v>
      </c>
      <c r="S152" s="38">
        <v>0</v>
      </c>
      <c r="T152" s="38">
        <v>0</v>
      </c>
      <c r="U152" s="38">
        <v>0</v>
      </c>
      <c r="V152" s="38">
        <v>0</v>
      </c>
      <c r="W152" s="36">
        <v>0</v>
      </c>
      <c r="X152" s="36">
        <f t="shared" si="9"/>
        <v>1551830</v>
      </c>
      <c r="Y152" s="60">
        <v>149</v>
      </c>
      <c r="Z152" s="36">
        <v>50000</v>
      </c>
      <c r="AA152" s="36">
        <v>0</v>
      </c>
      <c r="AB152" s="36"/>
      <c r="AC152" s="40">
        <v>0</v>
      </c>
      <c r="AD152" s="36">
        <v>0</v>
      </c>
      <c r="AE152" s="37"/>
      <c r="AF152" s="36"/>
      <c r="AG152" s="41">
        <f t="shared" si="10"/>
        <v>50000</v>
      </c>
      <c r="AH152" s="42">
        <f t="shared" si="11"/>
        <v>1501830</v>
      </c>
      <c r="AI152" s="43">
        <v>2625.58</v>
      </c>
      <c r="AJ152" s="44">
        <v>310.82</v>
      </c>
      <c r="AK152" s="45" t="str">
        <f>VLOOKUP(D152,'[1]JL Pelayanan'!$B$9:$C$478,2,FALSE)</f>
        <v>Klinik Mata</v>
      </c>
    </row>
    <row r="153" spans="1:37" x14ac:dyDescent="0.25">
      <c r="A153" s="31">
        <v>147</v>
      </c>
      <c r="B153" s="31" t="s">
        <v>32</v>
      </c>
      <c r="C153" s="31" t="s">
        <v>331</v>
      </c>
      <c r="D153" s="52" t="s">
        <v>332</v>
      </c>
      <c r="E153" s="33" t="s">
        <v>70</v>
      </c>
      <c r="F153" s="31">
        <v>15</v>
      </c>
      <c r="G153" s="31">
        <v>7</v>
      </c>
      <c r="H153" s="31">
        <v>20</v>
      </c>
      <c r="I153" s="31">
        <v>15</v>
      </c>
      <c r="J153" s="31" t="s">
        <v>36</v>
      </c>
      <c r="K153" s="31">
        <v>0</v>
      </c>
      <c r="L153" s="31">
        <v>57</v>
      </c>
      <c r="M153" s="35">
        <v>57</v>
      </c>
      <c r="N153" s="36">
        <v>149658</v>
      </c>
      <c r="O153" s="36">
        <v>17717</v>
      </c>
      <c r="P153" s="36">
        <v>179330</v>
      </c>
      <c r="Q153" s="37">
        <v>28660</v>
      </c>
      <c r="R153" s="36">
        <f t="shared" si="8"/>
        <v>375365</v>
      </c>
      <c r="S153" s="38">
        <v>0</v>
      </c>
      <c r="T153" s="38">
        <v>0</v>
      </c>
      <c r="U153" s="38">
        <v>0</v>
      </c>
      <c r="V153" s="38">
        <v>0</v>
      </c>
      <c r="W153" s="36">
        <v>0</v>
      </c>
      <c r="X153" s="36">
        <f t="shared" si="9"/>
        <v>375365</v>
      </c>
      <c r="Y153" s="60">
        <v>150</v>
      </c>
      <c r="Z153" s="36">
        <v>100000</v>
      </c>
      <c r="AA153" s="36">
        <v>0</v>
      </c>
      <c r="AB153" s="36"/>
      <c r="AC153" s="40">
        <v>0</v>
      </c>
      <c r="AD153" s="36">
        <v>0</v>
      </c>
      <c r="AE153" s="37"/>
      <c r="AF153" s="36"/>
      <c r="AG153" s="41">
        <f t="shared" si="10"/>
        <v>100000</v>
      </c>
      <c r="AH153" s="42">
        <f t="shared" si="11"/>
        <v>275365</v>
      </c>
      <c r="AI153" s="43">
        <v>2625.58</v>
      </c>
      <c r="AJ153" s="44">
        <v>310.82</v>
      </c>
      <c r="AK153" s="45" t="str">
        <f>VLOOKUP(D153,'[1]JL Pelayanan'!$B$9:$C$478,2,FALSE)</f>
        <v>adm. Keu. Pengeluaran</v>
      </c>
    </row>
    <row r="154" spans="1:37" x14ac:dyDescent="0.25">
      <c r="A154" s="31">
        <v>148</v>
      </c>
      <c r="B154" s="31" t="s">
        <v>32</v>
      </c>
      <c r="C154" s="31" t="s">
        <v>333</v>
      </c>
      <c r="D154" s="54" t="s">
        <v>334</v>
      </c>
      <c r="E154" s="33" t="s">
        <v>170</v>
      </c>
      <c r="F154" s="31">
        <v>21</v>
      </c>
      <c r="G154" s="31">
        <v>7</v>
      </c>
      <c r="H154" s="31">
        <v>20</v>
      </c>
      <c r="I154" s="31" t="s">
        <v>36</v>
      </c>
      <c r="J154" s="31">
        <v>15</v>
      </c>
      <c r="K154" s="31">
        <v>0</v>
      </c>
      <c r="L154" s="31">
        <v>63</v>
      </c>
      <c r="M154" s="35">
        <v>63</v>
      </c>
      <c r="N154" s="36">
        <v>165411</v>
      </c>
      <c r="O154" s="36">
        <v>19582</v>
      </c>
      <c r="P154" s="36">
        <v>1323732</v>
      </c>
      <c r="Q154" s="37">
        <v>17766</v>
      </c>
      <c r="R154" s="36">
        <f t="shared" si="8"/>
        <v>1526491</v>
      </c>
      <c r="S154" s="38">
        <v>0</v>
      </c>
      <c r="T154" s="38">
        <v>0</v>
      </c>
      <c r="U154" s="38">
        <v>0</v>
      </c>
      <c r="V154" s="38">
        <v>0</v>
      </c>
      <c r="W154" s="36">
        <v>0</v>
      </c>
      <c r="X154" s="36">
        <f t="shared" si="9"/>
        <v>1526491</v>
      </c>
      <c r="Y154" s="60">
        <v>151</v>
      </c>
      <c r="Z154" s="36">
        <v>50000</v>
      </c>
      <c r="AA154" s="36">
        <v>0</v>
      </c>
      <c r="AB154" s="36"/>
      <c r="AC154" s="40">
        <v>50000</v>
      </c>
      <c r="AD154" s="36">
        <v>0</v>
      </c>
      <c r="AE154" s="37"/>
      <c r="AF154" s="36"/>
      <c r="AG154" s="41">
        <f t="shared" si="10"/>
        <v>100000</v>
      </c>
      <c r="AH154" s="42">
        <f t="shared" si="11"/>
        <v>1426491</v>
      </c>
      <c r="AI154" s="43">
        <v>2625.58</v>
      </c>
      <c r="AJ154" s="44">
        <v>310.82</v>
      </c>
      <c r="AK154" s="45" t="str">
        <f>VLOOKUP(D154,'[1]JL Pelayanan'!$B$9:$C$478,2,FALSE)</f>
        <v>Radiologi</v>
      </c>
    </row>
    <row r="155" spans="1:37" x14ac:dyDescent="0.25">
      <c r="A155" s="31">
        <v>149</v>
      </c>
      <c r="B155" s="31" t="s">
        <v>32</v>
      </c>
      <c r="C155" s="31" t="s">
        <v>335</v>
      </c>
      <c r="D155" s="56" t="s">
        <v>336</v>
      </c>
      <c r="E155" s="33" t="s">
        <v>170</v>
      </c>
      <c r="F155" s="31">
        <v>15</v>
      </c>
      <c r="G155" s="31">
        <v>3</v>
      </c>
      <c r="H155" s="31">
        <v>20</v>
      </c>
      <c r="I155" s="31" t="s">
        <v>36</v>
      </c>
      <c r="J155" s="31">
        <v>15</v>
      </c>
      <c r="K155" s="31">
        <v>0</v>
      </c>
      <c r="L155" s="31">
        <v>53</v>
      </c>
      <c r="M155" s="35">
        <v>53</v>
      </c>
      <c r="N155" s="36">
        <v>139156</v>
      </c>
      <c r="O155" s="36">
        <v>16474</v>
      </c>
      <c r="P155" s="36">
        <v>77103</v>
      </c>
      <c r="Q155" s="37">
        <v>23561</v>
      </c>
      <c r="R155" s="36">
        <f t="shared" si="8"/>
        <v>256294</v>
      </c>
      <c r="S155" s="38">
        <v>0</v>
      </c>
      <c r="T155" s="38">
        <v>0</v>
      </c>
      <c r="U155" s="38">
        <v>0</v>
      </c>
      <c r="V155" s="38">
        <v>0</v>
      </c>
      <c r="W155" s="36">
        <v>0</v>
      </c>
      <c r="X155" s="36">
        <f t="shared" si="9"/>
        <v>256294</v>
      </c>
      <c r="Y155" s="60">
        <v>152</v>
      </c>
      <c r="Z155" s="36">
        <v>50000</v>
      </c>
      <c r="AA155" s="36">
        <v>0</v>
      </c>
      <c r="AB155" s="36"/>
      <c r="AC155" s="40">
        <v>0</v>
      </c>
      <c r="AD155" s="36">
        <v>0</v>
      </c>
      <c r="AE155" s="37"/>
      <c r="AF155" s="36"/>
      <c r="AG155" s="41">
        <f t="shared" si="10"/>
        <v>50000</v>
      </c>
      <c r="AH155" s="42">
        <f t="shared" si="11"/>
        <v>206294</v>
      </c>
      <c r="AI155" s="43">
        <v>2625.58</v>
      </c>
      <c r="AJ155" s="44">
        <v>310.82</v>
      </c>
      <c r="AK155" s="45" t="str">
        <f>VLOOKUP(D155,'[1]JL Pelayanan'!$B$9:$C$478,2,FALSE)</f>
        <v>SOKA</v>
      </c>
    </row>
    <row r="156" spans="1:37" x14ac:dyDescent="0.25">
      <c r="A156" s="31">
        <v>150</v>
      </c>
      <c r="B156" s="31" t="s">
        <v>32</v>
      </c>
      <c r="C156" s="31" t="s">
        <v>337</v>
      </c>
      <c r="D156" s="54" t="s">
        <v>338</v>
      </c>
      <c r="E156" s="33" t="s">
        <v>170</v>
      </c>
      <c r="F156" s="31">
        <v>21</v>
      </c>
      <c r="G156" s="31">
        <v>7</v>
      </c>
      <c r="H156" s="31">
        <v>15</v>
      </c>
      <c r="I156" s="31" t="s">
        <v>36</v>
      </c>
      <c r="J156" s="31">
        <v>15</v>
      </c>
      <c r="K156" s="31">
        <v>0</v>
      </c>
      <c r="L156" s="31">
        <v>58</v>
      </c>
      <c r="M156" s="35">
        <v>58</v>
      </c>
      <c r="N156" s="36">
        <v>152284</v>
      </c>
      <c r="O156" s="36">
        <v>18028</v>
      </c>
      <c r="P156" s="36">
        <v>175790</v>
      </c>
      <c r="Q156" s="37">
        <v>17766</v>
      </c>
      <c r="R156" s="36">
        <f t="shared" si="8"/>
        <v>363868</v>
      </c>
      <c r="S156" s="38">
        <v>0</v>
      </c>
      <c r="T156" s="38">
        <v>0</v>
      </c>
      <c r="U156" s="38">
        <v>0</v>
      </c>
      <c r="V156" s="38">
        <v>0</v>
      </c>
      <c r="W156" s="36">
        <v>0</v>
      </c>
      <c r="X156" s="36">
        <f t="shared" si="9"/>
        <v>363868</v>
      </c>
      <c r="Y156" s="60">
        <v>153</v>
      </c>
      <c r="Z156" s="36">
        <v>50000</v>
      </c>
      <c r="AA156" s="36">
        <v>0</v>
      </c>
      <c r="AB156" s="36"/>
      <c r="AC156" s="40">
        <v>0</v>
      </c>
      <c r="AD156" s="36">
        <v>0</v>
      </c>
      <c r="AE156" s="37"/>
      <c r="AF156" s="36"/>
      <c r="AG156" s="41">
        <f t="shared" si="10"/>
        <v>50000</v>
      </c>
      <c r="AH156" s="42">
        <f t="shared" si="11"/>
        <v>313868</v>
      </c>
      <c r="AI156" s="43">
        <v>2625.58</v>
      </c>
      <c r="AJ156" s="44">
        <v>310.82</v>
      </c>
      <c r="AK156" s="45" t="str">
        <f>VLOOKUP(D156,'[1]JL Pelayanan'!$B$9:$C$478,2,FALSE)</f>
        <v>IPSRS</v>
      </c>
    </row>
    <row r="157" spans="1:37" x14ac:dyDescent="0.25">
      <c r="A157" s="31">
        <v>151</v>
      </c>
      <c r="B157" s="31" t="s">
        <v>32</v>
      </c>
      <c r="C157" s="31" t="s">
        <v>339</v>
      </c>
      <c r="D157" s="48" t="s">
        <v>340</v>
      </c>
      <c r="E157" s="33" t="s">
        <v>43</v>
      </c>
      <c r="F157" s="31">
        <v>30</v>
      </c>
      <c r="G157" s="31">
        <v>13</v>
      </c>
      <c r="H157" s="31">
        <v>35</v>
      </c>
      <c r="I157" s="31">
        <v>20</v>
      </c>
      <c r="J157" s="31">
        <v>0</v>
      </c>
      <c r="K157" s="31">
        <v>15</v>
      </c>
      <c r="L157" s="31">
        <v>113</v>
      </c>
      <c r="M157" s="35">
        <v>113</v>
      </c>
      <c r="N157" s="36">
        <v>296690</v>
      </c>
      <c r="O157" s="36">
        <v>35123</v>
      </c>
      <c r="P157" s="36">
        <v>373087</v>
      </c>
      <c r="Q157" s="37">
        <v>59626</v>
      </c>
      <c r="R157" s="36">
        <f t="shared" si="8"/>
        <v>764526</v>
      </c>
      <c r="S157" s="38">
        <v>0</v>
      </c>
      <c r="T157" s="38">
        <v>0</v>
      </c>
      <c r="U157" s="38">
        <v>0</v>
      </c>
      <c r="V157" s="38">
        <v>0</v>
      </c>
      <c r="W157" s="36">
        <v>0</v>
      </c>
      <c r="X157" s="36">
        <f t="shared" si="9"/>
        <v>764526</v>
      </c>
      <c r="Y157" s="60">
        <v>154</v>
      </c>
      <c r="Z157" s="36">
        <v>100000</v>
      </c>
      <c r="AA157" s="36">
        <v>0</v>
      </c>
      <c r="AB157" s="36"/>
      <c r="AC157" s="40">
        <v>0</v>
      </c>
      <c r="AD157" s="36">
        <v>0</v>
      </c>
      <c r="AE157" s="37"/>
      <c r="AF157" s="36"/>
      <c r="AG157" s="41">
        <f t="shared" si="10"/>
        <v>100000</v>
      </c>
      <c r="AH157" s="42">
        <f t="shared" si="11"/>
        <v>664526</v>
      </c>
      <c r="AI157" s="43">
        <v>2625.58</v>
      </c>
      <c r="AJ157" s="44">
        <v>310.82</v>
      </c>
      <c r="AK157" s="45" t="str">
        <f>VLOOKUP(D157,'[1]JL Pelayanan'!$B$9:$C$478,2,FALSE)</f>
        <v>adm. Keu. Penerimaan</v>
      </c>
    </row>
    <row r="158" spans="1:37" x14ac:dyDescent="0.25">
      <c r="A158" s="31">
        <v>152</v>
      </c>
      <c r="B158" s="31" t="s">
        <v>32</v>
      </c>
      <c r="C158" s="31" t="s">
        <v>341</v>
      </c>
      <c r="D158" s="48" t="s">
        <v>342</v>
      </c>
      <c r="E158" s="33" t="s">
        <v>70</v>
      </c>
      <c r="F158" s="31">
        <v>15</v>
      </c>
      <c r="G158" s="31">
        <v>5</v>
      </c>
      <c r="H158" s="31">
        <v>20</v>
      </c>
      <c r="I158" s="31">
        <v>15</v>
      </c>
      <c r="J158" s="31">
        <v>0</v>
      </c>
      <c r="K158" s="31">
        <v>0</v>
      </c>
      <c r="L158" s="31">
        <v>55</v>
      </c>
      <c r="M158" s="35">
        <v>55</v>
      </c>
      <c r="N158" s="36">
        <v>144407</v>
      </c>
      <c r="O158" s="36">
        <v>17095</v>
      </c>
      <c r="P158" s="36">
        <v>175678</v>
      </c>
      <c r="Q158" s="37">
        <v>28076</v>
      </c>
      <c r="R158" s="36">
        <f t="shared" si="8"/>
        <v>365256</v>
      </c>
      <c r="S158" s="38">
        <v>0</v>
      </c>
      <c r="T158" s="38">
        <v>0</v>
      </c>
      <c r="U158" s="38">
        <v>0</v>
      </c>
      <c r="V158" s="38">
        <v>0</v>
      </c>
      <c r="W158" s="36">
        <v>0</v>
      </c>
      <c r="X158" s="36">
        <f t="shared" si="9"/>
        <v>365256</v>
      </c>
      <c r="Y158" s="60">
        <v>155</v>
      </c>
      <c r="Z158" s="36">
        <v>50000</v>
      </c>
      <c r="AA158" s="36">
        <v>0</v>
      </c>
      <c r="AB158" s="36"/>
      <c r="AC158" s="40">
        <v>0</v>
      </c>
      <c r="AD158" s="36"/>
      <c r="AE158" s="37"/>
      <c r="AF158" s="36"/>
      <c r="AG158" s="41">
        <f t="shared" si="10"/>
        <v>50000</v>
      </c>
      <c r="AH158" s="42">
        <f t="shared" si="11"/>
        <v>315256</v>
      </c>
      <c r="AI158" s="43">
        <v>2625.58</v>
      </c>
      <c r="AJ158" s="44">
        <v>310.82</v>
      </c>
      <c r="AK158" s="45" t="str">
        <f>VLOOKUP(D158,'[1]JL Pelayanan'!$B$9:$C$478,2,FALSE)</f>
        <v>adm. Keu. Penerimaan</v>
      </c>
    </row>
    <row r="159" spans="1:37" x14ac:dyDescent="0.25">
      <c r="A159" s="31">
        <v>153</v>
      </c>
      <c r="B159" s="31" t="s">
        <v>32</v>
      </c>
      <c r="C159" s="31" t="s">
        <v>343</v>
      </c>
      <c r="D159" s="48" t="s">
        <v>344</v>
      </c>
      <c r="E159" s="33" t="s">
        <v>70</v>
      </c>
      <c r="F159" s="31">
        <v>15</v>
      </c>
      <c r="G159" s="31">
        <v>7</v>
      </c>
      <c r="H159" s="31">
        <v>15</v>
      </c>
      <c r="I159" s="31">
        <v>15</v>
      </c>
      <c r="J159" s="31">
        <v>0</v>
      </c>
      <c r="K159" s="31">
        <v>0</v>
      </c>
      <c r="L159" s="31">
        <v>52</v>
      </c>
      <c r="M159" s="35">
        <v>52</v>
      </c>
      <c r="N159" s="36">
        <v>136530</v>
      </c>
      <c r="O159" s="36">
        <v>16163</v>
      </c>
      <c r="P159" s="36">
        <v>162898</v>
      </c>
      <c r="Q159" s="37">
        <v>26034</v>
      </c>
      <c r="R159" s="36">
        <f t="shared" si="8"/>
        <v>341625</v>
      </c>
      <c r="S159" s="38">
        <v>0</v>
      </c>
      <c r="T159" s="38">
        <v>0</v>
      </c>
      <c r="U159" s="38">
        <v>0</v>
      </c>
      <c r="V159" s="38">
        <v>0</v>
      </c>
      <c r="W159" s="36">
        <v>0</v>
      </c>
      <c r="X159" s="36">
        <f t="shared" si="9"/>
        <v>341625</v>
      </c>
      <c r="Y159" s="60">
        <v>0</v>
      </c>
      <c r="Z159" s="36">
        <v>50000</v>
      </c>
      <c r="AA159" s="36">
        <v>0</v>
      </c>
      <c r="AB159" s="36"/>
      <c r="AC159" s="40">
        <v>0</v>
      </c>
      <c r="AD159" s="36">
        <v>0</v>
      </c>
      <c r="AE159" s="37"/>
      <c r="AF159" s="36"/>
      <c r="AG159" s="41">
        <f t="shared" si="10"/>
        <v>50000</v>
      </c>
      <c r="AH159" s="42">
        <f t="shared" si="11"/>
        <v>291625</v>
      </c>
      <c r="AI159" s="43">
        <v>2625.58</v>
      </c>
      <c r="AJ159" s="44">
        <v>310.82</v>
      </c>
      <c r="AK159" s="45" t="str">
        <f>VLOOKUP(D159,'[1]JL Pelayanan'!$B$9:$C$478,2,FALSE)</f>
        <v>adm. Perencanaan</v>
      </c>
    </row>
    <row r="160" spans="1:37" x14ac:dyDescent="0.25">
      <c r="A160" s="31">
        <v>154</v>
      </c>
      <c r="B160" s="31" t="s">
        <v>32</v>
      </c>
      <c r="C160" s="31" t="s">
        <v>345</v>
      </c>
      <c r="D160" s="54" t="s">
        <v>346</v>
      </c>
      <c r="E160" s="33" t="s">
        <v>70</v>
      </c>
      <c r="F160" s="31">
        <v>15</v>
      </c>
      <c r="G160" s="31">
        <v>2</v>
      </c>
      <c r="H160" s="31">
        <v>15</v>
      </c>
      <c r="I160" s="31">
        <v>15</v>
      </c>
      <c r="J160" s="31" t="s">
        <v>36</v>
      </c>
      <c r="K160" s="31">
        <v>0</v>
      </c>
      <c r="L160" s="31">
        <v>47</v>
      </c>
      <c r="M160" s="35">
        <v>47</v>
      </c>
      <c r="N160" s="36">
        <v>123402</v>
      </c>
      <c r="O160" s="36">
        <v>14609</v>
      </c>
      <c r="P160" s="36">
        <v>931128</v>
      </c>
      <c r="Q160" s="37">
        <v>17766</v>
      </c>
      <c r="R160" s="36">
        <f t="shared" si="8"/>
        <v>1086905</v>
      </c>
      <c r="S160" s="38">
        <v>0</v>
      </c>
      <c r="T160" s="38">
        <v>0</v>
      </c>
      <c r="U160" s="38">
        <v>0</v>
      </c>
      <c r="V160" s="38">
        <v>0</v>
      </c>
      <c r="W160" s="36">
        <v>0</v>
      </c>
      <c r="X160" s="36">
        <f t="shared" si="9"/>
        <v>1086905</v>
      </c>
      <c r="Y160" s="60">
        <v>157</v>
      </c>
      <c r="Z160" s="36">
        <v>50000</v>
      </c>
      <c r="AA160" s="36">
        <v>0</v>
      </c>
      <c r="AB160" s="36"/>
      <c r="AC160" s="40">
        <v>0</v>
      </c>
      <c r="AD160" s="36">
        <v>0</v>
      </c>
      <c r="AE160" s="37"/>
      <c r="AF160" s="36"/>
      <c r="AG160" s="41">
        <f t="shared" si="10"/>
        <v>50000</v>
      </c>
      <c r="AH160" s="42">
        <f t="shared" si="11"/>
        <v>1036905</v>
      </c>
      <c r="AI160" s="43">
        <v>2625.58</v>
      </c>
      <c r="AJ160" s="44">
        <v>310.82</v>
      </c>
      <c r="AK160" s="45" t="str">
        <f>VLOOKUP(D160,'[1]JL Pelayanan'!$B$9:$C$478,2,FALSE)</f>
        <v>SIM RS</v>
      </c>
    </row>
    <row r="161" spans="1:37" x14ac:dyDescent="0.25">
      <c r="A161" s="31">
        <v>155</v>
      </c>
      <c r="B161" s="31" t="s">
        <v>32</v>
      </c>
      <c r="C161" s="31" t="s">
        <v>347</v>
      </c>
      <c r="D161" s="54" t="s">
        <v>348</v>
      </c>
      <c r="E161" s="33" t="s">
        <v>43</v>
      </c>
      <c r="F161" s="31">
        <v>27</v>
      </c>
      <c r="G161" s="31">
        <v>7</v>
      </c>
      <c r="H161" s="31">
        <v>20</v>
      </c>
      <c r="I161" s="31" t="s">
        <v>36</v>
      </c>
      <c r="J161" s="31">
        <v>25</v>
      </c>
      <c r="K161" s="31">
        <v>0</v>
      </c>
      <c r="L161" s="31">
        <v>79</v>
      </c>
      <c r="M161" s="35">
        <v>79</v>
      </c>
      <c r="N161" s="36">
        <v>207421</v>
      </c>
      <c r="O161" s="36">
        <v>24555</v>
      </c>
      <c r="P161" s="36">
        <v>211282</v>
      </c>
      <c r="Q161" s="37">
        <v>44503</v>
      </c>
      <c r="R161" s="36">
        <f t="shared" si="8"/>
        <v>487761</v>
      </c>
      <c r="S161" s="38">
        <v>0</v>
      </c>
      <c r="T161" s="38">
        <v>0</v>
      </c>
      <c r="U161" s="38">
        <v>0</v>
      </c>
      <c r="V161" s="38">
        <v>0</v>
      </c>
      <c r="W161" s="36">
        <v>0</v>
      </c>
      <c r="X161" s="36">
        <f t="shared" si="9"/>
        <v>487761</v>
      </c>
      <c r="Y161" s="60">
        <v>158</v>
      </c>
      <c r="Z161" s="36">
        <v>50000</v>
      </c>
      <c r="AA161" s="36">
        <v>0</v>
      </c>
      <c r="AB161" s="36"/>
      <c r="AC161" s="40">
        <v>0</v>
      </c>
      <c r="AD161" s="36">
        <v>0</v>
      </c>
      <c r="AE161" s="37"/>
      <c r="AF161" s="36"/>
      <c r="AG161" s="41">
        <f t="shared" si="10"/>
        <v>50000</v>
      </c>
      <c r="AH161" s="42">
        <f t="shared" si="11"/>
        <v>437761</v>
      </c>
      <c r="AI161" s="43">
        <v>2625.58</v>
      </c>
      <c r="AJ161" s="44">
        <v>310.82</v>
      </c>
      <c r="AK161" s="45" t="str">
        <f>VLOOKUP(D161,'[1]JL Pelayanan'!$B$9:$C$478,2,FALSE)</f>
        <v>BOUGENVILLE</v>
      </c>
    </row>
    <row r="162" spans="1:37" x14ac:dyDescent="0.25">
      <c r="A162" s="31">
        <v>156</v>
      </c>
      <c r="B162" s="31" t="s">
        <v>32</v>
      </c>
      <c r="C162" s="31" t="s">
        <v>349</v>
      </c>
      <c r="D162" s="54" t="s">
        <v>350</v>
      </c>
      <c r="E162" s="33" t="s">
        <v>170</v>
      </c>
      <c r="F162" s="31">
        <v>21</v>
      </c>
      <c r="G162" s="31">
        <v>7</v>
      </c>
      <c r="H162" s="31">
        <v>25</v>
      </c>
      <c r="I162" s="31" t="s">
        <v>36</v>
      </c>
      <c r="J162" s="31">
        <v>15</v>
      </c>
      <c r="K162" s="31">
        <v>0</v>
      </c>
      <c r="L162" s="31">
        <v>68</v>
      </c>
      <c r="M162" s="35">
        <v>68</v>
      </c>
      <c r="N162" s="36">
        <v>178539</v>
      </c>
      <c r="O162" s="36">
        <v>21136</v>
      </c>
      <c r="P162" s="36">
        <v>512998</v>
      </c>
      <c r="Q162" s="37">
        <v>17766</v>
      </c>
      <c r="R162" s="36">
        <f t="shared" si="8"/>
        <v>730439</v>
      </c>
      <c r="S162" s="38">
        <v>0</v>
      </c>
      <c r="T162" s="38">
        <v>0</v>
      </c>
      <c r="U162" s="38">
        <v>0</v>
      </c>
      <c r="V162" s="38">
        <v>0</v>
      </c>
      <c r="W162" s="36">
        <v>0</v>
      </c>
      <c r="X162" s="36">
        <f t="shared" si="9"/>
        <v>730439</v>
      </c>
      <c r="Y162" s="60">
        <v>159</v>
      </c>
      <c r="Z162" s="36">
        <v>200000</v>
      </c>
      <c r="AA162" s="36">
        <v>0</v>
      </c>
      <c r="AB162" s="36"/>
      <c r="AC162" s="40">
        <v>0</v>
      </c>
      <c r="AD162" s="36">
        <v>0</v>
      </c>
      <c r="AE162" s="37"/>
      <c r="AF162" s="36"/>
      <c r="AG162" s="41">
        <f t="shared" si="10"/>
        <v>200000</v>
      </c>
      <c r="AH162" s="42">
        <f t="shared" si="11"/>
        <v>530439</v>
      </c>
      <c r="AI162" s="43">
        <v>2625.58</v>
      </c>
      <c r="AJ162" s="44">
        <v>310.82</v>
      </c>
      <c r="AK162" s="45" t="str">
        <f>VLOOKUP(D162,'[1]JL Pelayanan'!$B$9:$C$478,2,FALSE)</f>
        <v>Rekam Medik</v>
      </c>
    </row>
    <row r="163" spans="1:37" x14ac:dyDescent="0.25">
      <c r="A163" s="31">
        <v>157</v>
      </c>
      <c r="B163" s="31" t="s">
        <v>32</v>
      </c>
      <c r="C163" s="31" t="s">
        <v>351</v>
      </c>
      <c r="D163" s="52" t="s">
        <v>352</v>
      </c>
      <c r="E163" s="33" t="s">
        <v>70</v>
      </c>
      <c r="F163" s="31">
        <v>15</v>
      </c>
      <c r="G163" s="31">
        <v>7</v>
      </c>
      <c r="H163" s="31">
        <v>15</v>
      </c>
      <c r="I163" s="31" t="s">
        <v>36</v>
      </c>
      <c r="J163" s="31">
        <v>25</v>
      </c>
      <c r="K163" s="31">
        <v>0</v>
      </c>
      <c r="L163" s="31">
        <v>62</v>
      </c>
      <c r="M163" s="35">
        <v>62</v>
      </c>
      <c r="N163" s="36">
        <v>162786</v>
      </c>
      <c r="O163" s="36">
        <v>19271</v>
      </c>
      <c r="P163" s="36">
        <v>316696</v>
      </c>
      <c r="Q163" s="37">
        <v>274706</v>
      </c>
      <c r="R163" s="36">
        <f t="shared" si="8"/>
        <v>773459</v>
      </c>
      <c r="S163" s="38">
        <v>0</v>
      </c>
      <c r="T163" s="38">
        <v>0</v>
      </c>
      <c r="U163" s="38">
        <v>0</v>
      </c>
      <c r="V163" s="38">
        <v>0</v>
      </c>
      <c r="W163" s="36">
        <v>0</v>
      </c>
      <c r="X163" s="36">
        <f t="shared" si="9"/>
        <v>773459</v>
      </c>
      <c r="Y163" s="60">
        <v>160</v>
      </c>
      <c r="Z163" s="36">
        <v>50000</v>
      </c>
      <c r="AA163" s="36">
        <v>0</v>
      </c>
      <c r="AB163" s="36"/>
      <c r="AC163" s="40">
        <v>0</v>
      </c>
      <c r="AD163" s="36">
        <v>0</v>
      </c>
      <c r="AE163" s="37"/>
      <c r="AF163" s="36"/>
      <c r="AG163" s="41">
        <f t="shared" si="10"/>
        <v>50000</v>
      </c>
      <c r="AH163" s="42">
        <f t="shared" si="11"/>
        <v>723459</v>
      </c>
      <c r="AI163" s="43">
        <v>2625.58</v>
      </c>
      <c r="AJ163" s="44">
        <v>310.82</v>
      </c>
      <c r="AK163" s="45" t="str">
        <f>VLOOKUP(D163,'[1]JL Pelayanan'!$B$9:$C$478,2,FALSE)</f>
        <v>Farmasi</v>
      </c>
    </row>
    <row r="164" spans="1:37" x14ac:dyDescent="0.25">
      <c r="A164" s="31">
        <v>158</v>
      </c>
      <c r="B164" s="31" t="s">
        <v>32</v>
      </c>
      <c r="C164" s="31" t="s">
        <v>353</v>
      </c>
      <c r="D164" s="49" t="s">
        <v>354</v>
      </c>
      <c r="E164" s="33" t="s">
        <v>43</v>
      </c>
      <c r="F164" s="31">
        <v>33</v>
      </c>
      <c r="G164" s="31">
        <v>25</v>
      </c>
      <c r="H164" s="31">
        <v>35</v>
      </c>
      <c r="I164" s="31" t="s">
        <v>36</v>
      </c>
      <c r="J164" s="31">
        <v>25</v>
      </c>
      <c r="K164" s="31">
        <v>30</v>
      </c>
      <c r="L164" s="31">
        <v>148</v>
      </c>
      <c r="M164" s="35">
        <v>148</v>
      </c>
      <c r="N164" s="36">
        <v>388586</v>
      </c>
      <c r="O164" s="36">
        <v>46002</v>
      </c>
      <c r="P164" s="36">
        <v>509261</v>
      </c>
      <c r="Q164" s="37">
        <v>54975</v>
      </c>
      <c r="R164" s="36">
        <f t="shared" si="8"/>
        <v>998824</v>
      </c>
      <c r="S164" s="38">
        <v>0</v>
      </c>
      <c r="T164" s="38">
        <v>0</v>
      </c>
      <c r="U164" s="38">
        <v>0</v>
      </c>
      <c r="V164" s="38">
        <v>0</v>
      </c>
      <c r="W164" s="36">
        <v>0</v>
      </c>
      <c r="X164" s="36">
        <f t="shared" si="9"/>
        <v>998824</v>
      </c>
      <c r="Y164" s="60">
        <v>162</v>
      </c>
      <c r="Z164" s="36">
        <v>50000</v>
      </c>
      <c r="AA164" s="36">
        <v>0</v>
      </c>
      <c r="AB164" s="36"/>
      <c r="AC164" s="40">
        <v>0</v>
      </c>
      <c r="AD164" s="36">
        <v>120000</v>
      </c>
      <c r="AE164" s="37"/>
      <c r="AF164" s="36"/>
      <c r="AG164" s="41">
        <f t="shared" si="10"/>
        <v>170000</v>
      </c>
      <c r="AH164" s="42">
        <f t="shared" si="11"/>
        <v>828824</v>
      </c>
      <c r="AI164" s="43">
        <v>2625.58</v>
      </c>
      <c r="AJ164" s="44">
        <v>310.82</v>
      </c>
      <c r="AK164" s="45" t="str">
        <f>VLOOKUP(D164,'[1]JL Pelayanan'!$B$9:$C$478,2,FALSE)</f>
        <v>MELATI</v>
      </c>
    </row>
    <row r="165" spans="1:37" x14ac:dyDescent="0.25">
      <c r="A165" s="31">
        <v>159</v>
      </c>
      <c r="B165" s="31" t="s">
        <v>32</v>
      </c>
      <c r="C165" s="31" t="s">
        <v>355</v>
      </c>
      <c r="D165" s="48" t="s">
        <v>356</v>
      </c>
      <c r="E165" s="33" t="s">
        <v>70</v>
      </c>
      <c r="F165" s="31">
        <v>15</v>
      </c>
      <c r="G165" s="31">
        <v>7</v>
      </c>
      <c r="H165" s="31">
        <v>15</v>
      </c>
      <c r="I165" s="31" t="s">
        <v>36</v>
      </c>
      <c r="J165" s="31">
        <v>10</v>
      </c>
      <c r="K165" s="31">
        <v>0</v>
      </c>
      <c r="L165" s="31">
        <v>47</v>
      </c>
      <c r="M165" s="35">
        <v>47</v>
      </c>
      <c r="N165" s="36">
        <v>123402</v>
      </c>
      <c r="O165" s="36">
        <v>14609</v>
      </c>
      <c r="P165" s="36">
        <v>293142</v>
      </c>
      <c r="Q165" s="37">
        <v>17766</v>
      </c>
      <c r="R165" s="36">
        <f t="shared" si="8"/>
        <v>448919</v>
      </c>
      <c r="S165" s="38">
        <v>0</v>
      </c>
      <c r="T165" s="38">
        <v>0</v>
      </c>
      <c r="U165" s="38">
        <v>0</v>
      </c>
      <c r="V165" s="38">
        <v>0</v>
      </c>
      <c r="W165" s="36">
        <v>0</v>
      </c>
      <c r="X165" s="36">
        <f t="shared" si="9"/>
        <v>448919</v>
      </c>
      <c r="Y165" s="60">
        <v>163</v>
      </c>
      <c r="Z165" s="36">
        <v>50000</v>
      </c>
      <c r="AA165" s="36">
        <v>0</v>
      </c>
      <c r="AB165" s="36"/>
      <c r="AC165" s="40">
        <v>0</v>
      </c>
      <c r="AD165" s="36">
        <v>0</v>
      </c>
      <c r="AE165" s="37"/>
      <c r="AF165" s="36"/>
      <c r="AG165" s="41">
        <f t="shared" si="10"/>
        <v>50000</v>
      </c>
      <c r="AH165" s="42">
        <f t="shared" si="11"/>
        <v>398919</v>
      </c>
      <c r="AI165" s="43">
        <v>2625.58</v>
      </c>
      <c r="AJ165" s="44">
        <v>310.82</v>
      </c>
      <c r="AK165" s="45" t="str">
        <f>VLOOKUP(D165,'[1]JL Pelayanan'!$B$9:$C$478,2,FALSE)</f>
        <v>Rekam Medik</v>
      </c>
    </row>
    <row r="166" spans="1:37" x14ac:dyDescent="0.25">
      <c r="A166" s="31">
        <v>160</v>
      </c>
      <c r="B166" s="31" t="s">
        <v>32</v>
      </c>
      <c r="C166" s="31" t="s">
        <v>357</v>
      </c>
      <c r="D166" s="52" t="s">
        <v>358</v>
      </c>
      <c r="E166" s="33" t="s">
        <v>70</v>
      </c>
      <c r="F166" s="31">
        <v>15</v>
      </c>
      <c r="G166" s="31">
        <v>7</v>
      </c>
      <c r="H166" s="31">
        <v>25</v>
      </c>
      <c r="I166" s="31" t="s">
        <v>36</v>
      </c>
      <c r="J166" s="31">
        <v>25</v>
      </c>
      <c r="K166" s="31">
        <v>0</v>
      </c>
      <c r="L166" s="31">
        <v>72</v>
      </c>
      <c r="M166" s="35">
        <v>72</v>
      </c>
      <c r="N166" s="36">
        <v>189042</v>
      </c>
      <c r="O166" s="36">
        <v>22379</v>
      </c>
      <c r="P166" s="36">
        <v>138302</v>
      </c>
      <c r="Q166" s="37">
        <v>26179</v>
      </c>
      <c r="R166" s="36">
        <f t="shared" si="8"/>
        <v>375902</v>
      </c>
      <c r="S166" s="38">
        <v>0</v>
      </c>
      <c r="T166" s="38">
        <v>0</v>
      </c>
      <c r="U166" s="38">
        <v>0</v>
      </c>
      <c r="V166" s="38">
        <v>0</v>
      </c>
      <c r="W166" s="36">
        <v>0</v>
      </c>
      <c r="X166" s="36">
        <f t="shared" si="9"/>
        <v>375902</v>
      </c>
      <c r="Y166" s="60">
        <v>164</v>
      </c>
      <c r="Z166" s="36">
        <v>50000</v>
      </c>
      <c r="AA166" s="36">
        <v>0</v>
      </c>
      <c r="AB166" s="36"/>
      <c r="AC166" s="40">
        <v>0</v>
      </c>
      <c r="AD166" s="36">
        <v>0</v>
      </c>
      <c r="AE166" s="37"/>
      <c r="AF166" s="36"/>
      <c r="AG166" s="41">
        <f t="shared" si="10"/>
        <v>50000</v>
      </c>
      <c r="AH166" s="42">
        <f t="shared" si="11"/>
        <v>325902</v>
      </c>
      <c r="AI166" s="43">
        <v>2625.58</v>
      </c>
      <c r="AJ166" s="44">
        <v>310.82</v>
      </c>
      <c r="AK166" s="45" t="str">
        <f>VLOOKUP(D166,'[1]JL Pelayanan'!$B$9:$C$478,2,FALSE)</f>
        <v>ICU</v>
      </c>
    </row>
    <row r="167" spans="1:37" x14ac:dyDescent="0.25">
      <c r="A167" s="31">
        <v>161</v>
      </c>
      <c r="B167" s="31" t="s">
        <v>32</v>
      </c>
      <c r="C167" s="31" t="s">
        <v>359</v>
      </c>
      <c r="D167" s="48" t="s">
        <v>360</v>
      </c>
      <c r="E167" s="33" t="s">
        <v>170</v>
      </c>
      <c r="F167" s="31">
        <v>24</v>
      </c>
      <c r="G167" s="31">
        <v>15</v>
      </c>
      <c r="H167" s="31">
        <v>25</v>
      </c>
      <c r="I167" s="31">
        <v>0</v>
      </c>
      <c r="J167" s="31">
        <v>15</v>
      </c>
      <c r="K167" s="31">
        <v>0</v>
      </c>
      <c r="L167" s="31">
        <v>79</v>
      </c>
      <c r="M167" s="35">
        <v>79</v>
      </c>
      <c r="N167" s="36">
        <v>207421</v>
      </c>
      <c r="O167" s="36">
        <v>24555</v>
      </c>
      <c r="P167" s="36">
        <v>266964</v>
      </c>
      <c r="Q167" s="37">
        <v>47121</v>
      </c>
      <c r="R167" s="36">
        <f t="shared" si="8"/>
        <v>546061</v>
      </c>
      <c r="S167" s="38">
        <v>0</v>
      </c>
      <c r="T167" s="38">
        <v>0</v>
      </c>
      <c r="U167" s="38">
        <v>0</v>
      </c>
      <c r="V167" s="38">
        <v>0</v>
      </c>
      <c r="W167" s="36">
        <v>0</v>
      </c>
      <c r="X167" s="36">
        <f t="shared" si="9"/>
        <v>546061</v>
      </c>
      <c r="Y167" s="60">
        <v>167</v>
      </c>
      <c r="Z167" s="36">
        <v>50000</v>
      </c>
      <c r="AA167" s="36">
        <v>0</v>
      </c>
      <c r="AB167" s="36"/>
      <c r="AC167" s="40">
        <v>0</v>
      </c>
      <c r="AD167" s="36">
        <v>0</v>
      </c>
      <c r="AE167" s="37"/>
      <c r="AF167" s="36"/>
      <c r="AG167" s="41">
        <f t="shared" si="10"/>
        <v>50000</v>
      </c>
      <c r="AH167" s="42">
        <f t="shared" si="11"/>
        <v>496061</v>
      </c>
      <c r="AI167" s="43">
        <v>2625.58</v>
      </c>
      <c r="AJ167" s="44">
        <v>310.82</v>
      </c>
      <c r="AK167" s="45" t="str">
        <f>VLOOKUP(D167,'[1]JL Pelayanan'!$B$9:$C$478,2,FALSE)</f>
        <v>MWR VK</v>
      </c>
    </row>
    <row r="168" spans="1:37" x14ac:dyDescent="0.25">
      <c r="A168" s="31">
        <v>162</v>
      </c>
      <c r="B168" s="31" t="s">
        <v>32</v>
      </c>
      <c r="C168" s="31" t="s">
        <v>347</v>
      </c>
      <c r="D168" s="54" t="s">
        <v>361</v>
      </c>
      <c r="E168" s="33" t="s">
        <v>70</v>
      </c>
      <c r="F168" s="31">
        <v>15</v>
      </c>
      <c r="G168" s="31">
        <v>1</v>
      </c>
      <c r="H168" s="31">
        <v>20</v>
      </c>
      <c r="I168" s="31">
        <v>0</v>
      </c>
      <c r="J168" s="31">
        <v>20</v>
      </c>
      <c r="K168" s="31">
        <v>0</v>
      </c>
      <c r="L168" s="31">
        <v>56</v>
      </c>
      <c r="M168" s="35">
        <v>56</v>
      </c>
      <c r="N168" s="36">
        <v>147032</v>
      </c>
      <c r="O168" s="36">
        <v>17406</v>
      </c>
      <c r="P168" s="36">
        <v>145914</v>
      </c>
      <c r="Q168" s="37">
        <v>23561</v>
      </c>
      <c r="R168" s="36">
        <f t="shared" si="8"/>
        <v>333913</v>
      </c>
      <c r="S168" s="38">
        <v>0</v>
      </c>
      <c r="T168" s="38">
        <v>0</v>
      </c>
      <c r="U168" s="38">
        <v>0</v>
      </c>
      <c r="V168" s="38">
        <v>0</v>
      </c>
      <c r="W168" s="36">
        <v>0</v>
      </c>
      <c r="X168" s="36">
        <f t="shared" si="9"/>
        <v>333913</v>
      </c>
      <c r="Y168" s="60">
        <v>166</v>
      </c>
      <c r="Z168" s="36">
        <v>50000</v>
      </c>
      <c r="AA168" s="36">
        <v>0</v>
      </c>
      <c r="AB168" s="36"/>
      <c r="AC168" s="64">
        <v>0</v>
      </c>
      <c r="AD168" s="36">
        <v>0</v>
      </c>
      <c r="AE168" s="37"/>
      <c r="AF168" s="36"/>
      <c r="AG168" s="41">
        <f t="shared" si="10"/>
        <v>50000</v>
      </c>
      <c r="AH168" s="42">
        <f t="shared" si="11"/>
        <v>283913</v>
      </c>
      <c r="AI168" s="43">
        <v>2625.58</v>
      </c>
      <c r="AJ168" s="44">
        <v>310.82</v>
      </c>
      <c r="AK168" s="45" t="str">
        <f>VLOOKUP(D168,'[1]JL Pelayanan'!$B$9:$C$478,2,FALSE)</f>
        <v>BOUGENVILLE</v>
      </c>
    </row>
    <row r="169" spans="1:37" x14ac:dyDescent="0.25">
      <c r="A169" s="31">
        <v>163</v>
      </c>
      <c r="B169" s="31" t="s">
        <v>32</v>
      </c>
      <c r="C169" s="31" t="s">
        <v>362</v>
      </c>
      <c r="D169" s="52" t="s">
        <v>363</v>
      </c>
      <c r="E169" s="33" t="s">
        <v>43</v>
      </c>
      <c r="F169" s="31">
        <v>30</v>
      </c>
      <c r="G169" s="31">
        <v>7</v>
      </c>
      <c r="H169" s="31">
        <v>15</v>
      </c>
      <c r="I169" s="31" t="s">
        <v>36</v>
      </c>
      <c r="J169" s="31">
        <v>25</v>
      </c>
      <c r="K169" s="31">
        <v>0</v>
      </c>
      <c r="L169" s="31">
        <v>77</v>
      </c>
      <c r="M169" s="35">
        <v>77</v>
      </c>
      <c r="N169" s="36">
        <v>202170</v>
      </c>
      <c r="O169" s="36">
        <v>23933</v>
      </c>
      <c r="P169" s="36">
        <v>150284</v>
      </c>
      <c r="Q169" s="37">
        <v>17766</v>
      </c>
      <c r="R169" s="36">
        <f t="shared" si="8"/>
        <v>394153</v>
      </c>
      <c r="S169" s="38">
        <v>0</v>
      </c>
      <c r="T169" s="38">
        <v>0</v>
      </c>
      <c r="U169" s="38">
        <v>0</v>
      </c>
      <c r="V169" s="38">
        <v>0</v>
      </c>
      <c r="W169" s="36">
        <v>0</v>
      </c>
      <c r="X169" s="36">
        <f t="shared" si="9"/>
        <v>394153</v>
      </c>
      <c r="Y169" s="60">
        <v>168</v>
      </c>
      <c r="Z169" s="36">
        <v>50000</v>
      </c>
      <c r="AA169" s="36">
        <v>0</v>
      </c>
      <c r="AB169" s="36"/>
      <c r="AC169" s="40">
        <v>0</v>
      </c>
      <c r="AD169" s="36">
        <v>0</v>
      </c>
      <c r="AE169" s="37"/>
      <c r="AF169" s="36"/>
      <c r="AG169" s="41">
        <f t="shared" si="10"/>
        <v>50000</v>
      </c>
      <c r="AH169" s="42">
        <f t="shared" si="11"/>
        <v>344153</v>
      </c>
      <c r="AI169" s="43">
        <v>2625.58</v>
      </c>
      <c r="AJ169" s="44">
        <v>310.82</v>
      </c>
      <c r="AK169" s="45" t="str">
        <f>VLOOKUP(D169,'[1]JL Pelayanan'!$B$9:$C$478,2,FALSE)</f>
        <v>KLINIK PSIKOLOGY</v>
      </c>
    </row>
    <row r="170" spans="1:37" x14ac:dyDescent="0.25">
      <c r="A170" s="31">
        <v>164</v>
      </c>
      <c r="B170" s="31" t="s">
        <v>32</v>
      </c>
      <c r="C170" s="31" t="s">
        <v>364</v>
      </c>
      <c r="D170" s="54" t="s">
        <v>365</v>
      </c>
      <c r="E170" s="33" t="s">
        <v>170</v>
      </c>
      <c r="F170" s="31">
        <v>21</v>
      </c>
      <c r="G170" s="31">
        <v>7</v>
      </c>
      <c r="H170" s="31">
        <v>15</v>
      </c>
      <c r="I170" s="31">
        <v>0</v>
      </c>
      <c r="J170" s="31">
        <v>15</v>
      </c>
      <c r="K170" s="31">
        <v>0</v>
      </c>
      <c r="L170" s="31">
        <v>58</v>
      </c>
      <c r="M170" s="35">
        <v>58</v>
      </c>
      <c r="N170" s="36">
        <v>152284</v>
      </c>
      <c r="O170" s="36">
        <v>18028</v>
      </c>
      <c r="P170" s="36">
        <v>795627</v>
      </c>
      <c r="Q170" s="37">
        <v>17766</v>
      </c>
      <c r="R170" s="36">
        <f t="shared" si="8"/>
        <v>983705</v>
      </c>
      <c r="S170" s="38">
        <v>0</v>
      </c>
      <c r="T170" s="38">
        <v>0</v>
      </c>
      <c r="U170" s="38">
        <v>0</v>
      </c>
      <c r="V170" s="38">
        <v>0</v>
      </c>
      <c r="W170" s="36">
        <v>0</v>
      </c>
      <c r="X170" s="36">
        <f t="shared" si="9"/>
        <v>983705</v>
      </c>
      <c r="Y170" s="60">
        <v>169</v>
      </c>
      <c r="Z170" s="36">
        <v>200000</v>
      </c>
      <c r="AA170" s="36">
        <v>0</v>
      </c>
      <c r="AB170" s="36"/>
      <c r="AC170" s="40">
        <v>0</v>
      </c>
      <c r="AD170" s="36">
        <v>0</v>
      </c>
      <c r="AE170" s="37"/>
      <c r="AF170" s="36"/>
      <c r="AG170" s="41">
        <f t="shared" si="10"/>
        <v>200000</v>
      </c>
      <c r="AH170" s="42">
        <f t="shared" si="11"/>
        <v>783705</v>
      </c>
      <c r="AI170" s="43">
        <v>2625.58</v>
      </c>
      <c r="AJ170" s="44">
        <v>310.82</v>
      </c>
      <c r="AK170" s="45" t="str">
        <f>VLOOKUP(D170,'[1]JL Pelayanan'!$B$9:$C$478,2,FALSE)</f>
        <v>Klinik Mata</v>
      </c>
    </row>
    <row r="171" spans="1:37" x14ac:dyDescent="0.25">
      <c r="A171" s="31">
        <v>165</v>
      </c>
      <c r="B171" s="31" t="s">
        <v>32</v>
      </c>
      <c r="C171" s="31" t="s">
        <v>366</v>
      </c>
      <c r="D171" s="52" t="s">
        <v>367</v>
      </c>
      <c r="E171" s="33" t="s">
        <v>70</v>
      </c>
      <c r="F171" s="31">
        <v>15</v>
      </c>
      <c r="G171" s="31">
        <v>6</v>
      </c>
      <c r="H171" s="31">
        <v>20</v>
      </c>
      <c r="I171" s="31">
        <v>0</v>
      </c>
      <c r="J171" s="31">
        <v>15</v>
      </c>
      <c r="K171" s="31">
        <v>0</v>
      </c>
      <c r="L171" s="31">
        <v>56</v>
      </c>
      <c r="M171" s="35">
        <v>56</v>
      </c>
      <c r="N171" s="36">
        <v>147032</v>
      </c>
      <c r="O171" s="36">
        <v>17406</v>
      </c>
      <c r="P171" s="36">
        <v>1550589</v>
      </c>
      <c r="Q171" s="37">
        <v>17766</v>
      </c>
      <c r="R171" s="36">
        <f t="shared" si="8"/>
        <v>1732793</v>
      </c>
      <c r="S171" s="38">
        <v>0</v>
      </c>
      <c r="T171" s="38">
        <v>0</v>
      </c>
      <c r="U171" s="38">
        <v>0</v>
      </c>
      <c r="V171" s="38">
        <v>0</v>
      </c>
      <c r="W171" s="36">
        <v>0</v>
      </c>
      <c r="X171" s="36">
        <f t="shared" si="9"/>
        <v>1732793</v>
      </c>
      <c r="Y171" s="60">
        <v>170</v>
      </c>
      <c r="Z171" s="36">
        <v>50000</v>
      </c>
      <c r="AA171" s="36">
        <v>0</v>
      </c>
      <c r="AB171" s="36"/>
      <c r="AC171" s="40">
        <v>0</v>
      </c>
      <c r="AD171" s="36"/>
      <c r="AE171" s="37"/>
      <c r="AF171" s="36"/>
      <c r="AG171" s="41">
        <f t="shared" si="10"/>
        <v>50000</v>
      </c>
      <c r="AH171" s="42">
        <f t="shared" si="11"/>
        <v>1682793</v>
      </c>
      <c r="AI171" s="43">
        <v>2625.58</v>
      </c>
      <c r="AJ171" s="44">
        <v>310.82</v>
      </c>
      <c r="AK171" s="45" t="str">
        <f>VLOOKUP(D171,'[1]JL Pelayanan'!$B$9:$C$478,2,FALSE)</f>
        <v>Laboratorium</v>
      </c>
    </row>
    <row r="172" spans="1:37" x14ac:dyDescent="0.25">
      <c r="A172" s="31">
        <v>166</v>
      </c>
      <c r="B172" s="31" t="s">
        <v>32</v>
      </c>
      <c r="C172" s="31" t="s">
        <v>368</v>
      </c>
      <c r="D172" s="48" t="s">
        <v>369</v>
      </c>
      <c r="E172" s="33" t="s">
        <v>43</v>
      </c>
      <c r="F172" s="31">
        <v>27</v>
      </c>
      <c r="G172" s="31">
        <v>40</v>
      </c>
      <c r="H172" s="31">
        <v>25</v>
      </c>
      <c r="I172" s="31" t="s">
        <v>36</v>
      </c>
      <c r="J172" s="31">
        <v>20</v>
      </c>
      <c r="K172" s="31">
        <v>0</v>
      </c>
      <c r="L172" s="31">
        <v>112</v>
      </c>
      <c r="M172" s="35">
        <v>112</v>
      </c>
      <c r="N172" s="36">
        <v>294065</v>
      </c>
      <c r="O172" s="36">
        <v>34812</v>
      </c>
      <c r="P172" s="36">
        <v>236283</v>
      </c>
      <c r="Q172" s="37">
        <v>49739</v>
      </c>
      <c r="R172" s="36">
        <f t="shared" si="8"/>
        <v>614899</v>
      </c>
      <c r="S172" s="38">
        <v>0</v>
      </c>
      <c r="T172" s="38">
        <v>0</v>
      </c>
      <c r="U172" s="38">
        <v>0</v>
      </c>
      <c r="V172" s="38">
        <v>0</v>
      </c>
      <c r="W172" s="36">
        <v>0</v>
      </c>
      <c r="X172" s="36">
        <f t="shared" si="9"/>
        <v>614899</v>
      </c>
      <c r="Y172" s="60">
        <v>171</v>
      </c>
      <c r="Z172" s="36">
        <v>50000</v>
      </c>
      <c r="AA172" s="36">
        <v>0</v>
      </c>
      <c r="AB172" s="36"/>
      <c r="AC172" s="40">
        <v>0</v>
      </c>
      <c r="AD172" s="36">
        <v>0</v>
      </c>
      <c r="AE172" s="37"/>
      <c r="AF172" s="36"/>
      <c r="AG172" s="41">
        <f t="shared" si="10"/>
        <v>50000</v>
      </c>
      <c r="AH172" s="42">
        <f t="shared" si="11"/>
        <v>564899</v>
      </c>
      <c r="AI172" s="43">
        <v>2625.58</v>
      </c>
      <c r="AJ172" s="44">
        <v>310.82</v>
      </c>
      <c r="AK172" s="45" t="str">
        <f>VLOOKUP(D172,'[1]JL Pelayanan'!$B$9:$C$478,2,FALSE)</f>
        <v>WIJAYA KUSUMA</v>
      </c>
    </row>
    <row r="173" spans="1:37" x14ac:dyDescent="0.25">
      <c r="A173" s="31">
        <v>167</v>
      </c>
      <c r="B173" s="31" t="s">
        <v>32</v>
      </c>
      <c r="C173" s="31" t="s">
        <v>370</v>
      </c>
      <c r="D173" s="51" t="s">
        <v>371</v>
      </c>
      <c r="E173" s="33" t="s">
        <v>70</v>
      </c>
      <c r="F173" s="31">
        <v>15</v>
      </c>
      <c r="G173" s="31">
        <v>7</v>
      </c>
      <c r="H173" s="31">
        <v>20</v>
      </c>
      <c r="I173" s="31">
        <v>15</v>
      </c>
      <c r="J173" s="31" t="s">
        <v>36</v>
      </c>
      <c r="K173" s="31">
        <v>0</v>
      </c>
      <c r="L173" s="31">
        <v>57</v>
      </c>
      <c r="M173" s="35">
        <v>57</v>
      </c>
      <c r="N173" s="36">
        <v>149658</v>
      </c>
      <c r="O173" s="36">
        <v>17717</v>
      </c>
      <c r="P173" s="36">
        <v>179330</v>
      </c>
      <c r="Q173" s="37">
        <v>28660</v>
      </c>
      <c r="R173" s="36">
        <f t="shared" si="8"/>
        <v>375365</v>
      </c>
      <c r="S173" s="38">
        <v>0</v>
      </c>
      <c r="T173" s="38">
        <v>0</v>
      </c>
      <c r="U173" s="38">
        <v>0</v>
      </c>
      <c r="V173" s="38">
        <v>0</v>
      </c>
      <c r="W173" s="36">
        <v>0</v>
      </c>
      <c r="X173" s="36">
        <f t="shared" si="9"/>
        <v>375365</v>
      </c>
      <c r="Y173" s="60">
        <v>172</v>
      </c>
      <c r="Z173" s="36">
        <v>100000</v>
      </c>
      <c r="AA173" s="36">
        <v>0</v>
      </c>
      <c r="AB173" s="36"/>
      <c r="AC173" s="40">
        <v>0</v>
      </c>
      <c r="AD173" s="36">
        <v>0</v>
      </c>
      <c r="AE173" s="37"/>
      <c r="AF173" s="36"/>
      <c r="AG173" s="41">
        <f t="shared" si="10"/>
        <v>100000</v>
      </c>
      <c r="AH173" s="42">
        <f t="shared" si="11"/>
        <v>275365</v>
      </c>
      <c r="AI173" s="43">
        <v>2625.58</v>
      </c>
      <c r="AJ173" s="44">
        <v>310.82</v>
      </c>
      <c r="AK173" s="45" t="str">
        <f>VLOOKUP(D173,'[1]JL Pelayanan'!$B$9:$C$478,2,FALSE)</f>
        <v>adm. Keu. Penerimaan</v>
      </c>
    </row>
    <row r="174" spans="1:37" x14ac:dyDescent="0.25">
      <c r="A174" s="31">
        <v>168</v>
      </c>
      <c r="B174" s="31" t="s">
        <v>32</v>
      </c>
      <c r="C174" s="31" t="s">
        <v>372</v>
      </c>
      <c r="D174" s="56" t="s">
        <v>373</v>
      </c>
      <c r="E174" s="33" t="s">
        <v>170</v>
      </c>
      <c r="F174" s="31">
        <v>15</v>
      </c>
      <c r="G174" s="31">
        <v>3</v>
      </c>
      <c r="H174" s="31">
        <v>15</v>
      </c>
      <c r="I174" s="31" t="s">
        <v>36</v>
      </c>
      <c r="J174" s="31">
        <v>15</v>
      </c>
      <c r="K174" s="31">
        <v>0</v>
      </c>
      <c r="L174" s="31">
        <v>48</v>
      </c>
      <c r="M174" s="35">
        <v>48</v>
      </c>
      <c r="N174" s="36">
        <v>126028</v>
      </c>
      <c r="O174" s="36">
        <v>14919</v>
      </c>
      <c r="P174" s="36">
        <v>73507</v>
      </c>
      <c r="Q174" s="37">
        <v>17766</v>
      </c>
      <c r="R174" s="36">
        <f t="shared" si="8"/>
        <v>232220</v>
      </c>
      <c r="S174" s="38">
        <v>0</v>
      </c>
      <c r="T174" s="38">
        <v>0</v>
      </c>
      <c r="U174" s="38">
        <v>0</v>
      </c>
      <c r="V174" s="38">
        <v>0</v>
      </c>
      <c r="W174" s="36">
        <v>0</v>
      </c>
      <c r="X174" s="36">
        <f t="shared" si="9"/>
        <v>232220</v>
      </c>
      <c r="Y174" s="60">
        <v>173</v>
      </c>
      <c r="Z174" s="36">
        <v>50000</v>
      </c>
      <c r="AA174" s="36">
        <v>0</v>
      </c>
      <c r="AB174" s="36"/>
      <c r="AC174" s="40">
        <v>0</v>
      </c>
      <c r="AD174" s="36">
        <v>0</v>
      </c>
      <c r="AE174" s="37"/>
      <c r="AF174" s="36"/>
      <c r="AG174" s="41">
        <f t="shared" si="10"/>
        <v>50000</v>
      </c>
      <c r="AH174" s="42">
        <f t="shared" si="11"/>
        <v>182220</v>
      </c>
      <c r="AI174" s="43">
        <v>2625.58</v>
      </c>
      <c r="AJ174" s="44">
        <v>310.82</v>
      </c>
      <c r="AK174" s="45" t="str">
        <f>VLOOKUP(D174,'[1]JL Pelayanan'!$B$9:$C$478,2,FALSE)</f>
        <v>FISIOTERAPI</v>
      </c>
    </row>
    <row r="175" spans="1:37" x14ac:dyDescent="0.25">
      <c r="A175" s="31">
        <v>169</v>
      </c>
      <c r="B175" s="31" t="s">
        <v>32</v>
      </c>
      <c r="C175" s="31" t="s">
        <v>374</v>
      </c>
      <c r="D175" s="48" t="s">
        <v>375</v>
      </c>
      <c r="E175" s="33" t="s">
        <v>43</v>
      </c>
      <c r="F175" s="31">
        <v>30</v>
      </c>
      <c r="G175" s="31">
        <v>27</v>
      </c>
      <c r="H175" s="31">
        <v>20</v>
      </c>
      <c r="I175" s="31" t="s">
        <v>36</v>
      </c>
      <c r="J175" s="31">
        <v>15</v>
      </c>
      <c r="K175" s="31">
        <v>0</v>
      </c>
      <c r="L175" s="31">
        <v>92</v>
      </c>
      <c r="M175" s="35">
        <v>92</v>
      </c>
      <c r="N175" s="36">
        <v>241553</v>
      </c>
      <c r="O175" s="36">
        <v>28596</v>
      </c>
      <c r="P175" s="36">
        <v>208495</v>
      </c>
      <c r="Q175" s="37">
        <v>17766</v>
      </c>
      <c r="R175" s="36">
        <f t="shared" si="8"/>
        <v>496410</v>
      </c>
      <c r="S175" s="38">
        <v>0</v>
      </c>
      <c r="T175" s="38">
        <v>0</v>
      </c>
      <c r="U175" s="38">
        <v>0</v>
      </c>
      <c r="V175" s="38">
        <v>0</v>
      </c>
      <c r="W175" s="36">
        <v>0</v>
      </c>
      <c r="X175" s="36">
        <f t="shared" si="9"/>
        <v>496410</v>
      </c>
      <c r="Y175" s="60">
        <v>175</v>
      </c>
      <c r="Z175" s="36">
        <v>50000</v>
      </c>
      <c r="AA175" s="36">
        <v>0</v>
      </c>
      <c r="AB175" s="36"/>
      <c r="AC175" s="40">
        <v>0</v>
      </c>
      <c r="AD175" s="36">
        <v>0</v>
      </c>
      <c r="AE175" s="37"/>
      <c r="AF175" s="36"/>
      <c r="AG175" s="41">
        <f t="shared" si="10"/>
        <v>50000</v>
      </c>
      <c r="AH175" s="42">
        <f t="shared" si="11"/>
        <v>446410</v>
      </c>
      <c r="AI175" s="43">
        <v>2625.58</v>
      </c>
      <c r="AJ175" s="44">
        <v>310.82</v>
      </c>
      <c r="AK175" s="45" t="str">
        <f>VLOOKUP(D175,'[1]JL Pelayanan'!$B$9:$C$478,2,FALSE)</f>
        <v>IPSRS</v>
      </c>
    </row>
    <row r="176" spans="1:37" x14ac:dyDescent="0.25">
      <c r="A176" s="31">
        <v>170</v>
      </c>
      <c r="B176" s="31" t="s">
        <v>32</v>
      </c>
      <c r="C176" s="31" t="s">
        <v>376</v>
      </c>
      <c r="D176" s="52" t="s">
        <v>377</v>
      </c>
      <c r="E176" s="33" t="s">
        <v>43</v>
      </c>
      <c r="F176" s="31">
        <v>27</v>
      </c>
      <c r="G176" s="31">
        <v>23</v>
      </c>
      <c r="H176" s="31">
        <v>40</v>
      </c>
      <c r="I176" s="31" t="s">
        <v>36</v>
      </c>
      <c r="J176" s="31">
        <v>20</v>
      </c>
      <c r="K176" s="31">
        <v>0</v>
      </c>
      <c r="L176" s="31">
        <v>110</v>
      </c>
      <c r="M176" s="35">
        <v>110</v>
      </c>
      <c r="N176" s="36">
        <v>288814</v>
      </c>
      <c r="O176" s="36">
        <v>34191</v>
      </c>
      <c r="P176" s="36">
        <v>751175</v>
      </c>
      <c r="Q176" s="37">
        <v>17766</v>
      </c>
      <c r="R176" s="36">
        <f t="shared" si="8"/>
        <v>1091946</v>
      </c>
      <c r="S176" s="38">
        <v>0</v>
      </c>
      <c r="T176" s="38">
        <v>0</v>
      </c>
      <c r="U176" s="38">
        <v>0</v>
      </c>
      <c r="V176" s="38">
        <v>0</v>
      </c>
      <c r="W176" s="36">
        <v>0</v>
      </c>
      <c r="X176" s="36">
        <f t="shared" si="9"/>
        <v>1091946</v>
      </c>
      <c r="Y176" s="60">
        <v>176</v>
      </c>
      <c r="Z176" s="36">
        <v>100000</v>
      </c>
      <c r="AA176" s="36">
        <v>0</v>
      </c>
      <c r="AB176" s="36"/>
      <c r="AC176" s="40">
        <v>0</v>
      </c>
      <c r="AD176" s="36">
        <v>0</v>
      </c>
      <c r="AE176" s="37"/>
      <c r="AF176" s="36"/>
      <c r="AG176" s="41">
        <f t="shared" si="10"/>
        <v>100000</v>
      </c>
      <c r="AH176" s="42">
        <f t="shared" si="11"/>
        <v>991946</v>
      </c>
      <c r="AI176" s="43">
        <v>2625.58</v>
      </c>
      <c r="AJ176" s="44">
        <v>310.82</v>
      </c>
      <c r="AK176" s="45" t="str">
        <f>VLOOKUP(D176,'[1]JL Pelayanan'!$B$9:$C$478,2,FALSE)</f>
        <v>Rekam Medik</v>
      </c>
    </row>
    <row r="177" spans="1:37" x14ac:dyDescent="0.25">
      <c r="A177" s="31">
        <v>171</v>
      </c>
      <c r="B177" s="31" t="s">
        <v>32</v>
      </c>
      <c r="C177" s="31" t="s">
        <v>378</v>
      </c>
      <c r="D177" s="48" t="s">
        <v>379</v>
      </c>
      <c r="E177" s="33" t="s">
        <v>170</v>
      </c>
      <c r="F177" s="31">
        <v>24</v>
      </c>
      <c r="G177" s="31">
        <v>44</v>
      </c>
      <c r="H177" s="31">
        <v>20</v>
      </c>
      <c r="I177" s="31" t="s">
        <v>36</v>
      </c>
      <c r="J177" s="31">
        <v>10</v>
      </c>
      <c r="K177" s="31">
        <v>0</v>
      </c>
      <c r="L177" s="31">
        <v>98</v>
      </c>
      <c r="M177" s="35">
        <v>98</v>
      </c>
      <c r="N177" s="36">
        <v>257307</v>
      </c>
      <c r="O177" s="36">
        <v>30461</v>
      </c>
      <c r="P177" s="36">
        <v>27131</v>
      </c>
      <c r="Q177" s="37">
        <v>17766</v>
      </c>
      <c r="R177" s="36">
        <f t="shared" si="8"/>
        <v>332665</v>
      </c>
      <c r="S177" s="38">
        <v>0</v>
      </c>
      <c r="T177" s="38">
        <v>0</v>
      </c>
      <c r="U177" s="38">
        <v>0</v>
      </c>
      <c r="V177" s="38">
        <v>0</v>
      </c>
      <c r="W177" s="36">
        <v>0</v>
      </c>
      <c r="X177" s="36">
        <f t="shared" si="9"/>
        <v>332665</v>
      </c>
      <c r="Y177" s="60">
        <v>177</v>
      </c>
      <c r="Z177" s="36">
        <v>50000</v>
      </c>
      <c r="AA177" s="36">
        <v>0</v>
      </c>
      <c r="AB177" s="36"/>
      <c r="AC177" s="40">
        <v>0</v>
      </c>
      <c r="AD177" s="36">
        <v>0</v>
      </c>
      <c r="AE177" s="37"/>
      <c r="AF177" s="36"/>
      <c r="AG177" s="41">
        <f t="shared" si="10"/>
        <v>50000</v>
      </c>
      <c r="AH177" s="42">
        <f t="shared" si="11"/>
        <v>282665</v>
      </c>
      <c r="AI177" s="43">
        <v>2625.58</v>
      </c>
      <c r="AJ177" s="44">
        <v>310.82</v>
      </c>
      <c r="AK177" s="45" t="str">
        <f>VLOOKUP(D177,'[1]JL Pelayanan'!$B$9:$C$478,2,FALSE)</f>
        <v>IPJ</v>
      </c>
    </row>
    <row r="178" spans="1:37" x14ac:dyDescent="0.25">
      <c r="A178" s="31">
        <v>172</v>
      </c>
      <c r="B178" s="31" t="s">
        <v>32</v>
      </c>
      <c r="C178" s="31" t="s">
        <v>380</v>
      </c>
      <c r="D178" s="54" t="s">
        <v>381</v>
      </c>
      <c r="E178" s="33" t="s">
        <v>70</v>
      </c>
      <c r="F178" s="31">
        <v>15</v>
      </c>
      <c r="G178" s="31">
        <v>2</v>
      </c>
      <c r="H178" s="31">
        <v>20</v>
      </c>
      <c r="I178" s="31">
        <v>0</v>
      </c>
      <c r="J178" s="31">
        <v>20</v>
      </c>
      <c r="K178" s="31">
        <v>0</v>
      </c>
      <c r="L178" s="31">
        <v>57</v>
      </c>
      <c r="M178" s="35">
        <v>57</v>
      </c>
      <c r="N178" s="36">
        <v>149658</v>
      </c>
      <c r="O178" s="36">
        <v>17717</v>
      </c>
      <c r="P178" s="36">
        <v>107985</v>
      </c>
      <c r="Q178" s="37">
        <v>23561</v>
      </c>
      <c r="R178" s="36">
        <f t="shared" si="8"/>
        <v>298921</v>
      </c>
      <c r="S178" s="38">
        <v>0</v>
      </c>
      <c r="T178" s="38">
        <v>0</v>
      </c>
      <c r="U178" s="38">
        <v>0</v>
      </c>
      <c r="V178" s="38">
        <v>0</v>
      </c>
      <c r="W178" s="36">
        <v>0</v>
      </c>
      <c r="X178" s="36">
        <f t="shared" si="9"/>
        <v>298921</v>
      </c>
      <c r="Y178" s="60">
        <v>178</v>
      </c>
      <c r="Z178" s="36">
        <v>50000</v>
      </c>
      <c r="AA178" s="36">
        <v>0</v>
      </c>
      <c r="AB178" s="36"/>
      <c r="AC178" s="40">
        <v>0</v>
      </c>
      <c r="AD178" s="36">
        <v>0</v>
      </c>
      <c r="AE178" s="37"/>
      <c r="AF178" s="36"/>
      <c r="AG178" s="41">
        <f t="shared" si="10"/>
        <v>50000</v>
      </c>
      <c r="AH178" s="42">
        <f t="shared" si="11"/>
        <v>248921</v>
      </c>
      <c r="AI178" s="43">
        <v>2625.58</v>
      </c>
      <c r="AJ178" s="44">
        <v>310.82</v>
      </c>
      <c r="AK178" s="45" t="str">
        <f>VLOOKUP(D178,'[1]JL Pelayanan'!$B$9:$C$478,2,FALSE)</f>
        <v>DAHLIA</v>
      </c>
    </row>
    <row r="179" spans="1:37" x14ac:dyDescent="0.25">
      <c r="A179" s="31">
        <v>173</v>
      </c>
      <c r="B179" s="31" t="s">
        <v>32</v>
      </c>
      <c r="C179" s="31" t="s">
        <v>382</v>
      </c>
      <c r="D179" s="48" t="s">
        <v>383</v>
      </c>
      <c r="E179" s="33" t="s">
        <v>70</v>
      </c>
      <c r="F179" s="31">
        <v>15</v>
      </c>
      <c r="G179" s="31">
        <v>7</v>
      </c>
      <c r="H179" s="31">
        <v>15</v>
      </c>
      <c r="I179" s="31" t="s">
        <v>36</v>
      </c>
      <c r="J179" s="31">
        <v>15</v>
      </c>
      <c r="K179" s="31">
        <v>0</v>
      </c>
      <c r="L179" s="31">
        <v>52</v>
      </c>
      <c r="M179" s="35">
        <v>52</v>
      </c>
      <c r="N179" s="36">
        <v>136530</v>
      </c>
      <c r="O179" s="36">
        <v>16163</v>
      </c>
      <c r="P179" s="36">
        <v>458034</v>
      </c>
      <c r="Q179" s="37">
        <v>17766</v>
      </c>
      <c r="R179" s="36">
        <f t="shared" si="8"/>
        <v>628493</v>
      </c>
      <c r="S179" s="38">
        <v>0</v>
      </c>
      <c r="T179" s="38">
        <v>0</v>
      </c>
      <c r="U179" s="38">
        <v>0</v>
      </c>
      <c r="V179" s="38">
        <v>0</v>
      </c>
      <c r="W179" s="36">
        <v>0</v>
      </c>
      <c r="X179" s="36">
        <f t="shared" si="9"/>
        <v>628493</v>
      </c>
      <c r="Y179" s="60">
        <v>179</v>
      </c>
      <c r="Z179" s="36">
        <v>50000</v>
      </c>
      <c r="AA179" s="36">
        <v>0</v>
      </c>
      <c r="AB179" s="36"/>
      <c r="AC179" s="40">
        <v>0</v>
      </c>
      <c r="AD179" s="36">
        <v>0</v>
      </c>
      <c r="AE179" s="37"/>
      <c r="AF179" s="36"/>
      <c r="AG179" s="41">
        <f t="shared" si="10"/>
        <v>50000</v>
      </c>
      <c r="AH179" s="42">
        <f t="shared" si="11"/>
        <v>578493</v>
      </c>
      <c r="AI179" s="43">
        <v>2625.58</v>
      </c>
      <c r="AJ179" s="44">
        <v>310.82</v>
      </c>
      <c r="AK179" s="45" t="str">
        <f>VLOOKUP(D179,'[1]JL Pelayanan'!$B$9:$C$478,2,FALSE)</f>
        <v>Rekam Medik</v>
      </c>
    </row>
    <row r="180" spans="1:37" x14ac:dyDescent="0.25">
      <c r="A180" s="31">
        <v>174</v>
      </c>
      <c r="B180" s="31" t="s">
        <v>32</v>
      </c>
      <c r="C180" s="31" t="s">
        <v>384</v>
      </c>
      <c r="D180" s="55" t="s">
        <v>385</v>
      </c>
      <c r="E180" s="33" t="s">
        <v>70</v>
      </c>
      <c r="F180" s="31">
        <v>15</v>
      </c>
      <c r="G180" s="31">
        <v>2</v>
      </c>
      <c r="H180" s="31">
        <v>20</v>
      </c>
      <c r="I180" s="31">
        <v>10</v>
      </c>
      <c r="J180" s="31">
        <v>0</v>
      </c>
      <c r="K180" s="31">
        <v>0</v>
      </c>
      <c r="L180" s="31">
        <v>47</v>
      </c>
      <c r="M180" s="35">
        <v>47</v>
      </c>
      <c r="N180" s="36">
        <v>123402</v>
      </c>
      <c r="O180" s="36">
        <v>14609</v>
      </c>
      <c r="P180" s="36">
        <v>51524</v>
      </c>
      <c r="Q180" s="37">
        <v>8234</v>
      </c>
      <c r="R180" s="36">
        <f t="shared" si="8"/>
        <v>197769</v>
      </c>
      <c r="S180" s="38">
        <v>0</v>
      </c>
      <c r="T180" s="38">
        <v>0</v>
      </c>
      <c r="U180" s="38">
        <v>0</v>
      </c>
      <c r="V180" s="38">
        <v>0</v>
      </c>
      <c r="W180" s="36">
        <v>0</v>
      </c>
      <c r="X180" s="36">
        <f t="shared" si="9"/>
        <v>197769</v>
      </c>
      <c r="Y180" s="60">
        <v>180</v>
      </c>
      <c r="Z180" s="36">
        <v>50000</v>
      </c>
      <c r="AA180" s="36">
        <v>0</v>
      </c>
      <c r="AB180" s="36"/>
      <c r="AC180" s="40">
        <v>0</v>
      </c>
      <c r="AD180" s="36">
        <v>0</v>
      </c>
      <c r="AE180" s="37"/>
      <c r="AF180" s="36"/>
      <c r="AG180" s="41">
        <f t="shared" si="10"/>
        <v>50000</v>
      </c>
      <c r="AH180" s="42">
        <f t="shared" si="11"/>
        <v>147769</v>
      </c>
      <c r="AI180" s="43">
        <v>2625.58</v>
      </c>
      <c r="AJ180" s="44">
        <v>310.82</v>
      </c>
      <c r="AK180" s="45" t="str">
        <f>VLOOKUP(D180,'[1]JL Pelayanan'!$B$9:$C$478,2,FALSE)</f>
        <v>transporter</v>
      </c>
    </row>
    <row r="181" spans="1:37" x14ac:dyDescent="0.25">
      <c r="A181" s="31">
        <v>175</v>
      </c>
      <c r="B181" s="31" t="s">
        <v>32</v>
      </c>
      <c r="C181" s="31" t="s">
        <v>386</v>
      </c>
      <c r="D181" s="48" t="s">
        <v>387</v>
      </c>
      <c r="E181" s="33" t="s">
        <v>35</v>
      </c>
      <c r="F181" s="31">
        <v>45</v>
      </c>
      <c r="G181" s="31">
        <v>35</v>
      </c>
      <c r="H181" s="31">
        <v>40</v>
      </c>
      <c r="I181" s="31" t="s">
        <v>36</v>
      </c>
      <c r="J181" s="31">
        <v>25</v>
      </c>
      <c r="K181" s="31">
        <v>0</v>
      </c>
      <c r="L181" s="31">
        <v>145</v>
      </c>
      <c r="M181" s="35">
        <v>145</v>
      </c>
      <c r="N181" s="36">
        <v>380709</v>
      </c>
      <c r="O181" s="36">
        <v>45069</v>
      </c>
      <c r="P181" s="36">
        <v>286462</v>
      </c>
      <c r="Q181" s="37">
        <v>458633</v>
      </c>
      <c r="R181" s="36">
        <f t="shared" si="8"/>
        <v>1170873</v>
      </c>
      <c r="S181" s="38">
        <v>0</v>
      </c>
      <c r="T181" s="38">
        <v>0</v>
      </c>
      <c r="U181" s="38">
        <v>0</v>
      </c>
      <c r="V181" s="38">
        <v>0</v>
      </c>
      <c r="W181" s="36">
        <v>0</v>
      </c>
      <c r="X181" s="36">
        <f t="shared" si="9"/>
        <v>1170873</v>
      </c>
      <c r="Y181" s="60">
        <v>181</v>
      </c>
      <c r="Z181" s="36">
        <v>50000</v>
      </c>
      <c r="AA181" s="36">
        <v>0</v>
      </c>
      <c r="AB181" s="36"/>
      <c r="AC181" s="40">
        <v>0</v>
      </c>
      <c r="AD181" s="36">
        <v>0</v>
      </c>
      <c r="AE181" s="37"/>
      <c r="AF181" s="36"/>
      <c r="AG181" s="41">
        <f t="shared" si="10"/>
        <v>50000</v>
      </c>
      <c r="AH181" s="42">
        <f t="shared" si="11"/>
        <v>1120873</v>
      </c>
      <c r="AI181" s="43">
        <v>2625.58</v>
      </c>
      <c r="AJ181" s="44">
        <v>310.82</v>
      </c>
      <c r="AK181" s="45" t="str">
        <f>VLOOKUP(D181,'[1]JL Pelayanan'!$B$9:$C$478,2,FALSE)</f>
        <v>Farmasi</v>
      </c>
    </row>
    <row r="182" spans="1:37" x14ac:dyDescent="0.25">
      <c r="A182" s="31">
        <v>176</v>
      </c>
      <c r="B182" s="31" t="s">
        <v>32</v>
      </c>
      <c r="C182" s="31" t="s">
        <v>388</v>
      </c>
      <c r="D182" s="54" t="s">
        <v>389</v>
      </c>
      <c r="E182" s="33" t="s">
        <v>170</v>
      </c>
      <c r="F182" s="31">
        <v>21</v>
      </c>
      <c r="G182" s="31">
        <v>7</v>
      </c>
      <c r="H182" s="31">
        <v>20</v>
      </c>
      <c r="I182" s="31" t="s">
        <v>36</v>
      </c>
      <c r="J182" s="31">
        <v>15</v>
      </c>
      <c r="K182" s="31">
        <v>0</v>
      </c>
      <c r="L182" s="31">
        <v>63</v>
      </c>
      <c r="M182" s="35">
        <v>63</v>
      </c>
      <c r="N182" s="36">
        <v>165411</v>
      </c>
      <c r="O182" s="36">
        <v>19582</v>
      </c>
      <c r="P182" s="36">
        <v>175790</v>
      </c>
      <c r="Q182" s="37">
        <v>17766</v>
      </c>
      <c r="R182" s="36">
        <f t="shared" si="8"/>
        <v>378549</v>
      </c>
      <c r="S182" s="38">
        <v>0</v>
      </c>
      <c r="T182" s="38">
        <v>0</v>
      </c>
      <c r="U182" s="38">
        <v>0</v>
      </c>
      <c r="V182" s="38">
        <v>0</v>
      </c>
      <c r="W182" s="36">
        <v>0</v>
      </c>
      <c r="X182" s="36">
        <f t="shared" si="9"/>
        <v>378549</v>
      </c>
      <c r="Y182" s="60">
        <v>182</v>
      </c>
      <c r="Z182" s="36">
        <v>50000</v>
      </c>
      <c r="AA182" s="36">
        <v>0</v>
      </c>
      <c r="AB182" s="36"/>
      <c r="AC182" s="40">
        <v>0</v>
      </c>
      <c r="AD182" s="36">
        <v>0</v>
      </c>
      <c r="AE182" s="37"/>
      <c r="AF182" s="36"/>
      <c r="AG182" s="41">
        <f t="shared" si="10"/>
        <v>50000</v>
      </c>
      <c r="AH182" s="42">
        <f t="shared" si="11"/>
        <v>328549</v>
      </c>
      <c r="AI182" s="43">
        <v>2625.58</v>
      </c>
      <c r="AJ182" s="44">
        <v>310.82</v>
      </c>
      <c r="AK182" s="45" t="str">
        <f>VLOOKUP(D182,'[1]JL Pelayanan'!$B$9:$C$478,2,FALSE)</f>
        <v>IPSRS</v>
      </c>
    </row>
    <row r="183" spans="1:37" x14ac:dyDescent="0.25">
      <c r="A183" s="31">
        <v>177</v>
      </c>
      <c r="B183" s="31" t="s">
        <v>32</v>
      </c>
      <c r="C183" s="31" t="s">
        <v>390</v>
      </c>
      <c r="D183" s="52" t="s">
        <v>391</v>
      </c>
      <c r="E183" s="33" t="s">
        <v>392</v>
      </c>
      <c r="F183" s="31">
        <v>12</v>
      </c>
      <c r="G183" s="31">
        <v>49</v>
      </c>
      <c r="H183" s="31">
        <v>15</v>
      </c>
      <c r="I183" s="31" t="s">
        <v>36</v>
      </c>
      <c r="J183" s="31">
        <v>10</v>
      </c>
      <c r="K183" s="31">
        <v>0</v>
      </c>
      <c r="L183" s="31">
        <v>86</v>
      </c>
      <c r="M183" s="35">
        <v>86</v>
      </c>
      <c r="N183" s="36">
        <v>225800</v>
      </c>
      <c r="O183" s="36">
        <v>26731</v>
      </c>
      <c r="P183" s="36">
        <v>110380</v>
      </c>
      <c r="Q183" s="37">
        <v>17766</v>
      </c>
      <c r="R183" s="36">
        <f t="shared" si="8"/>
        <v>380677</v>
      </c>
      <c r="S183" s="38">
        <v>0</v>
      </c>
      <c r="T183" s="38">
        <v>0</v>
      </c>
      <c r="U183" s="38">
        <v>0</v>
      </c>
      <c r="V183" s="38">
        <v>0</v>
      </c>
      <c r="W183" s="36">
        <v>0</v>
      </c>
      <c r="X183" s="36">
        <f t="shared" si="9"/>
        <v>380677</v>
      </c>
      <c r="Y183" s="60">
        <v>183</v>
      </c>
      <c r="Z183" s="36">
        <v>50000</v>
      </c>
      <c r="AA183" s="36">
        <v>0</v>
      </c>
      <c r="AB183" s="36"/>
      <c r="AC183" s="40">
        <v>0</v>
      </c>
      <c r="AD183" s="36">
        <v>0</v>
      </c>
      <c r="AE183" s="37"/>
      <c r="AF183" s="36"/>
      <c r="AG183" s="41">
        <f t="shared" si="10"/>
        <v>50000</v>
      </c>
      <c r="AH183" s="42">
        <f t="shared" si="11"/>
        <v>330677</v>
      </c>
      <c r="AI183" s="43">
        <v>2625.58</v>
      </c>
      <c r="AJ183" s="44">
        <v>310.82</v>
      </c>
      <c r="AK183" s="45" t="str">
        <f>VLOOKUP(D183,'[1]JL Pelayanan'!$B$9:$C$478,2,FALSE)</f>
        <v>IPSRS</v>
      </c>
    </row>
    <row r="184" spans="1:37" x14ac:dyDescent="0.25">
      <c r="A184" s="31">
        <v>178</v>
      </c>
      <c r="B184" s="31" t="s">
        <v>32</v>
      </c>
      <c r="C184" s="31" t="s">
        <v>393</v>
      </c>
      <c r="D184" s="52" t="s">
        <v>394</v>
      </c>
      <c r="E184" s="33" t="s">
        <v>183</v>
      </c>
      <c r="F184" s="31">
        <v>21</v>
      </c>
      <c r="G184" s="31">
        <v>39</v>
      </c>
      <c r="H184" s="31">
        <v>20</v>
      </c>
      <c r="I184" s="31" t="s">
        <v>36</v>
      </c>
      <c r="J184" s="31">
        <v>15</v>
      </c>
      <c r="K184" s="31">
        <v>0</v>
      </c>
      <c r="L184" s="31">
        <v>95</v>
      </c>
      <c r="M184" s="35">
        <v>95</v>
      </c>
      <c r="N184" s="36">
        <v>249430</v>
      </c>
      <c r="O184" s="36">
        <v>29528</v>
      </c>
      <c r="P184" s="36">
        <v>112354</v>
      </c>
      <c r="Q184" s="37">
        <v>44503</v>
      </c>
      <c r="R184" s="36">
        <f t="shared" si="8"/>
        <v>435815</v>
      </c>
      <c r="S184" s="38">
        <v>0</v>
      </c>
      <c r="T184" s="38">
        <v>0</v>
      </c>
      <c r="U184" s="38">
        <v>0</v>
      </c>
      <c r="V184" s="38">
        <v>0</v>
      </c>
      <c r="W184" s="36">
        <v>0</v>
      </c>
      <c r="X184" s="36">
        <f t="shared" si="9"/>
        <v>435815</v>
      </c>
      <c r="Y184" s="60">
        <v>184</v>
      </c>
      <c r="Z184" s="36">
        <v>50000</v>
      </c>
      <c r="AA184" s="36">
        <v>0</v>
      </c>
      <c r="AB184" s="36"/>
      <c r="AC184" s="40">
        <v>0</v>
      </c>
      <c r="AD184" s="36">
        <v>0</v>
      </c>
      <c r="AE184" s="37"/>
      <c r="AF184" s="36"/>
      <c r="AG184" s="41">
        <f t="shared" si="10"/>
        <v>50000</v>
      </c>
      <c r="AH184" s="42">
        <f t="shared" si="11"/>
        <v>385815</v>
      </c>
      <c r="AI184" s="43">
        <v>2625.58</v>
      </c>
      <c r="AJ184" s="44">
        <v>310.82</v>
      </c>
      <c r="AK184" s="45" t="str">
        <f>VLOOKUP(D184,'[1]JL Pelayanan'!$B$9:$C$478,2,FALSE)</f>
        <v>HD</v>
      </c>
    </row>
    <row r="185" spans="1:37" x14ac:dyDescent="0.25">
      <c r="A185" s="31">
        <v>179</v>
      </c>
      <c r="B185" s="31" t="s">
        <v>32</v>
      </c>
      <c r="C185" s="31" t="s">
        <v>395</v>
      </c>
      <c r="D185" s="52" t="s">
        <v>396</v>
      </c>
      <c r="E185" s="33" t="s">
        <v>70</v>
      </c>
      <c r="F185" s="31">
        <v>15</v>
      </c>
      <c r="G185" s="31">
        <v>7</v>
      </c>
      <c r="H185" s="31">
        <v>20</v>
      </c>
      <c r="I185" s="31" t="s">
        <v>36</v>
      </c>
      <c r="J185" s="31">
        <v>10</v>
      </c>
      <c r="K185" s="31">
        <v>0</v>
      </c>
      <c r="L185" s="31">
        <v>52</v>
      </c>
      <c r="M185" s="35">
        <v>52</v>
      </c>
      <c r="N185" s="36">
        <v>136530</v>
      </c>
      <c r="O185" s="36">
        <v>16163</v>
      </c>
      <c r="P185" s="36">
        <v>42827</v>
      </c>
      <c r="Q185" s="37">
        <v>17766</v>
      </c>
      <c r="R185" s="36">
        <f t="shared" si="8"/>
        <v>213286</v>
      </c>
      <c r="S185" s="38">
        <v>0</v>
      </c>
      <c r="T185" s="38">
        <v>0</v>
      </c>
      <c r="U185" s="38">
        <v>0</v>
      </c>
      <c r="V185" s="38">
        <v>0</v>
      </c>
      <c r="W185" s="36">
        <v>0</v>
      </c>
      <c r="X185" s="36">
        <f t="shared" si="9"/>
        <v>213286</v>
      </c>
      <c r="Y185" s="60">
        <v>185</v>
      </c>
      <c r="Z185" s="36">
        <v>50000</v>
      </c>
      <c r="AA185" s="36">
        <v>0</v>
      </c>
      <c r="AB185" s="36"/>
      <c r="AC185" s="40">
        <v>0</v>
      </c>
      <c r="AD185" s="36">
        <v>0</v>
      </c>
      <c r="AE185" s="37"/>
      <c r="AF185" s="36"/>
      <c r="AG185" s="41">
        <f t="shared" si="10"/>
        <v>50000</v>
      </c>
      <c r="AH185" s="42">
        <f t="shared" si="11"/>
        <v>163286</v>
      </c>
      <c r="AI185" s="43">
        <v>2625.58</v>
      </c>
      <c r="AJ185" s="44">
        <v>310.82</v>
      </c>
      <c r="AK185" s="45" t="str">
        <f>VLOOKUP(D185,'[1]JL Pelayanan'!$B$9:$C$478,2,FALSE)</f>
        <v>Gizi</v>
      </c>
    </row>
    <row r="186" spans="1:37" x14ac:dyDescent="0.25">
      <c r="A186" s="31">
        <v>180</v>
      </c>
      <c r="B186" s="31" t="s">
        <v>32</v>
      </c>
      <c r="C186" s="31" t="s">
        <v>397</v>
      </c>
      <c r="D186" s="48" t="s">
        <v>398</v>
      </c>
      <c r="E186" s="33" t="s">
        <v>170</v>
      </c>
      <c r="F186" s="31">
        <v>24</v>
      </c>
      <c r="G186" s="31">
        <v>36</v>
      </c>
      <c r="H186" s="31">
        <v>25</v>
      </c>
      <c r="I186" s="31" t="s">
        <v>36</v>
      </c>
      <c r="J186" s="31">
        <v>10</v>
      </c>
      <c r="K186" s="31">
        <v>0</v>
      </c>
      <c r="L186" s="31">
        <v>95</v>
      </c>
      <c r="M186" s="35">
        <v>95</v>
      </c>
      <c r="N186" s="36">
        <v>249430</v>
      </c>
      <c r="O186" s="36">
        <v>29528</v>
      </c>
      <c r="P186" s="36">
        <v>530099</v>
      </c>
      <c r="Q186" s="37">
        <v>17766</v>
      </c>
      <c r="R186" s="36">
        <f t="shared" si="8"/>
        <v>826823</v>
      </c>
      <c r="S186" s="38">
        <v>0</v>
      </c>
      <c r="T186" s="38">
        <v>0</v>
      </c>
      <c r="U186" s="38">
        <v>0</v>
      </c>
      <c r="V186" s="38">
        <v>0</v>
      </c>
      <c r="W186" s="36">
        <v>0</v>
      </c>
      <c r="X186" s="36">
        <f t="shared" si="9"/>
        <v>826823</v>
      </c>
      <c r="Y186" s="60">
        <v>186</v>
      </c>
      <c r="Z186" s="36">
        <v>50000</v>
      </c>
      <c r="AA186" s="36">
        <v>0</v>
      </c>
      <c r="AB186" s="36"/>
      <c r="AC186" s="40">
        <v>0</v>
      </c>
      <c r="AD186" s="36">
        <v>0</v>
      </c>
      <c r="AE186" s="37"/>
      <c r="AF186" s="36"/>
      <c r="AG186" s="41">
        <f t="shared" si="10"/>
        <v>50000</v>
      </c>
      <c r="AH186" s="42">
        <f t="shared" si="11"/>
        <v>776823</v>
      </c>
      <c r="AI186" s="43">
        <v>2625.58</v>
      </c>
      <c r="AJ186" s="44">
        <v>310.82</v>
      </c>
      <c r="AK186" s="45" t="str">
        <f>VLOOKUP(D186,'[1]JL Pelayanan'!$B$9:$C$478,2,FALSE)</f>
        <v>Driver</v>
      </c>
    </row>
    <row r="187" spans="1:37" x14ac:dyDescent="0.25">
      <c r="A187" s="31">
        <v>181</v>
      </c>
      <c r="B187" s="31" t="s">
        <v>32</v>
      </c>
      <c r="C187" s="31" t="s">
        <v>399</v>
      </c>
      <c r="D187" s="52" t="s">
        <v>400</v>
      </c>
      <c r="E187" s="33" t="s">
        <v>170</v>
      </c>
      <c r="F187" s="31">
        <v>24</v>
      </c>
      <c r="G187" s="31">
        <v>35</v>
      </c>
      <c r="H187" s="31">
        <v>20</v>
      </c>
      <c r="I187" s="31" t="s">
        <v>36</v>
      </c>
      <c r="J187" s="31">
        <v>15</v>
      </c>
      <c r="K187" s="31">
        <v>0</v>
      </c>
      <c r="L187" s="31">
        <v>94</v>
      </c>
      <c r="M187" s="35">
        <v>94</v>
      </c>
      <c r="N187" s="36">
        <v>246804</v>
      </c>
      <c r="O187" s="36">
        <v>29217</v>
      </c>
      <c r="P187" s="36">
        <v>218180</v>
      </c>
      <c r="Q187" s="37">
        <v>44503</v>
      </c>
      <c r="R187" s="36">
        <f t="shared" si="8"/>
        <v>538704</v>
      </c>
      <c r="S187" s="38">
        <v>0</v>
      </c>
      <c r="T187" s="38">
        <v>0</v>
      </c>
      <c r="U187" s="38">
        <v>0</v>
      </c>
      <c r="V187" s="38">
        <v>0</v>
      </c>
      <c r="W187" s="36">
        <v>0</v>
      </c>
      <c r="X187" s="36">
        <f t="shared" si="9"/>
        <v>538704</v>
      </c>
      <c r="Y187" s="60">
        <v>187</v>
      </c>
      <c r="Z187" s="36">
        <v>50000</v>
      </c>
      <c r="AA187" s="36">
        <v>0</v>
      </c>
      <c r="AB187" s="36"/>
      <c r="AC187" s="40">
        <v>0</v>
      </c>
      <c r="AD187" s="36">
        <v>0</v>
      </c>
      <c r="AE187" s="37"/>
      <c r="AF187" s="36"/>
      <c r="AG187" s="41">
        <f t="shared" si="10"/>
        <v>50000</v>
      </c>
      <c r="AH187" s="42">
        <f t="shared" si="11"/>
        <v>488704</v>
      </c>
      <c r="AI187" s="43">
        <v>2625.58</v>
      </c>
      <c r="AJ187" s="44">
        <v>310.82</v>
      </c>
      <c r="AK187" s="45" t="str">
        <f>VLOOKUP(D187,'[1]JL Pelayanan'!$B$9:$C$478,2,FALSE)</f>
        <v>MELATI</v>
      </c>
    </row>
    <row r="188" spans="1:37" x14ac:dyDescent="0.25">
      <c r="A188" s="31">
        <v>182</v>
      </c>
      <c r="B188" s="31" t="s">
        <v>32</v>
      </c>
      <c r="C188" s="31" t="s">
        <v>401</v>
      </c>
      <c r="D188" s="52" t="s">
        <v>402</v>
      </c>
      <c r="E188" s="33" t="s">
        <v>43</v>
      </c>
      <c r="F188" s="31">
        <v>27</v>
      </c>
      <c r="G188" s="31">
        <v>35</v>
      </c>
      <c r="H188" s="31">
        <v>15</v>
      </c>
      <c r="I188" s="31" t="s">
        <v>36</v>
      </c>
      <c r="J188" s="31">
        <v>15</v>
      </c>
      <c r="K188" s="31">
        <v>0</v>
      </c>
      <c r="L188" s="31">
        <v>92</v>
      </c>
      <c r="M188" s="35">
        <v>92</v>
      </c>
      <c r="N188" s="36">
        <v>241553</v>
      </c>
      <c r="O188" s="36">
        <v>28596</v>
      </c>
      <c r="P188" s="36">
        <v>364858</v>
      </c>
      <c r="Q188" s="37">
        <v>39268</v>
      </c>
      <c r="R188" s="36">
        <f t="shared" si="8"/>
        <v>674275</v>
      </c>
      <c r="S188" s="38">
        <v>0</v>
      </c>
      <c r="T188" s="38">
        <v>0</v>
      </c>
      <c r="U188" s="38">
        <v>0</v>
      </c>
      <c r="V188" s="38">
        <v>0</v>
      </c>
      <c r="W188" s="36">
        <v>0</v>
      </c>
      <c r="X188" s="36">
        <f t="shared" si="9"/>
        <v>674275</v>
      </c>
      <c r="Y188" s="60">
        <v>188</v>
      </c>
      <c r="Z188" s="36">
        <v>50000</v>
      </c>
      <c r="AA188" s="36">
        <v>0</v>
      </c>
      <c r="AB188" s="36"/>
      <c r="AC188" s="40">
        <v>0</v>
      </c>
      <c r="AD188" s="36">
        <v>0</v>
      </c>
      <c r="AE188" s="37"/>
      <c r="AF188" s="36"/>
      <c r="AG188" s="41">
        <f t="shared" si="10"/>
        <v>50000</v>
      </c>
      <c r="AH188" s="42">
        <f t="shared" si="11"/>
        <v>624275</v>
      </c>
      <c r="AI188" s="43">
        <v>2625.58</v>
      </c>
      <c r="AJ188" s="44">
        <v>310.82</v>
      </c>
      <c r="AK188" s="45" t="str">
        <f>VLOOKUP(D188,'[1]JL Pelayanan'!$B$9:$C$478,2,FALSE)</f>
        <v>ANAK</v>
      </c>
    </row>
    <row r="189" spans="1:37" x14ac:dyDescent="0.25">
      <c r="A189" s="31">
        <v>183</v>
      </c>
      <c r="B189" s="31" t="s">
        <v>32</v>
      </c>
      <c r="C189" s="31" t="s">
        <v>403</v>
      </c>
      <c r="D189" s="52" t="s">
        <v>404</v>
      </c>
      <c r="E189" s="33" t="s">
        <v>170</v>
      </c>
      <c r="F189" s="31">
        <v>21</v>
      </c>
      <c r="G189" s="31">
        <v>49</v>
      </c>
      <c r="H189" s="31">
        <v>25</v>
      </c>
      <c r="I189" s="31" t="s">
        <v>36</v>
      </c>
      <c r="J189" s="31">
        <v>15</v>
      </c>
      <c r="K189" s="31">
        <v>0</v>
      </c>
      <c r="L189" s="31">
        <v>110</v>
      </c>
      <c r="M189" s="35">
        <v>110</v>
      </c>
      <c r="N189" s="36">
        <v>288814</v>
      </c>
      <c r="O189" s="36">
        <v>34191</v>
      </c>
      <c r="P189" s="36">
        <v>336560</v>
      </c>
      <c r="Q189" s="37">
        <v>49739</v>
      </c>
      <c r="R189" s="36">
        <f t="shared" si="8"/>
        <v>709304</v>
      </c>
      <c r="S189" s="38">
        <v>0</v>
      </c>
      <c r="T189" s="38">
        <v>0</v>
      </c>
      <c r="U189" s="38">
        <v>0</v>
      </c>
      <c r="V189" s="38">
        <v>0</v>
      </c>
      <c r="W189" s="36">
        <v>0</v>
      </c>
      <c r="X189" s="36">
        <f t="shared" si="9"/>
        <v>709304</v>
      </c>
      <c r="Y189" s="60">
        <v>189</v>
      </c>
      <c r="Z189" s="36">
        <v>50000</v>
      </c>
      <c r="AA189" s="36">
        <v>0</v>
      </c>
      <c r="AB189" s="65">
        <v>635000</v>
      </c>
      <c r="AC189" s="40">
        <v>0</v>
      </c>
      <c r="AD189" s="36">
        <v>0</v>
      </c>
      <c r="AE189" s="37"/>
      <c r="AF189" s="36"/>
      <c r="AG189" s="41">
        <f t="shared" si="10"/>
        <v>685000</v>
      </c>
      <c r="AH189" s="42">
        <f t="shared" si="11"/>
        <v>24304</v>
      </c>
      <c r="AI189" s="43">
        <v>2625.58</v>
      </c>
      <c r="AJ189" s="44">
        <v>310.82</v>
      </c>
      <c r="AK189" s="45" t="str">
        <f>VLOOKUP(D189,'[1]JL Pelayanan'!$B$9:$C$478,2,FALSE)</f>
        <v>MWR VK IGD</v>
      </c>
    </row>
    <row r="190" spans="1:37" x14ac:dyDescent="0.25">
      <c r="A190" s="31">
        <v>184</v>
      </c>
      <c r="B190" s="31" t="s">
        <v>32</v>
      </c>
      <c r="C190" s="31" t="s">
        <v>405</v>
      </c>
      <c r="D190" s="54" t="s">
        <v>406</v>
      </c>
      <c r="E190" s="33" t="s">
        <v>70</v>
      </c>
      <c r="F190" s="31">
        <v>15</v>
      </c>
      <c r="G190" s="31">
        <v>5</v>
      </c>
      <c r="H190" s="31">
        <v>20</v>
      </c>
      <c r="I190" s="31">
        <v>0</v>
      </c>
      <c r="J190" s="31">
        <v>10</v>
      </c>
      <c r="K190" s="31">
        <v>0</v>
      </c>
      <c r="L190" s="31">
        <v>50</v>
      </c>
      <c r="M190" s="35">
        <v>50</v>
      </c>
      <c r="N190" s="36">
        <v>131279</v>
      </c>
      <c r="O190" s="36">
        <v>15541</v>
      </c>
      <c r="P190" s="36">
        <v>15626</v>
      </c>
      <c r="Q190" s="37">
        <v>17766</v>
      </c>
      <c r="R190" s="36">
        <f t="shared" si="8"/>
        <v>180212</v>
      </c>
      <c r="S190" s="38">
        <v>0</v>
      </c>
      <c r="T190" s="38">
        <v>0</v>
      </c>
      <c r="U190" s="38">
        <v>0</v>
      </c>
      <c r="V190" s="38">
        <v>0</v>
      </c>
      <c r="W190" s="36">
        <v>0</v>
      </c>
      <c r="X190" s="36">
        <f t="shared" si="9"/>
        <v>180212</v>
      </c>
      <c r="Y190" s="60">
        <v>190</v>
      </c>
      <c r="Z190" s="36">
        <v>50000</v>
      </c>
      <c r="AA190" s="36">
        <v>0</v>
      </c>
      <c r="AB190" s="36"/>
      <c r="AC190" s="40">
        <v>0</v>
      </c>
      <c r="AD190" s="36">
        <v>0</v>
      </c>
      <c r="AE190" s="37"/>
      <c r="AF190" s="36"/>
      <c r="AG190" s="41">
        <f t="shared" si="10"/>
        <v>50000</v>
      </c>
      <c r="AH190" s="42">
        <f t="shared" si="11"/>
        <v>130212</v>
      </c>
      <c r="AI190" s="43">
        <v>2625.58</v>
      </c>
      <c r="AJ190" s="44">
        <v>310.82</v>
      </c>
      <c r="AK190" s="45" t="str">
        <f>VLOOKUP(D190,'[1]JL Pelayanan'!$B$9:$C$478,2,FALSE)</f>
        <v>Gizi</v>
      </c>
    </row>
    <row r="191" spans="1:37" x14ac:dyDescent="0.25">
      <c r="A191" s="31">
        <v>185</v>
      </c>
      <c r="B191" s="31" t="s">
        <v>32</v>
      </c>
      <c r="C191" s="31" t="s">
        <v>407</v>
      </c>
      <c r="D191" s="48" t="s">
        <v>408</v>
      </c>
      <c r="E191" s="33" t="s">
        <v>35</v>
      </c>
      <c r="F191" s="31">
        <v>39</v>
      </c>
      <c r="G191" s="31">
        <v>49</v>
      </c>
      <c r="H191" s="31">
        <v>35</v>
      </c>
      <c r="I191" s="31" t="s">
        <v>36</v>
      </c>
      <c r="J191" s="31">
        <v>20</v>
      </c>
      <c r="K191" s="31">
        <v>0</v>
      </c>
      <c r="L191" s="31">
        <v>143</v>
      </c>
      <c r="M191" s="35">
        <v>114</v>
      </c>
      <c r="N191" s="36">
        <v>300366</v>
      </c>
      <c r="O191" s="36">
        <v>35558</v>
      </c>
      <c r="P191" s="36">
        <v>489290</v>
      </c>
      <c r="Q191" s="37">
        <v>54975</v>
      </c>
      <c r="R191" s="36">
        <f t="shared" si="8"/>
        <v>880189</v>
      </c>
      <c r="S191" s="38">
        <v>0</v>
      </c>
      <c r="T191" s="38">
        <v>0</v>
      </c>
      <c r="U191" s="38">
        <v>0</v>
      </c>
      <c r="V191" s="38">
        <v>0</v>
      </c>
      <c r="W191" s="36">
        <v>0</v>
      </c>
      <c r="X191" s="36">
        <f t="shared" si="9"/>
        <v>880189</v>
      </c>
      <c r="Y191" s="60">
        <v>191</v>
      </c>
      <c r="Z191" s="36">
        <v>50000</v>
      </c>
      <c r="AA191" s="36">
        <v>0</v>
      </c>
      <c r="AB191" s="36"/>
      <c r="AC191" s="40">
        <v>0</v>
      </c>
      <c r="AD191" s="36">
        <v>120000</v>
      </c>
      <c r="AE191" s="37"/>
      <c r="AF191" s="36"/>
      <c r="AG191" s="41">
        <f t="shared" si="10"/>
        <v>170000</v>
      </c>
      <c r="AH191" s="42">
        <f t="shared" si="11"/>
        <v>710189</v>
      </c>
      <c r="AI191" s="43">
        <v>2625.58</v>
      </c>
      <c r="AJ191" s="44">
        <v>310.82</v>
      </c>
      <c r="AK191" s="45" t="str">
        <f>VLOOKUP(D191,'[1]JL Pelayanan'!$B$9:$C$478,2,FALSE)</f>
        <v>MWR</v>
      </c>
    </row>
    <row r="192" spans="1:37" x14ac:dyDescent="0.25">
      <c r="A192" s="31">
        <v>186</v>
      </c>
      <c r="B192" s="31" t="s">
        <v>32</v>
      </c>
      <c r="C192" s="31" t="s">
        <v>409</v>
      </c>
      <c r="D192" s="52" t="s">
        <v>410</v>
      </c>
      <c r="E192" s="33" t="s">
        <v>183</v>
      </c>
      <c r="F192" s="31">
        <v>21</v>
      </c>
      <c r="G192" s="31">
        <v>48</v>
      </c>
      <c r="H192" s="31">
        <v>15</v>
      </c>
      <c r="I192" s="31" t="s">
        <v>36</v>
      </c>
      <c r="J192" s="31">
        <v>15</v>
      </c>
      <c r="K192" s="31">
        <v>0</v>
      </c>
      <c r="L192" s="31">
        <v>99</v>
      </c>
      <c r="M192" s="35">
        <v>99</v>
      </c>
      <c r="N192" s="36">
        <v>259932</v>
      </c>
      <c r="O192" s="36">
        <v>30771</v>
      </c>
      <c r="P192" s="36">
        <v>153697</v>
      </c>
      <c r="Q192" s="37">
        <v>243359</v>
      </c>
      <c r="R192" s="36">
        <f t="shared" si="8"/>
        <v>687759</v>
      </c>
      <c r="S192" s="38">
        <v>0</v>
      </c>
      <c r="T192" s="38">
        <v>0</v>
      </c>
      <c r="U192" s="38">
        <v>0</v>
      </c>
      <c r="V192" s="38">
        <v>0</v>
      </c>
      <c r="W192" s="36">
        <v>0</v>
      </c>
      <c r="X192" s="36">
        <f t="shared" si="9"/>
        <v>687759</v>
      </c>
      <c r="Y192" s="60">
        <v>192</v>
      </c>
      <c r="Z192" s="36">
        <v>50000</v>
      </c>
      <c r="AA192" s="36">
        <v>0</v>
      </c>
      <c r="AB192" s="36"/>
      <c r="AC192" s="40">
        <v>0</v>
      </c>
      <c r="AD192" s="36">
        <v>0</v>
      </c>
      <c r="AE192" s="37">
        <v>150000</v>
      </c>
      <c r="AF192" s="36"/>
      <c r="AG192" s="41">
        <f t="shared" si="10"/>
        <v>200000</v>
      </c>
      <c r="AH192" s="42">
        <f t="shared" si="11"/>
        <v>487759</v>
      </c>
      <c r="AI192" s="43">
        <v>2625.58</v>
      </c>
      <c r="AJ192" s="44">
        <v>310.82</v>
      </c>
      <c r="AK192" s="45" t="str">
        <f>VLOOKUP(D192,'[1]JL Pelayanan'!$B$9:$C$478,2,FALSE)</f>
        <v>Farmasi</v>
      </c>
    </row>
    <row r="193" spans="1:40" x14ac:dyDescent="0.25">
      <c r="A193" s="31">
        <v>187</v>
      </c>
      <c r="B193" s="31" t="s">
        <v>32</v>
      </c>
      <c r="C193" s="31" t="s">
        <v>411</v>
      </c>
      <c r="D193" s="52" t="s">
        <v>412</v>
      </c>
      <c r="E193" s="33" t="s">
        <v>170</v>
      </c>
      <c r="F193" s="31">
        <v>15</v>
      </c>
      <c r="G193" s="31">
        <v>49</v>
      </c>
      <c r="H193" s="31">
        <v>15</v>
      </c>
      <c r="I193" s="31" t="s">
        <v>36</v>
      </c>
      <c r="J193" s="31">
        <v>10</v>
      </c>
      <c r="K193" s="31">
        <v>0</v>
      </c>
      <c r="L193" s="31">
        <v>89</v>
      </c>
      <c r="M193" s="35">
        <v>89</v>
      </c>
      <c r="N193" s="36">
        <v>233677</v>
      </c>
      <c r="O193" s="36">
        <v>27663</v>
      </c>
      <c r="P193" s="36">
        <v>35908</v>
      </c>
      <c r="Q193" s="37">
        <v>17766</v>
      </c>
      <c r="R193" s="36">
        <f t="shared" si="8"/>
        <v>315014</v>
      </c>
      <c r="S193" s="38">
        <v>0</v>
      </c>
      <c r="T193" s="38">
        <v>0</v>
      </c>
      <c r="U193" s="38">
        <v>0</v>
      </c>
      <c r="V193" s="38">
        <v>0</v>
      </c>
      <c r="W193" s="36">
        <v>0</v>
      </c>
      <c r="X193" s="36">
        <f t="shared" si="9"/>
        <v>315014</v>
      </c>
      <c r="Y193" s="60">
        <v>193</v>
      </c>
      <c r="Z193" s="36">
        <v>50000</v>
      </c>
      <c r="AA193" s="36">
        <v>0</v>
      </c>
      <c r="AB193" s="36"/>
      <c r="AC193" s="40">
        <v>0</v>
      </c>
      <c r="AD193" s="36">
        <v>0</v>
      </c>
      <c r="AE193" s="37"/>
      <c r="AF193" s="36"/>
      <c r="AG193" s="41">
        <f t="shared" si="10"/>
        <v>50000</v>
      </c>
      <c r="AH193" s="42">
        <f t="shared" si="11"/>
        <v>265014</v>
      </c>
      <c r="AI193" s="43">
        <v>2625.58</v>
      </c>
      <c r="AJ193" s="44">
        <v>310.82</v>
      </c>
      <c r="AK193" s="45" t="str">
        <f>VLOOKUP(D193,'[1]JL Pelayanan'!$B$9:$C$478,2,FALSE)</f>
        <v>Loundry</v>
      </c>
    </row>
    <row r="194" spans="1:40" x14ac:dyDescent="0.25">
      <c r="A194" s="31">
        <v>188</v>
      </c>
      <c r="B194" s="31" t="s">
        <v>32</v>
      </c>
      <c r="C194" s="31" t="s">
        <v>413</v>
      </c>
      <c r="D194" s="48" t="s">
        <v>414</v>
      </c>
      <c r="E194" s="33" t="s">
        <v>170</v>
      </c>
      <c r="F194" s="31">
        <v>24</v>
      </c>
      <c r="G194" s="31">
        <v>15</v>
      </c>
      <c r="H194" s="31">
        <v>25</v>
      </c>
      <c r="I194" s="31">
        <v>0</v>
      </c>
      <c r="J194" s="31">
        <v>15</v>
      </c>
      <c r="K194" s="31">
        <v>0</v>
      </c>
      <c r="L194" s="31">
        <v>79</v>
      </c>
      <c r="M194" s="35">
        <v>79</v>
      </c>
      <c r="N194" s="36">
        <v>207421</v>
      </c>
      <c r="O194" s="36">
        <v>24555</v>
      </c>
      <c r="P194" s="36">
        <v>266964</v>
      </c>
      <c r="Q194" s="37">
        <v>47121</v>
      </c>
      <c r="R194" s="36">
        <f t="shared" si="8"/>
        <v>546061</v>
      </c>
      <c r="S194" s="38">
        <v>0</v>
      </c>
      <c r="T194" s="38">
        <v>0</v>
      </c>
      <c r="U194" s="38">
        <v>0</v>
      </c>
      <c r="V194" s="38">
        <v>0</v>
      </c>
      <c r="W194" s="36">
        <v>0</v>
      </c>
      <c r="X194" s="36">
        <f t="shared" si="9"/>
        <v>546061</v>
      </c>
      <c r="Y194" s="60">
        <v>194</v>
      </c>
      <c r="Z194" s="36">
        <v>50000</v>
      </c>
      <c r="AA194" s="36">
        <v>0</v>
      </c>
      <c r="AB194" s="36"/>
      <c r="AC194" s="40">
        <v>0</v>
      </c>
      <c r="AD194" s="36">
        <v>0</v>
      </c>
      <c r="AE194" s="37"/>
      <c r="AF194" s="36"/>
      <c r="AG194" s="41">
        <f t="shared" si="10"/>
        <v>50000</v>
      </c>
      <c r="AH194" s="42">
        <f t="shared" si="11"/>
        <v>496061</v>
      </c>
      <c r="AI194" s="43">
        <v>2625.58</v>
      </c>
      <c r="AJ194" s="44">
        <v>310.82</v>
      </c>
      <c r="AK194" s="45" t="str">
        <f>VLOOKUP(D194,'[1]JL Pelayanan'!$B$9:$C$478,2,FALSE)</f>
        <v>MWR VK</v>
      </c>
    </row>
    <row r="195" spans="1:40" x14ac:dyDescent="0.25">
      <c r="A195" s="31">
        <v>189</v>
      </c>
      <c r="B195" s="31" t="s">
        <v>32</v>
      </c>
      <c r="C195" s="31" t="s">
        <v>415</v>
      </c>
      <c r="D195" s="48" t="s">
        <v>416</v>
      </c>
      <c r="E195" s="33" t="s">
        <v>43</v>
      </c>
      <c r="F195" s="31">
        <v>33</v>
      </c>
      <c r="G195" s="31">
        <v>27</v>
      </c>
      <c r="H195" s="31">
        <v>25</v>
      </c>
      <c r="I195" s="31" t="s">
        <v>36</v>
      </c>
      <c r="J195" s="31">
        <v>15</v>
      </c>
      <c r="K195" s="31">
        <v>0</v>
      </c>
      <c r="L195" s="31">
        <v>100</v>
      </c>
      <c r="M195" s="35">
        <v>100</v>
      </c>
      <c r="N195" s="36">
        <v>262558</v>
      </c>
      <c r="O195" s="36">
        <v>31082</v>
      </c>
      <c r="P195" s="36">
        <v>284843</v>
      </c>
      <c r="Q195" s="37">
        <v>49739</v>
      </c>
      <c r="R195" s="36">
        <f t="shared" si="8"/>
        <v>628222</v>
      </c>
      <c r="S195" s="38">
        <v>0</v>
      </c>
      <c r="T195" s="38">
        <v>0</v>
      </c>
      <c r="U195" s="38">
        <v>0</v>
      </c>
      <c r="V195" s="38">
        <v>0</v>
      </c>
      <c r="W195" s="36">
        <v>0</v>
      </c>
      <c r="X195" s="36">
        <f t="shared" si="9"/>
        <v>628222</v>
      </c>
      <c r="Y195" s="60">
        <v>195</v>
      </c>
      <c r="Z195" s="36">
        <v>50000</v>
      </c>
      <c r="AA195" s="36">
        <v>0</v>
      </c>
      <c r="AB195" s="36"/>
      <c r="AC195" s="40">
        <v>0</v>
      </c>
      <c r="AD195" s="36"/>
      <c r="AE195" s="37"/>
      <c r="AF195" s="36"/>
      <c r="AG195" s="41">
        <f t="shared" si="10"/>
        <v>50000</v>
      </c>
      <c r="AH195" s="42">
        <f t="shared" si="11"/>
        <v>578222</v>
      </c>
      <c r="AI195" s="43">
        <v>2625.58</v>
      </c>
      <c r="AJ195" s="44">
        <v>310.82</v>
      </c>
      <c r="AK195" s="45" t="str">
        <f>VLOOKUP(D195,'[1]JL Pelayanan'!$B$9:$C$478,2,FALSE)</f>
        <v>DAHLIA</v>
      </c>
    </row>
    <row r="196" spans="1:40" s="66" customFormat="1" x14ac:dyDescent="0.25">
      <c r="A196" s="31">
        <v>190</v>
      </c>
      <c r="B196" s="31" t="s">
        <v>32</v>
      </c>
      <c r="C196" s="31" t="s">
        <v>417</v>
      </c>
      <c r="D196" s="48" t="s">
        <v>418</v>
      </c>
      <c r="E196" s="33" t="s">
        <v>43</v>
      </c>
      <c r="F196" s="31">
        <v>33</v>
      </c>
      <c r="G196" s="31">
        <v>43</v>
      </c>
      <c r="H196" s="31">
        <v>25</v>
      </c>
      <c r="I196" s="31" t="s">
        <v>36</v>
      </c>
      <c r="J196" s="31">
        <v>25</v>
      </c>
      <c r="K196" s="31">
        <v>0</v>
      </c>
      <c r="L196" s="31">
        <v>126</v>
      </c>
      <c r="M196" s="35">
        <v>126</v>
      </c>
      <c r="N196" s="36">
        <v>330823</v>
      </c>
      <c r="O196" s="36">
        <v>39164</v>
      </c>
      <c r="P196" s="36">
        <v>365416</v>
      </c>
      <c r="Q196" s="37">
        <v>49739</v>
      </c>
      <c r="R196" s="36">
        <f t="shared" si="8"/>
        <v>785142</v>
      </c>
      <c r="S196" s="38">
        <v>0</v>
      </c>
      <c r="T196" s="38">
        <v>0</v>
      </c>
      <c r="U196" s="38">
        <v>0</v>
      </c>
      <c r="V196" s="38">
        <v>0</v>
      </c>
      <c r="W196" s="36">
        <v>0</v>
      </c>
      <c r="X196" s="36">
        <f t="shared" si="9"/>
        <v>785142</v>
      </c>
      <c r="Y196" s="60">
        <v>196</v>
      </c>
      <c r="Z196" s="36">
        <v>50000</v>
      </c>
      <c r="AA196" s="36">
        <v>0</v>
      </c>
      <c r="AB196" s="36"/>
      <c r="AC196" s="40">
        <v>0</v>
      </c>
      <c r="AD196" s="36">
        <v>0</v>
      </c>
      <c r="AE196" s="37"/>
      <c r="AF196" s="36"/>
      <c r="AG196" s="41">
        <f t="shared" si="10"/>
        <v>50000</v>
      </c>
      <c r="AH196" s="42">
        <f t="shared" si="11"/>
        <v>735142</v>
      </c>
      <c r="AI196" s="43">
        <v>2625.58</v>
      </c>
      <c r="AJ196" s="44">
        <v>310.82</v>
      </c>
      <c r="AK196" s="45" t="str">
        <f>VLOOKUP(D196,'[1]JL Pelayanan'!$B$9:$C$478,2,FALSE)</f>
        <v>IBS</v>
      </c>
      <c r="AL196" s="15"/>
      <c r="AM196" s="8"/>
      <c r="AN196" s="8"/>
    </row>
    <row r="197" spans="1:40" x14ac:dyDescent="0.25">
      <c r="A197" s="31">
        <v>191</v>
      </c>
      <c r="B197" s="31" t="s">
        <v>32</v>
      </c>
      <c r="C197" s="31" t="s">
        <v>419</v>
      </c>
      <c r="D197" s="55" t="s">
        <v>420</v>
      </c>
      <c r="E197" s="33" t="s">
        <v>70</v>
      </c>
      <c r="F197" s="31">
        <v>15</v>
      </c>
      <c r="G197" s="31">
        <v>2</v>
      </c>
      <c r="H197" s="31">
        <v>15</v>
      </c>
      <c r="I197" s="31">
        <v>15</v>
      </c>
      <c r="J197" s="31" t="s">
        <v>36</v>
      </c>
      <c r="K197" s="31">
        <v>0</v>
      </c>
      <c r="L197" s="31">
        <v>47</v>
      </c>
      <c r="M197" s="35">
        <v>47</v>
      </c>
      <c r="N197" s="36">
        <v>123402</v>
      </c>
      <c r="O197" s="36">
        <v>14609</v>
      </c>
      <c r="P197" s="36">
        <v>131859</v>
      </c>
      <c r="Q197" s="37">
        <v>21073</v>
      </c>
      <c r="R197" s="36">
        <f t="shared" si="8"/>
        <v>290943</v>
      </c>
      <c r="S197" s="38">
        <v>0</v>
      </c>
      <c r="T197" s="38">
        <v>0</v>
      </c>
      <c r="U197" s="38">
        <v>0</v>
      </c>
      <c r="V197" s="38">
        <v>0</v>
      </c>
      <c r="W197" s="36">
        <v>0</v>
      </c>
      <c r="X197" s="36">
        <f t="shared" si="9"/>
        <v>290943</v>
      </c>
      <c r="Y197" s="60">
        <v>197</v>
      </c>
      <c r="Z197" s="36">
        <v>50000</v>
      </c>
      <c r="AA197" s="36">
        <v>0</v>
      </c>
      <c r="AB197" s="36"/>
      <c r="AC197" s="40">
        <v>0</v>
      </c>
      <c r="AD197" s="36">
        <v>0</v>
      </c>
      <c r="AE197" s="37"/>
      <c r="AF197" s="36"/>
      <c r="AG197" s="41">
        <f t="shared" si="10"/>
        <v>50000</v>
      </c>
      <c r="AH197" s="42">
        <f t="shared" si="11"/>
        <v>240943</v>
      </c>
      <c r="AI197" s="43">
        <v>2625.58</v>
      </c>
      <c r="AJ197" s="44">
        <v>310.82</v>
      </c>
      <c r="AK197" s="45" t="str">
        <f>VLOOKUP(D197,'[1]JL Pelayanan'!$B$9:$C$478,2,FALSE)</f>
        <v>Kepegawaian</v>
      </c>
    </row>
    <row r="198" spans="1:40" x14ac:dyDescent="0.25">
      <c r="A198" s="31">
        <v>192</v>
      </c>
      <c r="B198" s="31" t="s">
        <v>32</v>
      </c>
      <c r="C198" s="31" t="s">
        <v>421</v>
      </c>
      <c r="D198" s="52" t="s">
        <v>422</v>
      </c>
      <c r="E198" s="33" t="s">
        <v>43</v>
      </c>
      <c r="F198" s="31">
        <v>30</v>
      </c>
      <c r="G198" s="31">
        <v>15</v>
      </c>
      <c r="H198" s="31">
        <v>25</v>
      </c>
      <c r="I198" s="31" t="s">
        <v>36</v>
      </c>
      <c r="J198" s="31">
        <v>15</v>
      </c>
      <c r="K198" s="31">
        <v>0</v>
      </c>
      <c r="L198" s="31">
        <v>85</v>
      </c>
      <c r="M198" s="35">
        <v>85</v>
      </c>
      <c r="N198" s="36">
        <v>223174</v>
      </c>
      <c r="O198" s="36">
        <v>26420</v>
      </c>
      <c r="P198" s="36">
        <v>266964</v>
      </c>
      <c r="Q198" s="37">
        <v>47121</v>
      </c>
      <c r="R198" s="36">
        <f t="shared" si="8"/>
        <v>563679</v>
      </c>
      <c r="S198" s="38">
        <v>0</v>
      </c>
      <c r="T198" s="38">
        <v>0</v>
      </c>
      <c r="U198" s="38">
        <v>0</v>
      </c>
      <c r="V198" s="38">
        <v>0</v>
      </c>
      <c r="W198" s="36">
        <v>0</v>
      </c>
      <c r="X198" s="36">
        <f t="shared" si="9"/>
        <v>563679</v>
      </c>
      <c r="Y198" s="60">
        <v>198</v>
      </c>
      <c r="Z198" s="36">
        <v>50000</v>
      </c>
      <c r="AA198" s="36">
        <v>0</v>
      </c>
      <c r="AB198" s="36"/>
      <c r="AC198" s="40">
        <v>0</v>
      </c>
      <c r="AD198" s="36">
        <v>0</v>
      </c>
      <c r="AE198" s="37"/>
      <c r="AF198" s="36"/>
      <c r="AG198" s="41">
        <f t="shared" si="10"/>
        <v>50000</v>
      </c>
      <c r="AH198" s="42">
        <f t="shared" si="11"/>
        <v>513679</v>
      </c>
      <c r="AI198" s="43">
        <v>2625.58</v>
      </c>
      <c r="AJ198" s="44">
        <v>310.82</v>
      </c>
      <c r="AK198" s="45" t="str">
        <f>VLOOKUP(D198,'[1]JL Pelayanan'!$B$9:$C$478,2,FALSE)</f>
        <v>MWR VK IGD</v>
      </c>
    </row>
    <row r="199" spans="1:40" x14ac:dyDescent="0.25">
      <c r="A199" s="31">
        <v>193</v>
      </c>
      <c r="B199" s="31" t="s">
        <v>32</v>
      </c>
      <c r="C199" s="31" t="s">
        <v>423</v>
      </c>
      <c r="D199" s="55" t="s">
        <v>424</v>
      </c>
      <c r="E199" s="33" t="s">
        <v>70</v>
      </c>
      <c r="F199" s="31">
        <v>15</v>
      </c>
      <c r="G199" s="31">
        <v>2</v>
      </c>
      <c r="H199" s="31">
        <v>15</v>
      </c>
      <c r="I199" s="31">
        <v>0</v>
      </c>
      <c r="J199" s="31">
        <v>25</v>
      </c>
      <c r="K199" s="31">
        <v>0</v>
      </c>
      <c r="L199" s="31">
        <v>57</v>
      </c>
      <c r="M199" s="35">
        <v>57</v>
      </c>
      <c r="N199" s="36">
        <v>149658</v>
      </c>
      <c r="O199" s="36">
        <v>17717</v>
      </c>
      <c r="P199" s="36">
        <v>77103</v>
      </c>
      <c r="Q199" s="37">
        <v>23561</v>
      </c>
      <c r="R199" s="36">
        <f t="shared" ref="R199:R262" si="12">SUM(N199:Q199)</f>
        <v>268039</v>
      </c>
      <c r="S199" s="38">
        <v>0</v>
      </c>
      <c r="T199" s="38">
        <v>0</v>
      </c>
      <c r="U199" s="38">
        <v>0</v>
      </c>
      <c r="V199" s="38">
        <v>0</v>
      </c>
      <c r="W199" s="36">
        <v>0</v>
      </c>
      <c r="X199" s="36">
        <f t="shared" ref="X199:X262" si="13">+R199-W199</f>
        <v>268039</v>
      </c>
      <c r="Y199" s="60">
        <v>199</v>
      </c>
      <c r="Z199" s="36">
        <v>50000</v>
      </c>
      <c r="AA199" s="36">
        <v>0</v>
      </c>
      <c r="AB199" s="36"/>
      <c r="AC199" s="40">
        <v>0</v>
      </c>
      <c r="AD199" s="36">
        <v>0</v>
      </c>
      <c r="AE199" s="37"/>
      <c r="AF199" s="36"/>
      <c r="AG199" s="41">
        <f t="shared" ref="AG199:AG262" si="14">SUM(Z199:AF199)</f>
        <v>50000</v>
      </c>
      <c r="AH199" s="42">
        <f t="shared" ref="AH199:AH262" si="15">+X199-AG199</f>
        <v>218039</v>
      </c>
      <c r="AI199" s="43">
        <v>2625.58</v>
      </c>
      <c r="AJ199" s="44">
        <v>310.82</v>
      </c>
      <c r="AK199" s="45" t="str">
        <f>VLOOKUP(D199,'[1]JL Pelayanan'!$B$9:$C$478,2,FALSE)</f>
        <v>MWR VK</v>
      </c>
    </row>
    <row r="200" spans="1:40" x14ac:dyDescent="0.25">
      <c r="A200" s="31">
        <v>194</v>
      </c>
      <c r="B200" s="31" t="s">
        <v>32</v>
      </c>
      <c r="C200" s="31" t="s">
        <v>425</v>
      </c>
      <c r="D200" s="52" t="s">
        <v>426</v>
      </c>
      <c r="E200" s="33" t="s">
        <v>70</v>
      </c>
      <c r="F200" s="31">
        <v>15</v>
      </c>
      <c r="G200" s="31">
        <v>7</v>
      </c>
      <c r="H200" s="31">
        <v>20</v>
      </c>
      <c r="I200" s="31">
        <v>0</v>
      </c>
      <c r="J200" s="31">
        <v>15</v>
      </c>
      <c r="K200" s="31">
        <v>0</v>
      </c>
      <c r="L200" s="31">
        <v>57</v>
      </c>
      <c r="M200" s="35">
        <v>57</v>
      </c>
      <c r="N200" s="36">
        <v>149658</v>
      </c>
      <c r="O200" s="36">
        <v>17717</v>
      </c>
      <c r="P200" s="36">
        <v>88729</v>
      </c>
      <c r="Q200" s="37">
        <v>23561</v>
      </c>
      <c r="R200" s="36">
        <f t="shared" si="12"/>
        <v>279665</v>
      </c>
      <c r="S200" s="38">
        <v>0</v>
      </c>
      <c r="T200" s="38">
        <v>0</v>
      </c>
      <c r="U200" s="38">
        <v>0</v>
      </c>
      <c r="V200" s="38">
        <v>0</v>
      </c>
      <c r="W200" s="36">
        <v>0</v>
      </c>
      <c r="X200" s="36">
        <f t="shared" si="13"/>
        <v>279665</v>
      </c>
      <c r="Y200" s="60">
        <v>200</v>
      </c>
      <c r="Z200" s="36">
        <v>50000</v>
      </c>
      <c r="AA200" s="36">
        <v>0</v>
      </c>
      <c r="AB200" s="36"/>
      <c r="AC200" s="40">
        <v>0</v>
      </c>
      <c r="AD200" s="36">
        <v>0</v>
      </c>
      <c r="AE200" s="37"/>
      <c r="AF200" s="36"/>
      <c r="AG200" s="41">
        <f t="shared" si="14"/>
        <v>50000</v>
      </c>
      <c r="AH200" s="42">
        <f t="shared" si="15"/>
        <v>229665</v>
      </c>
      <c r="AI200" s="43">
        <v>2625.58</v>
      </c>
      <c r="AJ200" s="44">
        <v>310.82</v>
      </c>
      <c r="AK200" s="45" t="str">
        <f>VLOOKUP(D200,'[1]JL Pelayanan'!$B$9:$C$478,2,FALSE)</f>
        <v>EDELWEIS</v>
      </c>
    </row>
    <row r="201" spans="1:40" x14ac:dyDescent="0.25">
      <c r="A201" s="31">
        <v>195</v>
      </c>
      <c r="B201" s="31" t="s">
        <v>32</v>
      </c>
      <c r="C201" s="31" t="s">
        <v>427</v>
      </c>
      <c r="D201" s="52" t="s">
        <v>428</v>
      </c>
      <c r="E201" s="33" t="s">
        <v>183</v>
      </c>
      <c r="F201" s="31">
        <v>21</v>
      </c>
      <c r="G201" s="31">
        <v>49</v>
      </c>
      <c r="H201" s="31">
        <v>20</v>
      </c>
      <c r="I201" s="31" t="s">
        <v>36</v>
      </c>
      <c r="J201" s="31">
        <v>15</v>
      </c>
      <c r="K201" s="31">
        <v>0</v>
      </c>
      <c r="L201" s="31">
        <v>105</v>
      </c>
      <c r="M201" s="35">
        <v>105</v>
      </c>
      <c r="N201" s="36">
        <v>275686</v>
      </c>
      <c r="O201" s="36">
        <v>32636</v>
      </c>
      <c r="P201" s="36">
        <v>250025</v>
      </c>
      <c r="Q201" s="37">
        <v>65446</v>
      </c>
      <c r="R201" s="36">
        <f t="shared" si="12"/>
        <v>623793</v>
      </c>
      <c r="S201" s="38">
        <v>0</v>
      </c>
      <c r="T201" s="38">
        <v>0</v>
      </c>
      <c r="U201" s="38">
        <v>0</v>
      </c>
      <c r="V201" s="38">
        <v>0</v>
      </c>
      <c r="W201" s="36">
        <v>0</v>
      </c>
      <c r="X201" s="36">
        <f t="shared" si="13"/>
        <v>623793</v>
      </c>
      <c r="Y201" s="60">
        <v>201</v>
      </c>
      <c r="Z201" s="36">
        <v>50000</v>
      </c>
      <c r="AA201" s="36">
        <v>0</v>
      </c>
      <c r="AB201" s="36"/>
      <c r="AC201" s="40">
        <v>0</v>
      </c>
      <c r="AD201" s="36">
        <v>0</v>
      </c>
      <c r="AE201" s="37"/>
      <c r="AF201" s="36"/>
      <c r="AG201" s="41">
        <f t="shared" si="14"/>
        <v>50000</v>
      </c>
      <c r="AH201" s="42">
        <f t="shared" si="15"/>
        <v>573793</v>
      </c>
      <c r="AI201" s="43">
        <v>2625.58</v>
      </c>
      <c r="AJ201" s="44">
        <v>310.82</v>
      </c>
      <c r="AK201" s="45" t="str">
        <f>VLOOKUP(D201,'[1]JL Pelayanan'!$B$9:$C$478,2,FALSE)</f>
        <v>EDELWEIS</v>
      </c>
    </row>
    <row r="202" spans="1:40" x14ac:dyDescent="0.25">
      <c r="A202" s="31">
        <v>196</v>
      </c>
      <c r="B202" s="31" t="s">
        <v>32</v>
      </c>
      <c r="C202" s="31" t="s">
        <v>429</v>
      </c>
      <c r="D202" s="54" t="s">
        <v>430</v>
      </c>
      <c r="E202" s="33" t="s">
        <v>70</v>
      </c>
      <c r="F202" s="31">
        <v>15</v>
      </c>
      <c r="G202" s="31">
        <v>5</v>
      </c>
      <c r="H202" s="31">
        <v>25</v>
      </c>
      <c r="I202" s="31" t="s">
        <v>36</v>
      </c>
      <c r="J202" s="31">
        <v>25</v>
      </c>
      <c r="K202" s="31">
        <v>0</v>
      </c>
      <c r="L202" s="31">
        <v>70</v>
      </c>
      <c r="M202" s="35">
        <v>70</v>
      </c>
      <c r="N202" s="36">
        <v>183791</v>
      </c>
      <c r="O202" s="36">
        <v>21758</v>
      </c>
      <c r="P202" s="36">
        <v>343082</v>
      </c>
      <c r="Q202" s="37">
        <v>26179</v>
      </c>
      <c r="R202" s="36">
        <f t="shared" si="12"/>
        <v>574810</v>
      </c>
      <c r="S202" s="38">
        <v>0</v>
      </c>
      <c r="T202" s="38">
        <v>0</v>
      </c>
      <c r="U202" s="38">
        <v>0</v>
      </c>
      <c r="V202" s="38">
        <v>0</v>
      </c>
      <c r="W202" s="36">
        <v>0</v>
      </c>
      <c r="X202" s="36">
        <f t="shared" si="13"/>
        <v>574810</v>
      </c>
      <c r="Y202" s="60">
        <v>202</v>
      </c>
      <c r="Z202" s="36">
        <v>50000</v>
      </c>
      <c r="AA202" s="36">
        <v>0</v>
      </c>
      <c r="AB202" s="36"/>
      <c r="AC202" s="40">
        <v>0</v>
      </c>
      <c r="AD202" s="36">
        <v>0</v>
      </c>
      <c r="AE202" s="37"/>
      <c r="AF202" s="36"/>
      <c r="AG202" s="41">
        <f t="shared" si="14"/>
        <v>50000</v>
      </c>
      <c r="AH202" s="42">
        <f t="shared" si="15"/>
        <v>524810</v>
      </c>
      <c r="AI202" s="43">
        <v>2625.58</v>
      </c>
      <c r="AJ202" s="44">
        <v>310.82</v>
      </c>
      <c r="AK202" s="45" t="str">
        <f>VLOOKUP(D202,'[1]JL Pelayanan'!$B$9:$C$478,2,FALSE)</f>
        <v>IGD</v>
      </c>
    </row>
    <row r="203" spans="1:40" x14ac:dyDescent="0.25">
      <c r="A203" s="31">
        <v>197</v>
      </c>
      <c r="B203" s="31" t="s">
        <v>32</v>
      </c>
      <c r="C203" s="31" t="s">
        <v>431</v>
      </c>
      <c r="D203" s="54" t="s">
        <v>432</v>
      </c>
      <c r="E203" s="33" t="s">
        <v>70</v>
      </c>
      <c r="F203" s="31">
        <v>15</v>
      </c>
      <c r="G203" s="31">
        <v>5</v>
      </c>
      <c r="H203" s="31">
        <v>20</v>
      </c>
      <c r="I203" s="31" t="s">
        <v>36</v>
      </c>
      <c r="J203" s="31">
        <v>25</v>
      </c>
      <c r="K203" s="31">
        <v>0</v>
      </c>
      <c r="L203" s="31">
        <v>65</v>
      </c>
      <c r="M203" s="35">
        <v>65</v>
      </c>
      <c r="N203" s="36">
        <v>170663</v>
      </c>
      <c r="O203" s="36">
        <v>20203</v>
      </c>
      <c r="P203" s="36">
        <v>127386</v>
      </c>
      <c r="Q203" s="37">
        <v>23561</v>
      </c>
      <c r="R203" s="36">
        <f t="shared" si="12"/>
        <v>341813</v>
      </c>
      <c r="S203" s="38">
        <v>0</v>
      </c>
      <c r="T203" s="38">
        <v>0</v>
      </c>
      <c r="U203" s="38">
        <v>0</v>
      </c>
      <c r="V203" s="38">
        <v>0</v>
      </c>
      <c r="W203" s="36">
        <v>0</v>
      </c>
      <c r="X203" s="36">
        <f t="shared" si="13"/>
        <v>341813</v>
      </c>
      <c r="Y203" s="60">
        <v>203</v>
      </c>
      <c r="Z203" s="36">
        <v>50000</v>
      </c>
      <c r="AA203" s="36">
        <v>0</v>
      </c>
      <c r="AB203" s="36"/>
      <c r="AC203" s="40">
        <v>0</v>
      </c>
      <c r="AD203" s="36">
        <v>0</v>
      </c>
      <c r="AE203" s="37"/>
      <c r="AF203" s="36"/>
      <c r="AG203" s="41">
        <f t="shared" si="14"/>
        <v>50000</v>
      </c>
      <c r="AH203" s="42">
        <f t="shared" si="15"/>
        <v>291813</v>
      </c>
      <c r="AI203" s="43">
        <v>2625.58</v>
      </c>
      <c r="AJ203" s="44">
        <v>310.82</v>
      </c>
      <c r="AK203" s="45" t="str">
        <f>VLOOKUP(D203,'[1]JL Pelayanan'!$B$9:$C$478,2,FALSE)</f>
        <v>SERUNI</v>
      </c>
    </row>
    <row r="204" spans="1:40" x14ac:dyDescent="0.25">
      <c r="A204" s="31">
        <v>198</v>
      </c>
      <c r="B204" s="31" t="s">
        <v>32</v>
      </c>
      <c r="C204" s="31" t="s">
        <v>433</v>
      </c>
      <c r="D204" s="51" t="s">
        <v>434</v>
      </c>
      <c r="E204" s="33" t="s">
        <v>70</v>
      </c>
      <c r="F204" s="31">
        <v>15</v>
      </c>
      <c r="G204" s="31">
        <v>7</v>
      </c>
      <c r="H204" s="31">
        <v>20</v>
      </c>
      <c r="I204" s="31" t="s">
        <v>36</v>
      </c>
      <c r="J204" s="31">
        <v>25</v>
      </c>
      <c r="K204" s="31">
        <v>0</v>
      </c>
      <c r="L204" s="31">
        <v>67</v>
      </c>
      <c r="M204" s="35">
        <v>67</v>
      </c>
      <c r="N204" s="36">
        <v>175914</v>
      </c>
      <c r="O204" s="36">
        <v>20825</v>
      </c>
      <c r="P204" s="36">
        <v>105548</v>
      </c>
      <c r="Q204" s="37">
        <v>23561</v>
      </c>
      <c r="R204" s="36">
        <f t="shared" si="12"/>
        <v>325848</v>
      </c>
      <c r="S204" s="38">
        <v>0</v>
      </c>
      <c r="T204" s="38">
        <v>0</v>
      </c>
      <c r="U204" s="38">
        <v>0</v>
      </c>
      <c r="V204" s="38">
        <v>0</v>
      </c>
      <c r="W204" s="36">
        <v>0</v>
      </c>
      <c r="X204" s="36">
        <f t="shared" si="13"/>
        <v>325848</v>
      </c>
      <c r="Y204" s="60">
        <v>204</v>
      </c>
      <c r="Z204" s="36">
        <v>50000</v>
      </c>
      <c r="AA204" s="36">
        <v>0</v>
      </c>
      <c r="AB204" s="36"/>
      <c r="AC204" s="40">
        <v>0</v>
      </c>
      <c r="AD204" s="36">
        <v>0</v>
      </c>
      <c r="AE204" s="37"/>
      <c r="AF204" s="36"/>
      <c r="AG204" s="41">
        <f t="shared" si="14"/>
        <v>50000</v>
      </c>
      <c r="AH204" s="42">
        <f t="shared" si="15"/>
        <v>275848</v>
      </c>
      <c r="AI204" s="43">
        <v>2625.58</v>
      </c>
      <c r="AJ204" s="44">
        <v>310.82</v>
      </c>
      <c r="AK204" s="45" t="str">
        <f>VLOOKUP(D204,'[1]JL Pelayanan'!$B$9:$C$478,2,FALSE)</f>
        <v>WIJAYA KUSUMA</v>
      </c>
    </row>
    <row r="205" spans="1:40" x14ac:dyDescent="0.25">
      <c r="A205" s="31">
        <v>199</v>
      </c>
      <c r="B205" s="31" t="s">
        <v>32</v>
      </c>
      <c r="C205" s="31" t="s">
        <v>435</v>
      </c>
      <c r="D205" s="54" t="s">
        <v>436</v>
      </c>
      <c r="E205" s="33" t="s">
        <v>170</v>
      </c>
      <c r="F205" s="31">
        <v>21</v>
      </c>
      <c r="G205" s="31">
        <v>7</v>
      </c>
      <c r="H205" s="31">
        <v>20</v>
      </c>
      <c r="I205" s="31" t="s">
        <v>36</v>
      </c>
      <c r="J205" s="31">
        <v>15</v>
      </c>
      <c r="K205" s="31">
        <v>0</v>
      </c>
      <c r="L205" s="31">
        <v>63</v>
      </c>
      <c r="M205" s="35">
        <v>63</v>
      </c>
      <c r="N205" s="36">
        <v>165411</v>
      </c>
      <c r="O205" s="36">
        <v>19582</v>
      </c>
      <c r="P205" s="36">
        <v>112354</v>
      </c>
      <c r="Q205" s="37">
        <v>44503</v>
      </c>
      <c r="R205" s="36">
        <f t="shared" si="12"/>
        <v>341850</v>
      </c>
      <c r="S205" s="38">
        <v>0</v>
      </c>
      <c r="T205" s="38">
        <v>0</v>
      </c>
      <c r="U205" s="38">
        <v>0</v>
      </c>
      <c r="V205" s="38">
        <v>0</v>
      </c>
      <c r="W205" s="36">
        <v>0</v>
      </c>
      <c r="X205" s="36">
        <f t="shared" si="13"/>
        <v>341850</v>
      </c>
      <c r="Y205" s="60">
        <v>205</v>
      </c>
      <c r="Z205" s="36">
        <v>50000</v>
      </c>
      <c r="AA205" s="36">
        <v>0</v>
      </c>
      <c r="AB205" s="36"/>
      <c r="AC205" s="40">
        <v>0</v>
      </c>
      <c r="AD205" s="36">
        <v>0</v>
      </c>
      <c r="AE205" s="37"/>
      <c r="AF205" s="36"/>
      <c r="AG205" s="41">
        <f t="shared" si="14"/>
        <v>50000</v>
      </c>
      <c r="AH205" s="42">
        <f t="shared" si="15"/>
        <v>291850</v>
      </c>
      <c r="AI205" s="43">
        <v>2625.58</v>
      </c>
      <c r="AJ205" s="44">
        <v>310.82</v>
      </c>
      <c r="AK205" s="45" t="str">
        <f>VLOOKUP(D205,'[1]JL Pelayanan'!$B$9:$C$478,2,FALSE)</f>
        <v>HD</v>
      </c>
    </row>
    <row r="206" spans="1:40" x14ac:dyDescent="0.25">
      <c r="A206" s="31">
        <v>200</v>
      </c>
      <c r="B206" s="31" t="s">
        <v>32</v>
      </c>
      <c r="C206" s="31" t="s">
        <v>437</v>
      </c>
      <c r="D206" s="51" t="s">
        <v>438</v>
      </c>
      <c r="E206" s="33" t="s">
        <v>70</v>
      </c>
      <c r="F206" s="31">
        <v>15</v>
      </c>
      <c r="G206" s="31">
        <v>6</v>
      </c>
      <c r="H206" s="31">
        <v>20</v>
      </c>
      <c r="I206" s="31">
        <v>0</v>
      </c>
      <c r="J206" s="31">
        <v>20</v>
      </c>
      <c r="K206" s="31">
        <v>0</v>
      </c>
      <c r="L206" s="31">
        <v>61</v>
      </c>
      <c r="M206" s="35">
        <v>61</v>
      </c>
      <c r="N206" s="36">
        <v>160160</v>
      </c>
      <c r="O206" s="36">
        <v>18960</v>
      </c>
      <c r="P206" s="36">
        <v>1261312</v>
      </c>
      <c r="Q206" s="37">
        <v>17766</v>
      </c>
      <c r="R206" s="36">
        <f t="shared" si="12"/>
        <v>1458198</v>
      </c>
      <c r="S206" s="38">
        <v>0</v>
      </c>
      <c r="T206" s="38">
        <v>0</v>
      </c>
      <c r="U206" s="38">
        <v>0</v>
      </c>
      <c r="V206" s="38">
        <v>0</v>
      </c>
      <c r="W206" s="36">
        <v>0</v>
      </c>
      <c r="X206" s="36">
        <f t="shared" si="13"/>
        <v>1458198</v>
      </c>
      <c r="Y206" s="60">
        <v>206</v>
      </c>
      <c r="Z206" s="36">
        <v>50000</v>
      </c>
      <c r="AA206" s="36">
        <v>0</v>
      </c>
      <c r="AB206" s="36"/>
      <c r="AC206" s="40">
        <v>0</v>
      </c>
      <c r="AD206" s="36"/>
      <c r="AE206" s="37"/>
      <c r="AF206" s="36"/>
      <c r="AG206" s="41">
        <f t="shared" si="14"/>
        <v>50000</v>
      </c>
      <c r="AH206" s="42">
        <f t="shared" si="15"/>
        <v>1408198</v>
      </c>
      <c r="AI206" s="43">
        <v>2625.58</v>
      </c>
      <c r="AJ206" s="44">
        <v>310.82</v>
      </c>
      <c r="AK206" s="45" t="str">
        <f>VLOOKUP(D206,'[1]JL Pelayanan'!$B$9:$C$478,2,FALSE)</f>
        <v>Laboratorium</v>
      </c>
    </row>
    <row r="207" spans="1:40" x14ac:dyDescent="0.25">
      <c r="A207" s="31">
        <v>201</v>
      </c>
      <c r="B207" s="31" t="s">
        <v>32</v>
      </c>
      <c r="C207" s="31" t="s">
        <v>439</v>
      </c>
      <c r="D207" s="56" t="s">
        <v>440</v>
      </c>
      <c r="E207" s="33" t="s">
        <v>70</v>
      </c>
      <c r="F207" s="31">
        <v>15</v>
      </c>
      <c r="G207" s="31">
        <v>3</v>
      </c>
      <c r="H207" s="31">
        <v>20</v>
      </c>
      <c r="I207" s="31">
        <v>0</v>
      </c>
      <c r="J207" s="31">
        <v>25</v>
      </c>
      <c r="K207" s="31">
        <v>0</v>
      </c>
      <c r="L207" s="31">
        <v>63</v>
      </c>
      <c r="M207" s="35">
        <v>63</v>
      </c>
      <c r="N207" s="36">
        <v>165411</v>
      </c>
      <c r="O207" s="36">
        <v>19582</v>
      </c>
      <c r="P207" s="36">
        <v>240082</v>
      </c>
      <c r="Q207" s="37">
        <v>23561</v>
      </c>
      <c r="R207" s="36">
        <f t="shared" si="12"/>
        <v>448636</v>
      </c>
      <c r="S207" s="38">
        <v>0</v>
      </c>
      <c r="T207" s="38">
        <v>0</v>
      </c>
      <c r="U207" s="38">
        <v>0</v>
      </c>
      <c r="V207" s="38">
        <v>0</v>
      </c>
      <c r="W207" s="36">
        <v>0</v>
      </c>
      <c r="X207" s="36">
        <f t="shared" si="13"/>
        <v>448636</v>
      </c>
      <c r="Y207" s="60">
        <v>207</v>
      </c>
      <c r="Z207" s="36">
        <v>50000</v>
      </c>
      <c r="AA207" s="36">
        <v>0</v>
      </c>
      <c r="AB207" s="36"/>
      <c r="AC207" s="40">
        <v>0</v>
      </c>
      <c r="AD207" s="36">
        <v>0</v>
      </c>
      <c r="AE207" s="37"/>
      <c r="AF207" s="36"/>
      <c r="AG207" s="41">
        <f t="shared" si="14"/>
        <v>50000</v>
      </c>
      <c r="AH207" s="42">
        <f t="shared" si="15"/>
        <v>398636</v>
      </c>
      <c r="AI207" s="43">
        <v>2625.58</v>
      </c>
      <c r="AJ207" s="44">
        <v>310.82</v>
      </c>
      <c r="AK207" s="45" t="str">
        <f>VLOOKUP(D207,'[1]JL Pelayanan'!$B$9:$C$478,2,FALSE)</f>
        <v>DAHLIA</v>
      </c>
    </row>
    <row r="208" spans="1:40" x14ac:dyDescent="0.25">
      <c r="A208" s="31">
        <v>202</v>
      </c>
      <c r="B208" s="31" t="s">
        <v>32</v>
      </c>
      <c r="C208" s="31" t="s">
        <v>441</v>
      </c>
      <c r="D208" s="48" t="s">
        <v>442</v>
      </c>
      <c r="E208" s="33" t="s">
        <v>43</v>
      </c>
      <c r="F208" s="31">
        <v>36</v>
      </c>
      <c r="G208" s="31">
        <v>47</v>
      </c>
      <c r="H208" s="31">
        <v>35</v>
      </c>
      <c r="I208" s="31" t="s">
        <v>36</v>
      </c>
      <c r="J208" s="31">
        <v>20</v>
      </c>
      <c r="K208" s="31">
        <v>0</v>
      </c>
      <c r="L208" s="31">
        <v>138</v>
      </c>
      <c r="M208" s="35">
        <v>138</v>
      </c>
      <c r="N208" s="36">
        <v>362330</v>
      </c>
      <c r="O208" s="36">
        <v>42894</v>
      </c>
      <c r="P208" s="36">
        <v>115749</v>
      </c>
      <c r="Q208" s="37">
        <v>17766</v>
      </c>
      <c r="R208" s="36">
        <f t="shared" si="12"/>
        <v>538739</v>
      </c>
      <c r="S208" s="38">
        <v>0</v>
      </c>
      <c r="T208" s="38">
        <v>0</v>
      </c>
      <c r="U208" s="38">
        <v>0</v>
      </c>
      <c r="V208" s="38">
        <v>0</v>
      </c>
      <c r="W208" s="36">
        <v>0</v>
      </c>
      <c r="X208" s="36">
        <f t="shared" si="13"/>
        <v>538739</v>
      </c>
      <c r="Y208" s="60">
        <v>208</v>
      </c>
      <c r="Z208" s="36">
        <v>50000</v>
      </c>
      <c r="AA208" s="36">
        <v>0</v>
      </c>
      <c r="AB208" s="36"/>
      <c r="AC208" s="40">
        <v>0</v>
      </c>
      <c r="AD208" s="36">
        <v>0</v>
      </c>
      <c r="AE208" s="37"/>
      <c r="AF208" s="36"/>
      <c r="AG208" s="41">
        <f t="shared" si="14"/>
        <v>50000</v>
      </c>
      <c r="AH208" s="42">
        <f t="shared" si="15"/>
        <v>488739</v>
      </c>
      <c r="AI208" s="43">
        <v>2625.58</v>
      </c>
      <c r="AJ208" s="44">
        <v>310.82</v>
      </c>
      <c r="AK208" s="45" t="str">
        <f>VLOOKUP(D208,'[1]JL Pelayanan'!$B$9:$C$478,2,FALSE)</f>
        <v>Gizi</v>
      </c>
    </row>
    <row r="209" spans="1:40" x14ac:dyDescent="0.25">
      <c r="A209" s="31">
        <v>203</v>
      </c>
      <c r="B209" s="31" t="s">
        <v>32</v>
      </c>
      <c r="C209" s="31" t="s">
        <v>443</v>
      </c>
      <c r="D209" s="54" t="s">
        <v>444</v>
      </c>
      <c r="E209" s="33" t="s">
        <v>70</v>
      </c>
      <c r="F209" s="31">
        <v>15</v>
      </c>
      <c r="G209" s="31">
        <v>2</v>
      </c>
      <c r="H209" s="31">
        <v>20</v>
      </c>
      <c r="I209" s="31">
        <v>0</v>
      </c>
      <c r="J209" s="31">
        <v>10</v>
      </c>
      <c r="K209" s="31">
        <v>0</v>
      </c>
      <c r="L209" s="31">
        <v>47</v>
      </c>
      <c r="M209" s="35">
        <v>47</v>
      </c>
      <c r="N209" s="36">
        <v>123402</v>
      </c>
      <c r="O209" s="36">
        <v>14609</v>
      </c>
      <c r="P209" s="36">
        <v>27131</v>
      </c>
      <c r="Q209" s="37">
        <v>17766</v>
      </c>
      <c r="R209" s="36">
        <f t="shared" si="12"/>
        <v>182908</v>
      </c>
      <c r="S209" s="38">
        <v>0</v>
      </c>
      <c r="T209" s="38">
        <v>0</v>
      </c>
      <c r="U209" s="38">
        <v>0</v>
      </c>
      <c r="V209" s="38">
        <v>0</v>
      </c>
      <c r="W209" s="36">
        <v>0</v>
      </c>
      <c r="X209" s="36">
        <f t="shared" si="13"/>
        <v>182908</v>
      </c>
      <c r="Y209" s="60">
        <v>209</v>
      </c>
      <c r="Z209" s="36">
        <v>50000</v>
      </c>
      <c r="AA209" s="36">
        <v>0</v>
      </c>
      <c r="AB209" s="36"/>
      <c r="AC209" s="40">
        <v>0</v>
      </c>
      <c r="AD209" s="36">
        <v>0</v>
      </c>
      <c r="AE209" s="37"/>
      <c r="AF209" s="36"/>
      <c r="AG209" s="41">
        <f t="shared" si="14"/>
        <v>50000</v>
      </c>
      <c r="AH209" s="42">
        <f t="shared" si="15"/>
        <v>132908</v>
      </c>
      <c r="AI209" s="43">
        <v>2625.58</v>
      </c>
      <c r="AJ209" s="44">
        <v>310.82</v>
      </c>
      <c r="AK209" s="45" t="str">
        <f>VLOOKUP(D209,'[1]JL Pelayanan'!$B$9:$C$478,2,FALSE)</f>
        <v>IPJ</v>
      </c>
    </row>
    <row r="210" spans="1:40" x14ac:dyDescent="0.25">
      <c r="A210" s="31">
        <v>204</v>
      </c>
      <c r="B210" s="31" t="s">
        <v>32</v>
      </c>
      <c r="C210" s="31" t="s">
        <v>445</v>
      </c>
      <c r="D210" s="55" t="s">
        <v>446</v>
      </c>
      <c r="E210" s="33" t="s">
        <v>70</v>
      </c>
      <c r="F210" s="31">
        <v>15</v>
      </c>
      <c r="G210" s="31">
        <v>2</v>
      </c>
      <c r="H210" s="31">
        <v>15</v>
      </c>
      <c r="I210" s="31">
        <v>0</v>
      </c>
      <c r="J210" s="31">
        <v>25</v>
      </c>
      <c r="K210" s="31">
        <v>0</v>
      </c>
      <c r="L210" s="31">
        <v>57</v>
      </c>
      <c r="M210" s="35">
        <v>57</v>
      </c>
      <c r="N210" s="36">
        <v>149658</v>
      </c>
      <c r="O210" s="36">
        <v>17717</v>
      </c>
      <c r="P210" s="36">
        <v>84982</v>
      </c>
      <c r="Q210" s="37">
        <v>23561</v>
      </c>
      <c r="R210" s="36">
        <f t="shared" si="12"/>
        <v>275918</v>
      </c>
      <c r="S210" s="38">
        <v>0</v>
      </c>
      <c r="T210" s="38">
        <v>0</v>
      </c>
      <c r="U210" s="38">
        <v>0</v>
      </c>
      <c r="V210" s="38">
        <v>0</v>
      </c>
      <c r="W210" s="36">
        <v>0</v>
      </c>
      <c r="X210" s="36">
        <f t="shared" si="13"/>
        <v>275918</v>
      </c>
      <c r="Y210" s="60">
        <v>210</v>
      </c>
      <c r="Z210" s="36">
        <v>50000</v>
      </c>
      <c r="AA210" s="36">
        <v>0</v>
      </c>
      <c r="AB210" s="36"/>
      <c r="AC210" s="40">
        <v>0</v>
      </c>
      <c r="AD210" s="36">
        <v>0</v>
      </c>
      <c r="AE210" s="37"/>
      <c r="AF210" s="36"/>
      <c r="AG210" s="41">
        <f t="shared" si="14"/>
        <v>50000</v>
      </c>
      <c r="AH210" s="42">
        <f t="shared" si="15"/>
        <v>225918</v>
      </c>
      <c r="AI210" s="43">
        <v>2625.58</v>
      </c>
      <c r="AJ210" s="44">
        <v>310.82</v>
      </c>
      <c r="AK210" s="45" t="str">
        <f>VLOOKUP(D210,'[1]JL Pelayanan'!$B$9:$C$478,2,FALSE)</f>
        <v>WIJAYA KUSUMA</v>
      </c>
    </row>
    <row r="211" spans="1:40" s="67" customFormat="1" x14ac:dyDescent="0.25">
      <c r="A211" s="31">
        <v>205</v>
      </c>
      <c r="B211" s="31" t="s">
        <v>32</v>
      </c>
      <c r="C211" s="31" t="s">
        <v>447</v>
      </c>
      <c r="D211" s="48" t="s">
        <v>448</v>
      </c>
      <c r="E211" s="33" t="s">
        <v>35</v>
      </c>
      <c r="F211" s="31">
        <v>39</v>
      </c>
      <c r="G211" s="31">
        <v>49</v>
      </c>
      <c r="H211" s="31">
        <v>35</v>
      </c>
      <c r="I211" s="31" t="s">
        <v>36</v>
      </c>
      <c r="J211" s="31">
        <v>25</v>
      </c>
      <c r="K211" s="31">
        <v>15</v>
      </c>
      <c r="L211" s="31">
        <v>163</v>
      </c>
      <c r="M211" s="35">
        <v>163</v>
      </c>
      <c r="N211" s="36">
        <v>427969</v>
      </c>
      <c r="O211" s="36">
        <v>50664</v>
      </c>
      <c r="P211" s="36">
        <v>626396</v>
      </c>
      <c r="Q211" s="37">
        <v>75909</v>
      </c>
      <c r="R211" s="36">
        <f t="shared" si="12"/>
        <v>1180938</v>
      </c>
      <c r="S211" s="38">
        <v>0</v>
      </c>
      <c r="T211" s="38">
        <v>0</v>
      </c>
      <c r="U211" s="38">
        <v>0</v>
      </c>
      <c r="V211" s="38">
        <v>0</v>
      </c>
      <c r="W211" s="36">
        <v>0</v>
      </c>
      <c r="X211" s="36">
        <f t="shared" si="13"/>
        <v>1180938</v>
      </c>
      <c r="Y211" s="60">
        <v>211</v>
      </c>
      <c r="Z211" s="36">
        <v>50000</v>
      </c>
      <c r="AA211" s="36">
        <v>0</v>
      </c>
      <c r="AB211" s="36"/>
      <c r="AC211" s="40">
        <v>0</v>
      </c>
      <c r="AD211" s="36">
        <v>120000</v>
      </c>
      <c r="AE211" s="37"/>
      <c r="AF211" s="36"/>
      <c r="AG211" s="41">
        <f t="shared" si="14"/>
        <v>170000</v>
      </c>
      <c r="AH211" s="42">
        <f t="shared" si="15"/>
        <v>1010938</v>
      </c>
      <c r="AI211" s="43">
        <v>2625.58</v>
      </c>
      <c r="AJ211" s="44">
        <v>310.82</v>
      </c>
      <c r="AK211" s="45" t="str">
        <f>VLOOKUP(D211,'[1]JL Pelayanan'!$B$9:$C$478,2,FALSE)</f>
        <v>ICU</v>
      </c>
      <c r="AL211" s="15"/>
      <c r="AM211" s="8"/>
      <c r="AN211" s="8"/>
    </row>
    <row r="212" spans="1:40" x14ac:dyDescent="0.25">
      <c r="A212" s="31">
        <v>206</v>
      </c>
      <c r="B212" s="31" t="s">
        <v>32</v>
      </c>
      <c r="C212" s="31" t="s">
        <v>449</v>
      </c>
      <c r="D212" s="54" t="s">
        <v>450</v>
      </c>
      <c r="E212" s="33" t="s">
        <v>170</v>
      </c>
      <c r="F212" s="31">
        <v>21</v>
      </c>
      <c r="G212" s="31">
        <v>7</v>
      </c>
      <c r="H212" s="31">
        <v>25</v>
      </c>
      <c r="I212" s="31" t="s">
        <v>36</v>
      </c>
      <c r="J212" s="31">
        <v>15</v>
      </c>
      <c r="K212" s="31">
        <v>0</v>
      </c>
      <c r="L212" s="31">
        <v>68</v>
      </c>
      <c r="M212" s="35">
        <v>68</v>
      </c>
      <c r="N212" s="36">
        <v>178539</v>
      </c>
      <c r="O212" s="36">
        <v>21136</v>
      </c>
      <c r="P212" s="36">
        <v>250543</v>
      </c>
      <c r="Q212" s="37">
        <v>47121</v>
      </c>
      <c r="R212" s="36">
        <f t="shared" si="12"/>
        <v>497339</v>
      </c>
      <c r="S212" s="38">
        <v>0</v>
      </c>
      <c r="T212" s="38">
        <v>0</v>
      </c>
      <c r="U212" s="38">
        <v>0</v>
      </c>
      <c r="V212" s="38">
        <v>0</v>
      </c>
      <c r="W212" s="36">
        <v>0</v>
      </c>
      <c r="X212" s="36">
        <f t="shared" si="13"/>
        <v>497339</v>
      </c>
      <c r="Y212" s="60">
        <v>213</v>
      </c>
      <c r="Z212" s="36">
        <v>50000</v>
      </c>
      <c r="AA212" s="36">
        <v>0</v>
      </c>
      <c r="AB212" s="36"/>
      <c r="AC212" s="40">
        <v>0</v>
      </c>
      <c r="AD212" s="36">
        <v>0</v>
      </c>
      <c r="AE212" s="37"/>
      <c r="AF212" s="36"/>
      <c r="AG212" s="41">
        <f t="shared" si="14"/>
        <v>50000</v>
      </c>
      <c r="AH212" s="42">
        <f t="shared" si="15"/>
        <v>447339</v>
      </c>
      <c r="AI212" s="43">
        <v>2625.58</v>
      </c>
      <c r="AJ212" s="44">
        <v>310.82</v>
      </c>
      <c r="AK212" s="45" t="str">
        <f>VLOOKUP(D212,'[1]JL Pelayanan'!$B$9:$C$478,2,FALSE)</f>
        <v>ICU</v>
      </c>
    </row>
    <row r="213" spans="1:40" x14ac:dyDescent="0.25">
      <c r="A213" s="31">
        <v>207</v>
      </c>
      <c r="B213" s="31" t="s">
        <v>32</v>
      </c>
      <c r="C213" s="31" t="s">
        <v>451</v>
      </c>
      <c r="D213" s="56" t="s">
        <v>452</v>
      </c>
      <c r="E213" s="33" t="s">
        <v>170</v>
      </c>
      <c r="F213" s="31">
        <v>15</v>
      </c>
      <c r="G213" s="31">
        <v>3</v>
      </c>
      <c r="H213" s="31">
        <v>20</v>
      </c>
      <c r="I213" s="31">
        <v>0</v>
      </c>
      <c r="J213" s="31">
        <v>15</v>
      </c>
      <c r="K213" s="31">
        <v>0</v>
      </c>
      <c r="L213" s="31">
        <v>53</v>
      </c>
      <c r="M213" s="35">
        <v>53</v>
      </c>
      <c r="N213" s="36">
        <v>139156</v>
      </c>
      <c r="O213" s="36">
        <v>16474</v>
      </c>
      <c r="P213" s="36">
        <v>2102352</v>
      </c>
      <c r="Q213" s="37">
        <v>17766</v>
      </c>
      <c r="R213" s="36">
        <f t="shared" si="12"/>
        <v>2275748</v>
      </c>
      <c r="S213" s="38">
        <v>0</v>
      </c>
      <c r="T213" s="38">
        <v>0</v>
      </c>
      <c r="U213" s="38">
        <v>0</v>
      </c>
      <c r="V213" s="38">
        <v>0</v>
      </c>
      <c r="W213" s="36">
        <v>0</v>
      </c>
      <c r="X213" s="36">
        <f t="shared" si="13"/>
        <v>2275748</v>
      </c>
      <c r="Y213" s="60">
        <v>214</v>
      </c>
      <c r="Z213" s="36">
        <v>50000</v>
      </c>
      <c r="AA213" s="36">
        <v>0</v>
      </c>
      <c r="AB213" s="36"/>
      <c r="AC213" s="40">
        <v>0</v>
      </c>
      <c r="AD213" s="36">
        <v>0</v>
      </c>
      <c r="AE213" s="37"/>
      <c r="AF213" s="36"/>
      <c r="AG213" s="41">
        <f t="shared" si="14"/>
        <v>50000</v>
      </c>
      <c r="AH213" s="42">
        <f t="shared" si="15"/>
        <v>2225748</v>
      </c>
      <c r="AI213" s="43">
        <v>2625.58</v>
      </c>
      <c r="AJ213" s="44">
        <v>310.82</v>
      </c>
      <c r="AK213" s="45" t="str">
        <f>VLOOKUP(D213,'[1]JL Pelayanan'!$B$9:$C$478,2,FALSE)</f>
        <v>Laboratorium</v>
      </c>
    </row>
    <row r="214" spans="1:40" x14ac:dyDescent="0.25">
      <c r="A214" s="31">
        <v>208</v>
      </c>
      <c r="B214" s="31" t="s">
        <v>32</v>
      </c>
      <c r="C214" s="31" t="s">
        <v>453</v>
      </c>
      <c r="D214" s="48" t="s">
        <v>454</v>
      </c>
      <c r="E214" s="33" t="s">
        <v>70</v>
      </c>
      <c r="F214" s="31">
        <v>15</v>
      </c>
      <c r="G214" s="31">
        <v>7</v>
      </c>
      <c r="H214" s="31">
        <v>15</v>
      </c>
      <c r="I214" s="31" t="s">
        <v>36</v>
      </c>
      <c r="J214" s="31">
        <v>10</v>
      </c>
      <c r="K214" s="31">
        <v>0</v>
      </c>
      <c r="L214" s="31">
        <v>47</v>
      </c>
      <c r="M214" s="35">
        <v>47</v>
      </c>
      <c r="N214" s="36">
        <v>123402</v>
      </c>
      <c r="O214" s="36">
        <v>14609</v>
      </c>
      <c r="P214" s="36">
        <v>35908</v>
      </c>
      <c r="Q214" s="37">
        <v>17766</v>
      </c>
      <c r="R214" s="36">
        <f t="shared" si="12"/>
        <v>191685</v>
      </c>
      <c r="S214" s="38">
        <v>0</v>
      </c>
      <c r="T214" s="38">
        <v>0</v>
      </c>
      <c r="U214" s="38">
        <v>0</v>
      </c>
      <c r="V214" s="38">
        <v>0</v>
      </c>
      <c r="W214" s="36">
        <v>0</v>
      </c>
      <c r="X214" s="36">
        <f t="shared" si="13"/>
        <v>191685</v>
      </c>
      <c r="Y214" s="60">
        <v>215</v>
      </c>
      <c r="Z214" s="36">
        <v>50000</v>
      </c>
      <c r="AA214" s="36">
        <v>0</v>
      </c>
      <c r="AB214" s="36"/>
      <c r="AC214" s="40">
        <v>0</v>
      </c>
      <c r="AD214" s="36">
        <v>0</v>
      </c>
      <c r="AE214" s="37"/>
      <c r="AF214" s="36"/>
      <c r="AG214" s="41">
        <f t="shared" si="14"/>
        <v>50000</v>
      </c>
      <c r="AH214" s="42">
        <f t="shared" si="15"/>
        <v>141685</v>
      </c>
      <c r="AI214" s="43">
        <v>2625.58</v>
      </c>
      <c r="AJ214" s="44">
        <v>310.82</v>
      </c>
      <c r="AK214" s="45" t="str">
        <f>VLOOKUP(D214,'[1]JL Pelayanan'!$B$9:$C$478,2,FALSE)</f>
        <v>Loundry</v>
      </c>
    </row>
    <row r="215" spans="1:40" x14ac:dyDescent="0.25">
      <c r="A215" s="31">
        <v>209</v>
      </c>
      <c r="B215" s="31" t="s">
        <v>32</v>
      </c>
      <c r="C215" s="31" t="s">
        <v>455</v>
      </c>
      <c r="D215" s="48" t="s">
        <v>456</v>
      </c>
      <c r="E215" s="33" t="s">
        <v>43</v>
      </c>
      <c r="F215" s="31">
        <v>36</v>
      </c>
      <c r="G215" s="31">
        <v>49</v>
      </c>
      <c r="H215" s="31">
        <v>20</v>
      </c>
      <c r="I215" s="31" t="s">
        <v>36</v>
      </c>
      <c r="J215" s="31">
        <v>15</v>
      </c>
      <c r="K215" s="31">
        <v>0</v>
      </c>
      <c r="L215" s="31">
        <v>120</v>
      </c>
      <c r="M215" s="35">
        <v>120</v>
      </c>
      <c r="N215" s="36">
        <v>315070</v>
      </c>
      <c r="O215" s="36">
        <v>37299</v>
      </c>
      <c r="P215" s="36">
        <v>1323732</v>
      </c>
      <c r="Q215" s="37">
        <v>17766</v>
      </c>
      <c r="R215" s="36">
        <f t="shared" si="12"/>
        <v>1693867</v>
      </c>
      <c r="S215" s="38">
        <v>0</v>
      </c>
      <c r="T215" s="38">
        <v>0</v>
      </c>
      <c r="U215" s="38">
        <v>0</v>
      </c>
      <c r="V215" s="38">
        <v>0</v>
      </c>
      <c r="W215" s="36">
        <v>0</v>
      </c>
      <c r="X215" s="36">
        <f t="shared" si="13"/>
        <v>1693867</v>
      </c>
      <c r="Y215" s="60">
        <v>216</v>
      </c>
      <c r="Z215" s="36">
        <v>50000</v>
      </c>
      <c r="AA215" s="36">
        <v>0</v>
      </c>
      <c r="AB215" s="36"/>
      <c r="AC215" s="40">
        <v>50000</v>
      </c>
      <c r="AD215" s="36">
        <v>0</v>
      </c>
      <c r="AE215" s="37"/>
      <c r="AF215" s="36"/>
      <c r="AG215" s="41">
        <f t="shared" si="14"/>
        <v>100000</v>
      </c>
      <c r="AH215" s="42">
        <f t="shared" si="15"/>
        <v>1593867</v>
      </c>
      <c r="AI215" s="43">
        <v>2625.58</v>
      </c>
      <c r="AJ215" s="44">
        <v>310.82</v>
      </c>
      <c r="AK215" s="45" t="str">
        <f>VLOOKUP(D215,'[1]JL Pelayanan'!$B$9:$C$478,2,FALSE)</f>
        <v>Radiologi</v>
      </c>
    </row>
    <row r="216" spans="1:40" x14ac:dyDescent="0.25">
      <c r="A216" s="31">
        <v>210</v>
      </c>
      <c r="B216" s="31" t="s">
        <v>32</v>
      </c>
      <c r="C216" s="31" t="s">
        <v>457</v>
      </c>
      <c r="D216" s="48" t="s">
        <v>458</v>
      </c>
      <c r="E216" s="33" t="s">
        <v>183</v>
      </c>
      <c r="F216" s="31">
        <v>21</v>
      </c>
      <c r="G216" s="31">
        <v>7</v>
      </c>
      <c r="H216" s="31">
        <v>15</v>
      </c>
      <c r="I216" s="31" t="s">
        <v>36</v>
      </c>
      <c r="J216" s="31">
        <v>15</v>
      </c>
      <c r="K216" s="31">
        <v>0</v>
      </c>
      <c r="L216" s="31">
        <v>58</v>
      </c>
      <c r="M216" s="35">
        <v>58</v>
      </c>
      <c r="N216" s="36">
        <v>152284</v>
      </c>
      <c r="O216" s="36">
        <v>18028</v>
      </c>
      <c r="P216" s="36">
        <v>458034</v>
      </c>
      <c r="Q216" s="37">
        <v>17766</v>
      </c>
      <c r="R216" s="36">
        <f t="shared" si="12"/>
        <v>646112</v>
      </c>
      <c r="S216" s="38">
        <v>0</v>
      </c>
      <c r="T216" s="38">
        <v>0</v>
      </c>
      <c r="U216" s="38">
        <v>0</v>
      </c>
      <c r="V216" s="38">
        <v>0</v>
      </c>
      <c r="W216" s="36">
        <v>0</v>
      </c>
      <c r="X216" s="36">
        <f t="shared" si="13"/>
        <v>646112</v>
      </c>
      <c r="Y216" s="60">
        <v>217</v>
      </c>
      <c r="Z216" s="36">
        <v>50000</v>
      </c>
      <c r="AA216" s="36">
        <v>0</v>
      </c>
      <c r="AB216" s="36"/>
      <c r="AC216" s="40">
        <v>0</v>
      </c>
      <c r="AD216" s="36">
        <v>0</v>
      </c>
      <c r="AE216" s="37"/>
      <c r="AF216" s="36"/>
      <c r="AG216" s="41">
        <f t="shared" si="14"/>
        <v>50000</v>
      </c>
      <c r="AH216" s="42">
        <f t="shared" si="15"/>
        <v>596112</v>
      </c>
      <c r="AI216" s="43">
        <v>2625.58</v>
      </c>
      <c r="AJ216" s="44">
        <v>310.82</v>
      </c>
      <c r="AK216" s="45" t="str">
        <f>VLOOKUP(D216,'[1]JL Pelayanan'!$B$9:$C$478,2,FALSE)</f>
        <v>Rekam Medik</v>
      </c>
    </row>
    <row r="217" spans="1:40" x14ac:dyDescent="0.25">
      <c r="A217" s="31">
        <v>211</v>
      </c>
      <c r="B217" s="31" t="s">
        <v>32</v>
      </c>
      <c r="C217" s="31" t="s">
        <v>459</v>
      </c>
      <c r="D217" s="48" t="s">
        <v>460</v>
      </c>
      <c r="E217" s="33" t="s">
        <v>43</v>
      </c>
      <c r="F217" s="31">
        <v>30</v>
      </c>
      <c r="G217" s="31">
        <v>49</v>
      </c>
      <c r="H217" s="31">
        <v>15</v>
      </c>
      <c r="I217" s="31" t="s">
        <v>36</v>
      </c>
      <c r="J217" s="31">
        <v>10</v>
      </c>
      <c r="K217" s="31">
        <v>0</v>
      </c>
      <c r="L217" s="31">
        <v>104</v>
      </c>
      <c r="M217" s="35">
        <v>104</v>
      </c>
      <c r="N217" s="36">
        <v>273060</v>
      </c>
      <c r="O217" s="36">
        <v>32326</v>
      </c>
      <c r="P217" s="36">
        <v>937190</v>
      </c>
      <c r="Q217" s="37">
        <v>17766</v>
      </c>
      <c r="R217" s="36">
        <f t="shared" si="12"/>
        <v>1260342</v>
      </c>
      <c r="S217" s="38">
        <v>0</v>
      </c>
      <c r="T217" s="38">
        <v>0</v>
      </c>
      <c r="U217" s="38">
        <v>0</v>
      </c>
      <c r="V217" s="38">
        <v>0</v>
      </c>
      <c r="W217" s="36">
        <v>0</v>
      </c>
      <c r="X217" s="36">
        <f t="shared" si="13"/>
        <v>1260342</v>
      </c>
      <c r="Y217" s="60">
        <v>218</v>
      </c>
      <c r="Z217" s="36">
        <v>50000</v>
      </c>
      <c r="AA217" s="36">
        <v>0</v>
      </c>
      <c r="AB217" s="36">
        <v>385000</v>
      </c>
      <c r="AC217" s="40">
        <v>0</v>
      </c>
      <c r="AD217" s="36">
        <v>0</v>
      </c>
      <c r="AE217" s="37"/>
      <c r="AF217" s="36"/>
      <c r="AG217" s="41">
        <f t="shared" si="14"/>
        <v>435000</v>
      </c>
      <c r="AH217" s="42">
        <f t="shared" si="15"/>
        <v>825342</v>
      </c>
      <c r="AI217" s="43">
        <v>2625.58</v>
      </c>
      <c r="AJ217" s="44">
        <v>310.82</v>
      </c>
      <c r="AK217" s="45" t="str">
        <f>VLOOKUP(D217,'[1]JL Pelayanan'!$B$9:$C$478,2,FALSE)</f>
        <v>Laboratorium</v>
      </c>
    </row>
    <row r="218" spans="1:40" x14ac:dyDescent="0.25">
      <c r="A218" s="31">
        <v>212</v>
      </c>
      <c r="B218" s="31" t="s">
        <v>32</v>
      </c>
      <c r="C218" s="31" t="s">
        <v>461</v>
      </c>
      <c r="D218" s="48" t="s">
        <v>462</v>
      </c>
      <c r="E218" s="33" t="s">
        <v>43</v>
      </c>
      <c r="F218" s="31">
        <v>36</v>
      </c>
      <c r="G218" s="31">
        <v>49</v>
      </c>
      <c r="H218" s="31">
        <v>35</v>
      </c>
      <c r="I218" s="31" t="s">
        <v>36</v>
      </c>
      <c r="J218" s="31">
        <v>25</v>
      </c>
      <c r="K218" s="31">
        <v>0</v>
      </c>
      <c r="L218" s="31">
        <v>145</v>
      </c>
      <c r="M218" s="35">
        <v>145</v>
      </c>
      <c r="N218" s="36">
        <v>380709</v>
      </c>
      <c r="O218" s="36">
        <v>45069</v>
      </c>
      <c r="P218" s="36">
        <v>425659</v>
      </c>
      <c r="Q218" s="37">
        <v>52357</v>
      </c>
      <c r="R218" s="36">
        <f t="shared" si="12"/>
        <v>903794</v>
      </c>
      <c r="S218" s="38">
        <v>0</v>
      </c>
      <c r="T218" s="38">
        <v>0</v>
      </c>
      <c r="U218" s="38">
        <v>0</v>
      </c>
      <c r="V218" s="38">
        <v>0</v>
      </c>
      <c r="W218" s="36">
        <v>0</v>
      </c>
      <c r="X218" s="36">
        <f t="shared" si="13"/>
        <v>903794</v>
      </c>
      <c r="Y218" s="60">
        <v>219</v>
      </c>
      <c r="Z218" s="36">
        <v>50000</v>
      </c>
      <c r="AA218" s="36">
        <v>0</v>
      </c>
      <c r="AB218" s="36"/>
      <c r="AC218" s="40">
        <v>0</v>
      </c>
      <c r="AD218" s="36">
        <v>120000</v>
      </c>
      <c r="AE218" s="37"/>
      <c r="AF218" s="36"/>
      <c r="AG218" s="41">
        <f t="shared" si="14"/>
        <v>170000</v>
      </c>
      <c r="AH218" s="42">
        <f t="shared" si="15"/>
        <v>733794</v>
      </c>
      <c r="AI218" s="43">
        <v>2625.58</v>
      </c>
      <c r="AJ218" s="44">
        <v>310.82</v>
      </c>
      <c r="AK218" s="45" t="str">
        <f>VLOOKUP(D218,'[1]JL Pelayanan'!$B$9:$C$478,2,FALSE)</f>
        <v>DAHLIA</v>
      </c>
    </row>
    <row r="219" spans="1:40" x14ac:dyDescent="0.25">
      <c r="A219" s="31">
        <v>213</v>
      </c>
      <c r="B219" s="31" t="s">
        <v>32</v>
      </c>
      <c r="C219" s="31" t="s">
        <v>463</v>
      </c>
      <c r="D219" s="52" t="s">
        <v>464</v>
      </c>
      <c r="E219" s="33" t="s">
        <v>170</v>
      </c>
      <c r="F219" s="31">
        <v>15</v>
      </c>
      <c r="G219" s="31">
        <v>44</v>
      </c>
      <c r="H219" s="31">
        <v>15</v>
      </c>
      <c r="I219" s="31" t="s">
        <v>36</v>
      </c>
      <c r="J219" s="31">
        <v>5</v>
      </c>
      <c r="K219" s="31">
        <v>0</v>
      </c>
      <c r="L219" s="31">
        <v>79</v>
      </c>
      <c r="M219" s="35">
        <v>79</v>
      </c>
      <c r="N219" s="36">
        <v>207421</v>
      </c>
      <c r="O219" s="36">
        <v>24555</v>
      </c>
      <c r="P219" s="36">
        <v>35908</v>
      </c>
      <c r="Q219" s="37">
        <v>17766</v>
      </c>
      <c r="R219" s="36">
        <f t="shared" si="12"/>
        <v>285650</v>
      </c>
      <c r="S219" s="38">
        <v>0</v>
      </c>
      <c r="T219" s="38">
        <v>0</v>
      </c>
      <c r="U219" s="38">
        <v>0</v>
      </c>
      <c r="V219" s="38">
        <v>0</v>
      </c>
      <c r="W219" s="36">
        <v>0</v>
      </c>
      <c r="X219" s="36">
        <f t="shared" si="13"/>
        <v>285650</v>
      </c>
      <c r="Y219" s="60">
        <v>220</v>
      </c>
      <c r="Z219" s="36">
        <v>50000</v>
      </c>
      <c r="AA219" s="36">
        <v>0</v>
      </c>
      <c r="AB219" s="36"/>
      <c r="AC219" s="40">
        <v>0</v>
      </c>
      <c r="AD219" s="36">
        <v>0</v>
      </c>
      <c r="AE219" s="37"/>
      <c r="AF219" s="36"/>
      <c r="AG219" s="41">
        <f t="shared" si="14"/>
        <v>50000</v>
      </c>
      <c r="AH219" s="42">
        <f t="shared" si="15"/>
        <v>235650</v>
      </c>
      <c r="AI219" s="43">
        <v>2625.58</v>
      </c>
      <c r="AJ219" s="44">
        <v>310.82</v>
      </c>
      <c r="AK219" s="45" t="str">
        <f>VLOOKUP(D219,'[1]JL Pelayanan'!$B$9:$C$478,2,FALSE)</f>
        <v>Loundry</v>
      </c>
    </row>
    <row r="220" spans="1:40" x14ac:dyDescent="0.25">
      <c r="A220" s="31">
        <v>214</v>
      </c>
      <c r="B220" s="31" t="s">
        <v>32</v>
      </c>
      <c r="C220" s="31" t="s">
        <v>465</v>
      </c>
      <c r="D220" s="52" t="s">
        <v>466</v>
      </c>
      <c r="E220" s="33" t="s">
        <v>70</v>
      </c>
      <c r="F220" s="31">
        <v>15</v>
      </c>
      <c r="G220" s="31">
        <v>7</v>
      </c>
      <c r="H220" s="31">
        <v>25</v>
      </c>
      <c r="I220" s="31" t="s">
        <v>36</v>
      </c>
      <c r="J220" s="31">
        <v>15</v>
      </c>
      <c r="K220" s="31">
        <v>0</v>
      </c>
      <c r="L220" s="31">
        <v>62</v>
      </c>
      <c r="M220" s="35">
        <v>62</v>
      </c>
      <c r="N220" s="36">
        <v>162786</v>
      </c>
      <c r="O220" s="36">
        <v>19271</v>
      </c>
      <c r="P220" s="36">
        <v>162612</v>
      </c>
      <c r="Q220" s="37">
        <v>26179</v>
      </c>
      <c r="R220" s="36">
        <f t="shared" si="12"/>
        <v>370848</v>
      </c>
      <c r="S220" s="38">
        <v>0</v>
      </c>
      <c r="T220" s="38">
        <v>0</v>
      </c>
      <c r="U220" s="38">
        <v>0</v>
      </c>
      <c r="V220" s="38">
        <v>0</v>
      </c>
      <c r="W220" s="36">
        <v>0</v>
      </c>
      <c r="X220" s="36">
        <f t="shared" si="13"/>
        <v>370848</v>
      </c>
      <c r="Y220" s="60">
        <v>221</v>
      </c>
      <c r="Z220" s="36">
        <v>50000</v>
      </c>
      <c r="AA220" s="36">
        <v>0</v>
      </c>
      <c r="AB220" s="36"/>
      <c r="AC220" s="40">
        <v>0</v>
      </c>
      <c r="AD220" s="36">
        <v>0</v>
      </c>
      <c r="AE220" s="37"/>
      <c r="AF220" s="36"/>
      <c r="AG220" s="41">
        <f t="shared" si="14"/>
        <v>50000</v>
      </c>
      <c r="AH220" s="42">
        <f t="shared" si="15"/>
        <v>320848</v>
      </c>
      <c r="AI220" s="43">
        <v>2625.58</v>
      </c>
      <c r="AJ220" s="44">
        <v>310.82</v>
      </c>
      <c r="AK220" s="45" t="str">
        <f>VLOOKUP(D220,'[1]JL Pelayanan'!$B$9:$C$478,2,FALSE)</f>
        <v>IBS</v>
      </c>
    </row>
    <row r="221" spans="1:40" x14ac:dyDescent="0.25">
      <c r="A221" s="31">
        <v>215</v>
      </c>
      <c r="B221" s="68" t="s">
        <v>32</v>
      </c>
      <c r="C221" s="31" t="s">
        <v>467</v>
      </c>
      <c r="D221" s="63" t="s">
        <v>468</v>
      </c>
      <c r="E221" s="33" t="s">
        <v>170</v>
      </c>
      <c r="F221" s="31">
        <v>21</v>
      </c>
      <c r="G221" s="31">
        <v>7</v>
      </c>
      <c r="H221" s="31">
        <v>15</v>
      </c>
      <c r="I221" s="31" t="s">
        <v>36</v>
      </c>
      <c r="J221" s="31">
        <v>15</v>
      </c>
      <c r="K221" s="31">
        <v>0</v>
      </c>
      <c r="L221" s="31">
        <v>58</v>
      </c>
      <c r="M221" s="35">
        <v>58</v>
      </c>
      <c r="N221" s="36">
        <v>152284</v>
      </c>
      <c r="O221" s="36">
        <v>18028</v>
      </c>
      <c r="P221" s="36">
        <v>458034</v>
      </c>
      <c r="Q221" s="37">
        <v>17766</v>
      </c>
      <c r="R221" s="36">
        <f t="shared" si="12"/>
        <v>646112</v>
      </c>
      <c r="S221" s="38">
        <v>0</v>
      </c>
      <c r="T221" s="38">
        <v>0</v>
      </c>
      <c r="U221" s="38">
        <v>0</v>
      </c>
      <c r="V221" s="38">
        <v>0</v>
      </c>
      <c r="W221" s="36">
        <v>0</v>
      </c>
      <c r="X221" s="36">
        <f t="shared" si="13"/>
        <v>646112</v>
      </c>
      <c r="Y221" s="60">
        <v>222</v>
      </c>
      <c r="Z221" s="69">
        <v>50000</v>
      </c>
      <c r="AA221" s="36">
        <v>0</v>
      </c>
      <c r="AB221" s="69"/>
      <c r="AC221" s="40">
        <v>0</v>
      </c>
      <c r="AD221" s="36">
        <v>0</v>
      </c>
      <c r="AE221" s="37"/>
      <c r="AF221" s="69"/>
      <c r="AG221" s="70">
        <f t="shared" si="14"/>
        <v>50000</v>
      </c>
      <c r="AH221" s="71">
        <f t="shared" si="15"/>
        <v>596112</v>
      </c>
      <c r="AI221" s="43">
        <v>2625.58</v>
      </c>
      <c r="AJ221" s="44">
        <v>310.82</v>
      </c>
      <c r="AK221" s="45" t="str">
        <f>VLOOKUP(D221,'[1]JL Pelayanan'!$B$9:$C$478,2,FALSE)</f>
        <v>Rekam Medik</v>
      </c>
    </row>
    <row r="222" spans="1:40" x14ac:dyDescent="0.25">
      <c r="A222" s="31">
        <v>216</v>
      </c>
      <c r="B222" s="31" t="s">
        <v>32</v>
      </c>
      <c r="C222" s="31" t="s">
        <v>469</v>
      </c>
      <c r="D222" s="54" t="s">
        <v>470</v>
      </c>
      <c r="E222" s="33" t="s">
        <v>170</v>
      </c>
      <c r="F222" s="31">
        <v>21</v>
      </c>
      <c r="G222" s="31">
        <v>7</v>
      </c>
      <c r="H222" s="31">
        <v>20</v>
      </c>
      <c r="I222" s="31" t="s">
        <v>36</v>
      </c>
      <c r="J222" s="31">
        <v>15</v>
      </c>
      <c r="K222" s="31">
        <v>0</v>
      </c>
      <c r="L222" s="31">
        <v>63</v>
      </c>
      <c r="M222" s="35">
        <v>63</v>
      </c>
      <c r="N222" s="36">
        <v>165411</v>
      </c>
      <c r="O222" s="36">
        <v>19582</v>
      </c>
      <c r="P222" s="36">
        <v>2140447</v>
      </c>
      <c r="Q222" s="37">
        <v>17766</v>
      </c>
      <c r="R222" s="36">
        <f t="shared" si="12"/>
        <v>2343206</v>
      </c>
      <c r="S222" s="38">
        <v>0</v>
      </c>
      <c r="T222" s="38">
        <v>0</v>
      </c>
      <c r="U222" s="38">
        <v>0</v>
      </c>
      <c r="V222" s="38">
        <v>0</v>
      </c>
      <c r="W222" s="36">
        <v>0</v>
      </c>
      <c r="X222" s="36">
        <f t="shared" si="13"/>
        <v>2343206</v>
      </c>
      <c r="Y222" s="60">
        <v>223</v>
      </c>
      <c r="Z222" s="36">
        <v>50000</v>
      </c>
      <c r="AA222" s="36">
        <v>0</v>
      </c>
      <c r="AB222" s="36"/>
      <c r="AC222" s="40">
        <v>0</v>
      </c>
      <c r="AD222" s="36">
        <v>0</v>
      </c>
      <c r="AE222" s="37"/>
      <c r="AF222" s="36"/>
      <c r="AG222" s="41">
        <f t="shared" si="14"/>
        <v>50000</v>
      </c>
      <c r="AH222" s="42">
        <f t="shared" si="15"/>
        <v>2293206</v>
      </c>
      <c r="AI222" s="43">
        <v>2625.58</v>
      </c>
      <c r="AJ222" s="44">
        <v>310.82</v>
      </c>
      <c r="AK222" s="45" t="str">
        <f>VLOOKUP(D222,'[1]JL Pelayanan'!$B$9:$C$478,2,FALSE)</f>
        <v>Laboratorium</v>
      </c>
    </row>
    <row r="223" spans="1:40" x14ac:dyDescent="0.25">
      <c r="A223" s="31">
        <v>217</v>
      </c>
      <c r="B223" s="31" t="s">
        <v>32</v>
      </c>
      <c r="C223" s="31" t="s">
        <v>471</v>
      </c>
      <c r="D223" s="48" t="s">
        <v>472</v>
      </c>
      <c r="E223" s="33" t="s">
        <v>43</v>
      </c>
      <c r="F223" s="31">
        <v>33</v>
      </c>
      <c r="G223" s="31">
        <v>23</v>
      </c>
      <c r="H223" s="31">
        <v>20</v>
      </c>
      <c r="I223" s="31" t="s">
        <v>36</v>
      </c>
      <c r="J223" s="31">
        <v>15</v>
      </c>
      <c r="K223" s="31">
        <v>0</v>
      </c>
      <c r="L223" s="31">
        <v>91</v>
      </c>
      <c r="M223" s="35">
        <v>91</v>
      </c>
      <c r="N223" s="36">
        <v>238928</v>
      </c>
      <c r="O223" s="36">
        <v>28285</v>
      </c>
      <c r="P223" s="36">
        <v>75237</v>
      </c>
      <c r="Q223" s="37">
        <v>17766</v>
      </c>
      <c r="R223" s="36">
        <f t="shared" si="12"/>
        <v>360216</v>
      </c>
      <c r="S223" s="38">
        <v>0</v>
      </c>
      <c r="T223" s="38">
        <v>0</v>
      </c>
      <c r="U223" s="38">
        <v>0</v>
      </c>
      <c r="V223" s="38">
        <v>0</v>
      </c>
      <c r="W223" s="36">
        <v>0</v>
      </c>
      <c r="X223" s="36">
        <f t="shared" si="13"/>
        <v>360216</v>
      </c>
      <c r="Y223" s="60">
        <v>224</v>
      </c>
      <c r="Z223" s="36">
        <v>50000</v>
      </c>
      <c r="AA223" s="36">
        <v>0</v>
      </c>
      <c r="AB223" s="36"/>
      <c r="AC223" s="40">
        <v>0</v>
      </c>
      <c r="AD223" s="36">
        <v>0</v>
      </c>
      <c r="AE223" s="37"/>
      <c r="AF223" s="36"/>
      <c r="AG223" s="41">
        <f t="shared" si="14"/>
        <v>50000</v>
      </c>
      <c r="AH223" s="42">
        <f t="shared" si="15"/>
        <v>310216</v>
      </c>
      <c r="AI223" s="43">
        <v>2625.58</v>
      </c>
      <c r="AJ223" s="44">
        <v>310.82</v>
      </c>
      <c r="AK223" s="45" t="str">
        <f>VLOOKUP(D223,'[1]JL Pelayanan'!$B$9:$C$478,2,FALSE)</f>
        <v>Gizi</v>
      </c>
    </row>
    <row r="224" spans="1:40" x14ac:dyDescent="0.25">
      <c r="A224" s="31">
        <v>218</v>
      </c>
      <c r="B224" s="31" t="s">
        <v>32</v>
      </c>
      <c r="C224" s="31" t="s">
        <v>473</v>
      </c>
      <c r="D224" s="48" t="s">
        <v>474</v>
      </c>
      <c r="E224" s="33" t="s">
        <v>35</v>
      </c>
      <c r="F224" s="31">
        <v>42</v>
      </c>
      <c r="G224" s="31">
        <v>49</v>
      </c>
      <c r="H224" s="31">
        <v>15</v>
      </c>
      <c r="I224" s="31" t="s">
        <v>36</v>
      </c>
      <c r="J224" s="31">
        <v>25</v>
      </c>
      <c r="K224" s="31">
        <v>0</v>
      </c>
      <c r="L224" s="31">
        <v>131</v>
      </c>
      <c r="M224" s="35">
        <v>131</v>
      </c>
      <c r="N224" s="36">
        <v>343951</v>
      </c>
      <c r="O224" s="36">
        <v>40718</v>
      </c>
      <c r="P224" s="36">
        <v>319707</v>
      </c>
      <c r="Q224" s="37">
        <v>426213</v>
      </c>
      <c r="R224" s="36">
        <f t="shared" si="12"/>
        <v>1130589</v>
      </c>
      <c r="S224" s="38">
        <v>0</v>
      </c>
      <c r="T224" s="38">
        <v>0</v>
      </c>
      <c r="U224" s="38">
        <v>0</v>
      </c>
      <c r="V224" s="38">
        <v>0</v>
      </c>
      <c r="W224" s="36">
        <v>0</v>
      </c>
      <c r="X224" s="36">
        <f t="shared" si="13"/>
        <v>1130589</v>
      </c>
      <c r="Y224" s="60">
        <v>226</v>
      </c>
      <c r="Z224" s="36">
        <v>50000</v>
      </c>
      <c r="AA224" s="36">
        <v>0</v>
      </c>
      <c r="AB224" s="36"/>
      <c r="AC224" s="40">
        <v>0</v>
      </c>
      <c r="AD224" s="36">
        <v>0</v>
      </c>
      <c r="AE224" s="37"/>
      <c r="AF224" s="36"/>
      <c r="AG224" s="41">
        <f t="shared" si="14"/>
        <v>50000</v>
      </c>
      <c r="AH224" s="42">
        <f t="shared" si="15"/>
        <v>1080589</v>
      </c>
      <c r="AI224" s="43">
        <v>2625.58</v>
      </c>
      <c r="AJ224" s="44">
        <v>310.82</v>
      </c>
      <c r="AK224" s="45" t="str">
        <f>VLOOKUP(D224,'[1]JL Pelayanan'!$B$9:$C$478,2,FALSE)</f>
        <v>Farmasi</v>
      </c>
    </row>
    <row r="225" spans="1:37" x14ac:dyDescent="0.25">
      <c r="A225" s="31">
        <v>219</v>
      </c>
      <c r="B225" s="31" t="s">
        <v>32</v>
      </c>
      <c r="C225" s="31" t="s">
        <v>475</v>
      </c>
      <c r="D225" s="48" t="s">
        <v>476</v>
      </c>
      <c r="E225" s="33" t="s">
        <v>70</v>
      </c>
      <c r="F225" s="31">
        <v>15</v>
      </c>
      <c r="G225" s="31">
        <v>7</v>
      </c>
      <c r="H225" s="31">
        <v>20</v>
      </c>
      <c r="I225" s="31">
        <v>15</v>
      </c>
      <c r="J225" s="31">
        <v>0</v>
      </c>
      <c r="K225" s="31">
        <v>0</v>
      </c>
      <c r="L225" s="31">
        <v>57</v>
      </c>
      <c r="M225" s="35">
        <v>57</v>
      </c>
      <c r="N225" s="36">
        <v>149658</v>
      </c>
      <c r="O225" s="36">
        <v>17717</v>
      </c>
      <c r="P225" s="36">
        <v>179330</v>
      </c>
      <c r="Q225" s="37">
        <v>28660</v>
      </c>
      <c r="R225" s="36">
        <f t="shared" si="12"/>
        <v>375365</v>
      </c>
      <c r="S225" s="38">
        <v>0</v>
      </c>
      <c r="T225" s="38">
        <v>0</v>
      </c>
      <c r="U225" s="38">
        <v>0</v>
      </c>
      <c r="V225" s="38">
        <v>0</v>
      </c>
      <c r="W225" s="36">
        <v>0</v>
      </c>
      <c r="X225" s="36">
        <f t="shared" si="13"/>
        <v>375365</v>
      </c>
      <c r="Y225" s="60">
        <v>227</v>
      </c>
      <c r="Z225" s="36">
        <v>50000</v>
      </c>
      <c r="AA225" s="36">
        <v>0</v>
      </c>
      <c r="AB225" s="36"/>
      <c r="AC225" s="40">
        <v>0</v>
      </c>
      <c r="AD225" s="36">
        <v>0</v>
      </c>
      <c r="AE225" s="37"/>
      <c r="AF225" s="36"/>
      <c r="AG225" s="41">
        <f t="shared" si="14"/>
        <v>50000</v>
      </c>
      <c r="AH225" s="42">
        <f t="shared" si="15"/>
        <v>325365</v>
      </c>
      <c r="AI225" s="43">
        <v>2625.58</v>
      </c>
      <c r="AJ225" s="44">
        <v>310.82</v>
      </c>
      <c r="AK225" s="45" t="str">
        <f>VLOOKUP(D225,'[1]JL Pelayanan'!$B$9:$C$478,2,FALSE)</f>
        <v>adm. Keu. Pengeluaran</v>
      </c>
    </row>
    <row r="226" spans="1:37" x14ac:dyDescent="0.25">
      <c r="A226" s="31">
        <v>220</v>
      </c>
      <c r="B226" s="31" t="s">
        <v>32</v>
      </c>
      <c r="C226" s="31" t="s">
        <v>477</v>
      </c>
      <c r="D226" s="54" t="s">
        <v>478</v>
      </c>
      <c r="E226" s="33" t="s">
        <v>170</v>
      </c>
      <c r="F226" s="31">
        <v>21</v>
      </c>
      <c r="G226" s="31">
        <v>7</v>
      </c>
      <c r="H226" s="31">
        <v>25</v>
      </c>
      <c r="I226" s="31" t="s">
        <v>36</v>
      </c>
      <c r="J226" s="31">
        <v>15</v>
      </c>
      <c r="K226" s="31">
        <v>0</v>
      </c>
      <c r="L226" s="31">
        <v>68</v>
      </c>
      <c r="M226" s="35">
        <v>68</v>
      </c>
      <c r="N226" s="36">
        <v>178539</v>
      </c>
      <c r="O226" s="36">
        <v>21136</v>
      </c>
      <c r="P226" s="36">
        <v>294301</v>
      </c>
      <c r="Q226" s="37">
        <v>47121</v>
      </c>
      <c r="R226" s="36">
        <f t="shared" si="12"/>
        <v>541097</v>
      </c>
      <c r="S226" s="38">
        <v>0</v>
      </c>
      <c r="T226" s="38">
        <v>0</v>
      </c>
      <c r="U226" s="38">
        <v>0</v>
      </c>
      <c r="V226" s="38">
        <v>0</v>
      </c>
      <c r="W226" s="36">
        <v>0</v>
      </c>
      <c r="X226" s="36">
        <f t="shared" si="13"/>
        <v>541097</v>
      </c>
      <c r="Y226" s="60">
        <v>228</v>
      </c>
      <c r="Z226" s="36">
        <v>50000</v>
      </c>
      <c r="AA226" s="36">
        <v>0</v>
      </c>
      <c r="AB226" s="36"/>
      <c r="AC226" s="40">
        <v>0</v>
      </c>
      <c r="AD226" s="36">
        <v>0</v>
      </c>
      <c r="AE226" s="37"/>
      <c r="AF226" s="36"/>
      <c r="AG226" s="41">
        <f t="shared" si="14"/>
        <v>50000</v>
      </c>
      <c r="AH226" s="42">
        <f t="shared" si="15"/>
        <v>491097</v>
      </c>
      <c r="AI226" s="43">
        <v>2625.58</v>
      </c>
      <c r="AJ226" s="44">
        <v>310.82</v>
      </c>
      <c r="AK226" s="45" t="str">
        <f>VLOOKUP(D226,'[1]JL Pelayanan'!$B$9:$C$478,2,FALSE)</f>
        <v>IBS</v>
      </c>
    </row>
    <row r="227" spans="1:37" x14ac:dyDescent="0.25">
      <c r="A227" s="31">
        <v>221</v>
      </c>
      <c r="B227" s="31" t="s">
        <v>32</v>
      </c>
      <c r="C227" s="31" t="s">
        <v>479</v>
      </c>
      <c r="D227" s="54" t="s">
        <v>480</v>
      </c>
      <c r="E227" s="33" t="s">
        <v>70</v>
      </c>
      <c r="F227" s="31">
        <v>15</v>
      </c>
      <c r="G227" s="31">
        <v>2</v>
      </c>
      <c r="H227" s="31">
        <v>15</v>
      </c>
      <c r="I227" s="31">
        <v>15</v>
      </c>
      <c r="J227" s="31" t="s">
        <v>36</v>
      </c>
      <c r="K227" s="31">
        <v>0</v>
      </c>
      <c r="L227" s="31">
        <v>47</v>
      </c>
      <c r="M227" s="35">
        <v>47</v>
      </c>
      <c r="N227" s="36">
        <v>123402</v>
      </c>
      <c r="O227" s="36">
        <v>14609</v>
      </c>
      <c r="P227" s="36">
        <v>814737</v>
      </c>
      <c r="Q227" s="37">
        <v>17766</v>
      </c>
      <c r="R227" s="36">
        <f t="shared" si="12"/>
        <v>970514</v>
      </c>
      <c r="S227" s="38">
        <v>0</v>
      </c>
      <c r="T227" s="38">
        <v>0</v>
      </c>
      <c r="U227" s="38">
        <v>0</v>
      </c>
      <c r="V227" s="38">
        <v>0</v>
      </c>
      <c r="W227" s="36">
        <v>0</v>
      </c>
      <c r="X227" s="36">
        <f t="shared" si="13"/>
        <v>970514</v>
      </c>
      <c r="Y227" s="60">
        <v>229</v>
      </c>
      <c r="Z227" s="36">
        <v>50000</v>
      </c>
      <c r="AA227" s="36">
        <v>0</v>
      </c>
      <c r="AB227" s="36"/>
      <c r="AC227" s="40">
        <v>0</v>
      </c>
      <c r="AD227" s="36">
        <v>0</v>
      </c>
      <c r="AE227" s="37"/>
      <c r="AF227" s="36"/>
      <c r="AG227" s="41">
        <f t="shared" si="14"/>
        <v>50000</v>
      </c>
      <c r="AH227" s="42">
        <f t="shared" si="15"/>
        <v>920514</v>
      </c>
      <c r="AI227" s="43">
        <v>2625.58</v>
      </c>
      <c r="AJ227" s="44">
        <v>310.82</v>
      </c>
      <c r="AK227" s="45" t="str">
        <f>VLOOKUP(D227,'[1]JL Pelayanan'!$B$9:$C$478,2,FALSE)</f>
        <v>SIM RS</v>
      </c>
    </row>
    <row r="228" spans="1:37" x14ac:dyDescent="0.25">
      <c r="A228" s="31">
        <v>222</v>
      </c>
      <c r="B228" s="31" t="s">
        <v>32</v>
      </c>
      <c r="C228" s="31" t="s">
        <v>481</v>
      </c>
      <c r="D228" s="52" t="s">
        <v>482</v>
      </c>
      <c r="E228" s="33" t="s">
        <v>70</v>
      </c>
      <c r="F228" s="31">
        <v>15</v>
      </c>
      <c r="G228" s="31">
        <v>7</v>
      </c>
      <c r="H228" s="31">
        <v>25</v>
      </c>
      <c r="I228" s="31" t="s">
        <v>36</v>
      </c>
      <c r="J228" s="31">
        <v>15</v>
      </c>
      <c r="K228" s="31">
        <v>0</v>
      </c>
      <c r="L228" s="31">
        <v>62</v>
      </c>
      <c r="M228" s="35">
        <v>62</v>
      </c>
      <c r="N228" s="36">
        <v>162786</v>
      </c>
      <c r="O228" s="36">
        <v>19271</v>
      </c>
      <c r="P228" s="36">
        <v>147425</v>
      </c>
      <c r="Q228" s="37">
        <v>26179</v>
      </c>
      <c r="R228" s="36">
        <f t="shared" si="12"/>
        <v>355661</v>
      </c>
      <c r="S228" s="38">
        <v>0</v>
      </c>
      <c r="T228" s="38">
        <v>0</v>
      </c>
      <c r="U228" s="38">
        <v>0</v>
      </c>
      <c r="V228" s="38">
        <v>0</v>
      </c>
      <c r="W228" s="36">
        <v>0</v>
      </c>
      <c r="X228" s="36">
        <f t="shared" si="13"/>
        <v>355661</v>
      </c>
      <c r="Y228" s="60">
        <v>230</v>
      </c>
      <c r="Z228" s="36">
        <v>50000</v>
      </c>
      <c r="AA228" s="36">
        <v>0</v>
      </c>
      <c r="AB228" s="36"/>
      <c r="AC228" s="40">
        <v>0</v>
      </c>
      <c r="AD228" s="36">
        <v>0</v>
      </c>
      <c r="AE228" s="37"/>
      <c r="AF228" s="36"/>
      <c r="AG228" s="41">
        <f t="shared" si="14"/>
        <v>50000</v>
      </c>
      <c r="AH228" s="42">
        <f t="shared" si="15"/>
        <v>305661</v>
      </c>
      <c r="AI228" s="43">
        <v>2625.58</v>
      </c>
      <c r="AJ228" s="44">
        <v>310.82</v>
      </c>
      <c r="AK228" s="45" t="str">
        <f>VLOOKUP(D228,'[1]JL Pelayanan'!$B$9:$C$478,2,FALSE)</f>
        <v>MWR VK</v>
      </c>
    </row>
    <row r="229" spans="1:37" x14ac:dyDescent="0.25">
      <c r="A229" s="31">
        <v>223</v>
      </c>
      <c r="B229" s="31" t="s">
        <v>32</v>
      </c>
      <c r="C229" s="31" t="s">
        <v>483</v>
      </c>
      <c r="D229" s="54" t="s">
        <v>484</v>
      </c>
      <c r="E229" s="33" t="s">
        <v>70</v>
      </c>
      <c r="F229" s="31">
        <v>15</v>
      </c>
      <c r="G229" s="31">
        <v>3</v>
      </c>
      <c r="H229" s="31">
        <v>20</v>
      </c>
      <c r="I229" s="31">
        <v>0</v>
      </c>
      <c r="J229" s="31">
        <v>15</v>
      </c>
      <c r="K229" s="31">
        <v>0</v>
      </c>
      <c r="L229" s="31">
        <v>53</v>
      </c>
      <c r="M229" s="35">
        <v>53</v>
      </c>
      <c r="N229" s="36">
        <v>139156</v>
      </c>
      <c r="O229" s="36">
        <v>16474</v>
      </c>
      <c r="P229" s="36">
        <v>882488</v>
      </c>
      <c r="Q229" s="37">
        <v>17766</v>
      </c>
      <c r="R229" s="36">
        <f t="shared" si="12"/>
        <v>1055884</v>
      </c>
      <c r="S229" s="38">
        <v>0</v>
      </c>
      <c r="T229" s="38">
        <v>0</v>
      </c>
      <c r="U229" s="38">
        <v>0</v>
      </c>
      <c r="V229" s="38">
        <v>0</v>
      </c>
      <c r="W229" s="36">
        <v>0</v>
      </c>
      <c r="X229" s="36">
        <f t="shared" si="13"/>
        <v>1055884</v>
      </c>
      <c r="Y229" s="60">
        <v>231</v>
      </c>
      <c r="Z229" s="36">
        <v>50000</v>
      </c>
      <c r="AA229" s="36">
        <v>0</v>
      </c>
      <c r="AB229" s="36"/>
      <c r="AC229" s="40">
        <v>50000</v>
      </c>
      <c r="AD229" s="36">
        <v>0</v>
      </c>
      <c r="AE229" s="37"/>
      <c r="AF229" s="36"/>
      <c r="AG229" s="41">
        <f t="shared" si="14"/>
        <v>100000</v>
      </c>
      <c r="AH229" s="42">
        <f t="shared" si="15"/>
        <v>955884</v>
      </c>
      <c r="AI229" s="43">
        <v>2625.58</v>
      </c>
      <c r="AJ229" s="44">
        <v>310.82</v>
      </c>
      <c r="AK229" s="45" t="str">
        <f>VLOOKUP(D229,'[1]JL Pelayanan'!$B$9:$C$478,2,FALSE)</f>
        <v>Radiologi</v>
      </c>
    </row>
    <row r="230" spans="1:37" x14ac:dyDescent="0.25">
      <c r="A230" s="31">
        <v>224</v>
      </c>
      <c r="B230" s="31" t="s">
        <v>32</v>
      </c>
      <c r="C230" s="31" t="s">
        <v>485</v>
      </c>
      <c r="D230" s="52" t="s">
        <v>486</v>
      </c>
      <c r="E230" s="33" t="s">
        <v>70</v>
      </c>
      <c r="F230" s="31">
        <v>15</v>
      </c>
      <c r="G230" s="31">
        <v>7</v>
      </c>
      <c r="H230" s="31">
        <v>20</v>
      </c>
      <c r="I230" s="31" t="s">
        <v>36</v>
      </c>
      <c r="J230" s="31">
        <v>10</v>
      </c>
      <c r="K230" s="31">
        <v>0</v>
      </c>
      <c r="L230" s="31">
        <v>52</v>
      </c>
      <c r="M230" s="35">
        <v>52</v>
      </c>
      <c r="N230" s="36">
        <v>136530</v>
      </c>
      <c r="O230" s="36">
        <v>16163</v>
      </c>
      <c r="P230" s="36">
        <v>21414</v>
      </c>
      <c r="Q230" s="37">
        <v>17766</v>
      </c>
      <c r="R230" s="36">
        <f t="shared" si="12"/>
        <v>191873</v>
      </c>
      <c r="S230" s="38">
        <v>0</v>
      </c>
      <c r="T230" s="38">
        <v>0</v>
      </c>
      <c r="U230" s="38">
        <v>0</v>
      </c>
      <c r="V230" s="38">
        <v>0</v>
      </c>
      <c r="W230" s="36">
        <v>0</v>
      </c>
      <c r="X230" s="36">
        <f t="shared" si="13"/>
        <v>191873</v>
      </c>
      <c r="Y230" s="60">
        <v>232</v>
      </c>
      <c r="Z230" s="36">
        <v>50000</v>
      </c>
      <c r="AA230" s="36">
        <v>0</v>
      </c>
      <c r="AB230" s="36"/>
      <c r="AC230" s="40">
        <v>0</v>
      </c>
      <c r="AD230" s="36">
        <v>0</v>
      </c>
      <c r="AE230" s="37"/>
      <c r="AF230" s="36"/>
      <c r="AG230" s="41">
        <f t="shared" si="14"/>
        <v>50000</v>
      </c>
      <c r="AH230" s="42">
        <f t="shared" si="15"/>
        <v>141873</v>
      </c>
      <c r="AI230" s="43">
        <v>2625.58</v>
      </c>
      <c r="AJ230" s="44">
        <v>310.82</v>
      </c>
      <c r="AK230" s="45" t="str">
        <f>VLOOKUP(D230,'[1]JL Pelayanan'!$B$9:$C$478,2,FALSE)</f>
        <v>Gizi</v>
      </c>
    </row>
    <row r="231" spans="1:37" x14ac:dyDescent="0.25">
      <c r="A231" s="31">
        <v>225</v>
      </c>
      <c r="B231" s="31" t="s">
        <v>32</v>
      </c>
      <c r="C231" s="31" t="s">
        <v>487</v>
      </c>
      <c r="D231" s="52" t="s">
        <v>488</v>
      </c>
      <c r="E231" s="33" t="s">
        <v>70</v>
      </c>
      <c r="F231" s="31">
        <v>15</v>
      </c>
      <c r="G231" s="31">
        <v>5</v>
      </c>
      <c r="H231" s="31">
        <v>15</v>
      </c>
      <c r="I231" s="31" t="s">
        <v>36</v>
      </c>
      <c r="J231" s="31">
        <v>10</v>
      </c>
      <c r="K231" s="31">
        <v>0</v>
      </c>
      <c r="L231" s="31">
        <v>45</v>
      </c>
      <c r="M231" s="35">
        <v>45</v>
      </c>
      <c r="N231" s="36">
        <v>118151</v>
      </c>
      <c r="O231" s="36">
        <v>13987</v>
      </c>
      <c r="P231" s="36">
        <v>124556</v>
      </c>
      <c r="Q231" s="37">
        <v>19906</v>
      </c>
      <c r="R231" s="36">
        <f t="shared" si="12"/>
        <v>276600</v>
      </c>
      <c r="S231" s="38">
        <v>0</v>
      </c>
      <c r="T231" s="38">
        <v>0</v>
      </c>
      <c r="U231" s="38">
        <v>0</v>
      </c>
      <c r="V231" s="38">
        <v>0</v>
      </c>
      <c r="W231" s="36">
        <v>0</v>
      </c>
      <c r="X231" s="36">
        <f t="shared" si="13"/>
        <v>276600</v>
      </c>
      <c r="Y231" s="60">
        <v>233</v>
      </c>
      <c r="Z231" s="36">
        <v>50000</v>
      </c>
      <c r="AA231" s="36">
        <v>0</v>
      </c>
      <c r="AB231" s="36"/>
      <c r="AC231" s="40">
        <v>0</v>
      </c>
      <c r="AD231" s="36">
        <v>0</v>
      </c>
      <c r="AE231" s="37"/>
      <c r="AF231" s="36"/>
      <c r="AG231" s="41">
        <f t="shared" si="14"/>
        <v>50000</v>
      </c>
      <c r="AH231" s="42">
        <f t="shared" si="15"/>
        <v>226600</v>
      </c>
      <c r="AI231" s="43">
        <v>2625.58</v>
      </c>
      <c r="AJ231" s="44">
        <v>310.82</v>
      </c>
      <c r="AK231" s="45" t="str">
        <f>VLOOKUP(D231,'[1]JL Pelayanan'!$B$9:$C$478,2,FALSE)</f>
        <v>adm. Kepegawaian</v>
      </c>
    </row>
    <row r="232" spans="1:37" x14ac:dyDescent="0.25">
      <c r="A232" s="31">
        <v>226</v>
      </c>
      <c r="B232" s="31" t="s">
        <v>32</v>
      </c>
      <c r="C232" s="31" t="s">
        <v>489</v>
      </c>
      <c r="D232" s="55" t="s">
        <v>490</v>
      </c>
      <c r="E232" s="33" t="s">
        <v>70</v>
      </c>
      <c r="F232" s="31">
        <v>15</v>
      </c>
      <c r="G232" s="31">
        <v>2</v>
      </c>
      <c r="H232" s="31">
        <v>20</v>
      </c>
      <c r="I232" s="31">
        <v>10</v>
      </c>
      <c r="J232" s="31">
        <v>0</v>
      </c>
      <c r="K232" s="31">
        <v>0</v>
      </c>
      <c r="L232" s="31">
        <v>47</v>
      </c>
      <c r="M232" s="35">
        <v>47</v>
      </c>
      <c r="N232" s="36">
        <v>123402</v>
      </c>
      <c r="O232" s="36">
        <v>14609</v>
      </c>
      <c r="P232" s="36">
        <v>51524</v>
      </c>
      <c r="Q232" s="37">
        <v>8234</v>
      </c>
      <c r="R232" s="36">
        <f t="shared" si="12"/>
        <v>197769</v>
      </c>
      <c r="S232" s="38">
        <v>0</v>
      </c>
      <c r="T232" s="38">
        <v>0</v>
      </c>
      <c r="U232" s="38">
        <v>0</v>
      </c>
      <c r="V232" s="38">
        <v>0</v>
      </c>
      <c r="W232" s="36">
        <v>0</v>
      </c>
      <c r="X232" s="36">
        <f t="shared" si="13"/>
        <v>197769</v>
      </c>
      <c r="Y232" s="60">
        <v>234</v>
      </c>
      <c r="Z232" s="36">
        <v>50000</v>
      </c>
      <c r="AA232" s="36">
        <v>0</v>
      </c>
      <c r="AB232" s="36"/>
      <c r="AC232" s="40">
        <v>0</v>
      </c>
      <c r="AD232" s="36">
        <v>0</v>
      </c>
      <c r="AE232" s="37"/>
      <c r="AF232" s="36"/>
      <c r="AG232" s="41">
        <f t="shared" si="14"/>
        <v>50000</v>
      </c>
      <c r="AH232" s="42">
        <f t="shared" si="15"/>
        <v>147769</v>
      </c>
      <c r="AI232" s="43">
        <v>2625.58</v>
      </c>
      <c r="AJ232" s="44">
        <v>310.82</v>
      </c>
      <c r="AK232" s="45" t="str">
        <f>VLOOKUP(D232,'[1]JL Pelayanan'!$B$9:$C$478,2,FALSE)</f>
        <v>transporter</v>
      </c>
    </row>
    <row r="233" spans="1:37" x14ac:dyDescent="0.25">
      <c r="A233" s="31">
        <v>227</v>
      </c>
      <c r="B233" s="31" t="s">
        <v>32</v>
      </c>
      <c r="C233" s="31" t="s">
        <v>491</v>
      </c>
      <c r="D233" s="52" t="s">
        <v>492</v>
      </c>
      <c r="E233" s="33" t="s">
        <v>70</v>
      </c>
      <c r="F233" s="31">
        <v>15</v>
      </c>
      <c r="G233" s="31">
        <v>5</v>
      </c>
      <c r="H233" s="31">
        <v>20</v>
      </c>
      <c r="I233" s="31" t="s">
        <v>36</v>
      </c>
      <c r="J233" s="31">
        <v>25</v>
      </c>
      <c r="K233" s="31">
        <v>0</v>
      </c>
      <c r="L233" s="31">
        <v>65</v>
      </c>
      <c r="M233" s="35">
        <v>65</v>
      </c>
      <c r="N233" s="36">
        <v>170663</v>
      </c>
      <c r="O233" s="36">
        <v>20203</v>
      </c>
      <c r="P233" s="36">
        <v>114077</v>
      </c>
      <c r="Q233" s="37">
        <v>23561</v>
      </c>
      <c r="R233" s="36">
        <f t="shared" si="12"/>
        <v>328504</v>
      </c>
      <c r="S233" s="38">
        <v>0</v>
      </c>
      <c r="T233" s="38">
        <v>0</v>
      </c>
      <c r="U233" s="38">
        <v>0</v>
      </c>
      <c r="V233" s="38">
        <v>0</v>
      </c>
      <c r="W233" s="36">
        <v>0</v>
      </c>
      <c r="X233" s="36">
        <f t="shared" si="13"/>
        <v>328504</v>
      </c>
      <c r="Y233" s="60">
        <v>235</v>
      </c>
      <c r="Z233" s="36">
        <v>50000</v>
      </c>
      <c r="AA233" s="36">
        <v>0</v>
      </c>
      <c r="AB233" s="36"/>
      <c r="AC233" s="40">
        <v>0</v>
      </c>
      <c r="AD233" s="36">
        <v>0</v>
      </c>
      <c r="AE233" s="37"/>
      <c r="AF233" s="36"/>
      <c r="AG233" s="41">
        <f t="shared" si="14"/>
        <v>50000</v>
      </c>
      <c r="AH233" s="42">
        <f t="shared" si="15"/>
        <v>278504</v>
      </c>
      <c r="AI233" s="43">
        <v>2625.58</v>
      </c>
      <c r="AJ233" s="44">
        <v>310.82</v>
      </c>
      <c r="AK233" s="45" t="str">
        <f>VLOOKUP(D233,'[1]JL Pelayanan'!$B$9:$C$478,2,FALSE)</f>
        <v>FLAMBOYAN</v>
      </c>
    </row>
    <row r="234" spans="1:37" x14ac:dyDescent="0.25">
      <c r="A234" s="31">
        <v>228</v>
      </c>
      <c r="B234" s="31" t="s">
        <v>32</v>
      </c>
      <c r="C234" s="31" t="s">
        <v>493</v>
      </c>
      <c r="D234" s="48" t="s">
        <v>494</v>
      </c>
      <c r="E234" s="33" t="s">
        <v>170</v>
      </c>
      <c r="F234" s="31">
        <v>24</v>
      </c>
      <c r="G234" s="31">
        <v>44</v>
      </c>
      <c r="H234" s="31">
        <v>20</v>
      </c>
      <c r="I234" s="31" t="s">
        <v>36</v>
      </c>
      <c r="J234" s="31">
        <v>10</v>
      </c>
      <c r="K234" s="31">
        <v>0</v>
      </c>
      <c r="L234" s="31">
        <v>98</v>
      </c>
      <c r="M234" s="35">
        <v>98</v>
      </c>
      <c r="N234" s="36">
        <v>257307</v>
      </c>
      <c r="O234" s="36">
        <v>30461</v>
      </c>
      <c r="P234" s="36">
        <v>27131</v>
      </c>
      <c r="Q234" s="37">
        <v>17766</v>
      </c>
      <c r="R234" s="36">
        <f t="shared" si="12"/>
        <v>332665</v>
      </c>
      <c r="S234" s="38">
        <v>0</v>
      </c>
      <c r="T234" s="38">
        <v>0</v>
      </c>
      <c r="U234" s="38">
        <v>0</v>
      </c>
      <c r="V234" s="38">
        <v>0</v>
      </c>
      <c r="W234" s="36">
        <v>0</v>
      </c>
      <c r="X234" s="36">
        <f t="shared" si="13"/>
        <v>332665</v>
      </c>
      <c r="Y234" s="60">
        <v>236</v>
      </c>
      <c r="Z234" s="36">
        <v>50000</v>
      </c>
      <c r="AA234" s="36">
        <v>0</v>
      </c>
      <c r="AB234" s="36"/>
      <c r="AC234" s="40">
        <v>0</v>
      </c>
      <c r="AD234" s="36">
        <v>0</v>
      </c>
      <c r="AE234" s="37"/>
      <c r="AF234" s="36"/>
      <c r="AG234" s="41">
        <f t="shared" si="14"/>
        <v>50000</v>
      </c>
      <c r="AH234" s="42">
        <f t="shared" si="15"/>
        <v>282665</v>
      </c>
      <c r="AI234" s="43">
        <v>2625.58</v>
      </c>
      <c r="AJ234" s="44">
        <v>310.82</v>
      </c>
      <c r="AK234" s="45" t="str">
        <f>VLOOKUP(D234,'[1]JL Pelayanan'!$B$9:$C$478,2,FALSE)</f>
        <v>IPJ</v>
      </c>
    </row>
    <row r="235" spans="1:37" x14ac:dyDescent="0.25">
      <c r="A235" s="31">
        <v>229</v>
      </c>
      <c r="B235" s="31" t="s">
        <v>32</v>
      </c>
      <c r="C235" s="31" t="s">
        <v>495</v>
      </c>
      <c r="D235" s="54" t="s">
        <v>496</v>
      </c>
      <c r="E235" s="33" t="s">
        <v>70</v>
      </c>
      <c r="F235" s="31">
        <v>15</v>
      </c>
      <c r="G235" s="31">
        <v>3</v>
      </c>
      <c r="H235" s="31">
        <v>15</v>
      </c>
      <c r="I235" s="31">
        <v>15</v>
      </c>
      <c r="J235" s="31" t="s">
        <v>36</v>
      </c>
      <c r="K235" s="31">
        <v>0</v>
      </c>
      <c r="L235" s="31">
        <v>48</v>
      </c>
      <c r="M235" s="35">
        <v>48</v>
      </c>
      <c r="N235" s="36">
        <v>126028</v>
      </c>
      <c r="O235" s="36">
        <v>14919</v>
      </c>
      <c r="P235" s="36">
        <v>78911</v>
      </c>
      <c r="Q235" s="37">
        <v>12611</v>
      </c>
      <c r="R235" s="36">
        <f t="shared" si="12"/>
        <v>232469</v>
      </c>
      <c r="S235" s="38">
        <v>0</v>
      </c>
      <c r="T235" s="38">
        <v>0</v>
      </c>
      <c r="U235" s="38">
        <v>0</v>
      </c>
      <c r="V235" s="38">
        <v>0</v>
      </c>
      <c r="W235" s="36">
        <v>0</v>
      </c>
      <c r="X235" s="36">
        <f t="shared" si="13"/>
        <v>232469</v>
      </c>
      <c r="Y235" s="60">
        <v>238</v>
      </c>
      <c r="Z235" s="36">
        <v>50000</v>
      </c>
      <c r="AA235" s="36">
        <v>0</v>
      </c>
      <c r="AB235" s="36"/>
      <c r="AC235" s="40">
        <v>0</v>
      </c>
      <c r="AD235" s="36">
        <v>0</v>
      </c>
      <c r="AE235" s="37"/>
      <c r="AF235" s="36"/>
      <c r="AG235" s="41">
        <f t="shared" si="14"/>
        <v>50000</v>
      </c>
      <c r="AH235" s="42">
        <f t="shared" si="15"/>
        <v>182469</v>
      </c>
      <c r="AI235" s="43">
        <v>2625.58</v>
      </c>
      <c r="AJ235" s="44">
        <v>310.82</v>
      </c>
      <c r="AK235" s="45" t="str">
        <f>VLOOKUP(D235,'[1]JL Pelayanan'!$B$9:$C$478,2,FALSE)</f>
        <v>adm. Humas</v>
      </c>
    </row>
    <row r="236" spans="1:37" x14ac:dyDescent="0.25">
      <c r="A236" s="31">
        <v>230</v>
      </c>
      <c r="B236" s="31" t="s">
        <v>32</v>
      </c>
      <c r="C236" s="31" t="s">
        <v>497</v>
      </c>
      <c r="D236" s="72" t="s">
        <v>498</v>
      </c>
      <c r="E236" s="33" t="s">
        <v>43</v>
      </c>
      <c r="F236" s="31">
        <v>36</v>
      </c>
      <c r="G236" s="31">
        <v>24</v>
      </c>
      <c r="H236" s="31">
        <v>25</v>
      </c>
      <c r="I236" s="31" t="s">
        <v>36</v>
      </c>
      <c r="J236" s="31">
        <v>15</v>
      </c>
      <c r="K236" s="31">
        <v>0</v>
      </c>
      <c r="L236" s="31">
        <v>100</v>
      </c>
      <c r="M236" s="35">
        <v>100</v>
      </c>
      <c r="N236" s="36">
        <v>262558</v>
      </c>
      <c r="O236" s="36">
        <v>31082</v>
      </c>
      <c r="P236" s="36">
        <v>403752</v>
      </c>
      <c r="Q236" s="37">
        <v>47121</v>
      </c>
      <c r="R236" s="36">
        <f t="shared" si="12"/>
        <v>744513</v>
      </c>
      <c r="S236" s="38">
        <v>0</v>
      </c>
      <c r="T236" s="38">
        <v>0</v>
      </c>
      <c r="U236" s="38">
        <v>0</v>
      </c>
      <c r="V236" s="38">
        <v>0</v>
      </c>
      <c r="W236" s="36">
        <v>0</v>
      </c>
      <c r="X236" s="36">
        <f t="shared" si="13"/>
        <v>744513</v>
      </c>
      <c r="Y236" s="60">
        <v>239</v>
      </c>
      <c r="Z236" s="36">
        <v>50000</v>
      </c>
      <c r="AA236" s="36">
        <v>0</v>
      </c>
      <c r="AB236" s="36"/>
      <c r="AC236" s="40">
        <v>0</v>
      </c>
      <c r="AD236" s="36">
        <v>0</v>
      </c>
      <c r="AE236" s="37"/>
      <c r="AF236" s="36"/>
      <c r="AG236" s="41">
        <f t="shared" si="14"/>
        <v>50000</v>
      </c>
      <c r="AH236" s="42">
        <f t="shared" si="15"/>
        <v>694513</v>
      </c>
      <c r="AI236" s="43">
        <v>2625.58</v>
      </c>
      <c r="AJ236" s="44">
        <v>310.82</v>
      </c>
      <c r="AK236" s="45" t="str">
        <f>VLOOKUP(D236,'[1]JL Pelayanan'!$B$9:$C$478,2,FALSE)</f>
        <v>IGD</v>
      </c>
    </row>
    <row r="237" spans="1:37" x14ac:dyDescent="0.25">
      <c r="A237" s="31">
        <v>231</v>
      </c>
      <c r="B237" s="31" t="s">
        <v>32</v>
      </c>
      <c r="C237" s="31" t="s">
        <v>499</v>
      </c>
      <c r="D237" s="52" t="s">
        <v>500</v>
      </c>
      <c r="E237" s="33" t="s">
        <v>43</v>
      </c>
      <c r="F237" s="31">
        <v>30</v>
      </c>
      <c r="G237" s="31">
        <v>35</v>
      </c>
      <c r="H237" s="31">
        <v>35</v>
      </c>
      <c r="I237" s="31" t="s">
        <v>36</v>
      </c>
      <c r="J237" s="31">
        <v>15</v>
      </c>
      <c r="K237" s="31">
        <v>0</v>
      </c>
      <c r="L237" s="31">
        <v>115</v>
      </c>
      <c r="M237" s="35">
        <v>115</v>
      </c>
      <c r="N237" s="36">
        <v>301942</v>
      </c>
      <c r="O237" s="36">
        <v>35745</v>
      </c>
      <c r="P237" s="36">
        <v>526934</v>
      </c>
      <c r="Q237" s="37">
        <v>54975</v>
      </c>
      <c r="R237" s="36">
        <f t="shared" si="12"/>
        <v>919596</v>
      </c>
      <c r="S237" s="38">
        <v>0</v>
      </c>
      <c r="T237" s="38">
        <v>0</v>
      </c>
      <c r="U237" s="38">
        <v>0</v>
      </c>
      <c r="V237" s="38">
        <v>0</v>
      </c>
      <c r="W237" s="36">
        <v>0</v>
      </c>
      <c r="X237" s="36">
        <f t="shared" si="13"/>
        <v>919596</v>
      </c>
      <c r="Y237" s="60">
        <v>240</v>
      </c>
      <c r="Z237" s="36">
        <v>50000</v>
      </c>
      <c r="AA237" s="36">
        <v>0</v>
      </c>
      <c r="AB237" s="36"/>
      <c r="AC237" s="40">
        <v>0</v>
      </c>
      <c r="AD237" s="36">
        <v>120000</v>
      </c>
      <c r="AE237" s="37"/>
      <c r="AF237" s="36"/>
      <c r="AG237" s="41">
        <f t="shared" si="14"/>
        <v>170000</v>
      </c>
      <c r="AH237" s="42">
        <f t="shared" si="15"/>
        <v>749596</v>
      </c>
      <c r="AI237" s="43">
        <v>2625.58</v>
      </c>
      <c r="AJ237" s="44">
        <v>310.82</v>
      </c>
      <c r="AK237" s="45" t="str">
        <f>VLOOKUP(D237,'[1]JL Pelayanan'!$B$9:$C$478,2,FALSE)</f>
        <v>IBS</v>
      </c>
    </row>
    <row r="238" spans="1:37" x14ac:dyDescent="0.25">
      <c r="A238" s="31">
        <v>232</v>
      </c>
      <c r="B238" s="31" t="s">
        <v>32</v>
      </c>
      <c r="C238" s="31" t="s">
        <v>501</v>
      </c>
      <c r="D238" s="48" t="s">
        <v>502</v>
      </c>
      <c r="E238" s="33" t="s">
        <v>43</v>
      </c>
      <c r="F238" s="31">
        <v>36</v>
      </c>
      <c r="G238" s="31">
        <v>49</v>
      </c>
      <c r="H238" s="31">
        <v>35</v>
      </c>
      <c r="I238" s="31" t="s">
        <v>36</v>
      </c>
      <c r="J238" s="31">
        <v>15</v>
      </c>
      <c r="K238" s="31">
        <v>0</v>
      </c>
      <c r="L238" s="31">
        <v>135</v>
      </c>
      <c r="M238" s="35">
        <v>135</v>
      </c>
      <c r="N238" s="36">
        <v>354453</v>
      </c>
      <c r="O238" s="36">
        <v>41961</v>
      </c>
      <c r="P238" s="36">
        <v>1691435</v>
      </c>
      <c r="Q238" s="37">
        <v>17766</v>
      </c>
      <c r="R238" s="36">
        <f t="shared" si="12"/>
        <v>2105615</v>
      </c>
      <c r="S238" s="38">
        <v>0</v>
      </c>
      <c r="T238" s="38">
        <v>0</v>
      </c>
      <c r="U238" s="38">
        <v>0</v>
      </c>
      <c r="V238" s="38">
        <v>0</v>
      </c>
      <c r="W238" s="36">
        <v>0</v>
      </c>
      <c r="X238" s="36">
        <f t="shared" si="13"/>
        <v>2105615</v>
      </c>
      <c r="Y238" s="60">
        <v>241</v>
      </c>
      <c r="Z238" s="36">
        <v>50000</v>
      </c>
      <c r="AA238" s="36">
        <v>0</v>
      </c>
      <c r="AB238" s="36"/>
      <c r="AC238" s="40">
        <v>50000</v>
      </c>
      <c r="AD238" s="36">
        <v>0</v>
      </c>
      <c r="AE238" s="37"/>
      <c r="AF238" s="36"/>
      <c r="AG238" s="41">
        <f t="shared" si="14"/>
        <v>100000</v>
      </c>
      <c r="AH238" s="42">
        <f t="shared" si="15"/>
        <v>2005615</v>
      </c>
      <c r="AI238" s="43">
        <v>2625.58</v>
      </c>
      <c r="AJ238" s="44">
        <v>310.82</v>
      </c>
      <c r="AK238" s="45" t="str">
        <f>VLOOKUP(D238,'[1]JL Pelayanan'!$B$9:$C$478,2,FALSE)</f>
        <v>Radiologi</v>
      </c>
    </row>
    <row r="239" spans="1:37" x14ac:dyDescent="0.25">
      <c r="A239" s="31">
        <v>233</v>
      </c>
      <c r="B239" s="31" t="s">
        <v>32</v>
      </c>
      <c r="C239" s="31" t="s">
        <v>503</v>
      </c>
      <c r="D239" s="48" t="s">
        <v>504</v>
      </c>
      <c r="E239" s="33" t="s">
        <v>70</v>
      </c>
      <c r="F239" s="31">
        <v>15</v>
      </c>
      <c r="G239" s="31">
        <v>7</v>
      </c>
      <c r="H239" s="31">
        <v>20</v>
      </c>
      <c r="I239" s="31" t="s">
        <v>36</v>
      </c>
      <c r="J239" s="31">
        <v>10</v>
      </c>
      <c r="K239" s="31">
        <v>0</v>
      </c>
      <c r="L239" s="31">
        <v>52</v>
      </c>
      <c r="M239" s="35">
        <v>42</v>
      </c>
      <c r="N239" s="36">
        <v>109224</v>
      </c>
      <c r="O239" s="36">
        <v>12930</v>
      </c>
      <c r="P239" s="36">
        <v>366427</v>
      </c>
      <c r="Q239" s="37">
        <v>17766</v>
      </c>
      <c r="R239" s="36">
        <f t="shared" si="12"/>
        <v>506347</v>
      </c>
      <c r="S239" s="38">
        <v>0</v>
      </c>
      <c r="T239" s="38">
        <v>0</v>
      </c>
      <c r="U239" s="38">
        <v>0</v>
      </c>
      <c r="V239" s="38">
        <v>0</v>
      </c>
      <c r="W239" s="36">
        <v>0</v>
      </c>
      <c r="X239" s="36">
        <f t="shared" si="13"/>
        <v>506347</v>
      </c>
      <c r="Y239" s="60">
        <v>242</v>
      </c>
      <c r="Z239" s="36">
        <v>50000</v>
      </c>
      <c r="AA239" s="36">
        <v>0</v>
      </c>
      <c r="AB239" s="36"/>
      <c r="AC239" s="40">
        <v>0</v>
      </c>
      <c r="AD239" s="36">
        <v>0</v>
      </c>
      <c r="AE239" s="37"/>
      <c r="AF239" s="36"/>
      <c r="AG239" s="41">
        <f t="shared" si="14"/>
        <v>50000</v>
      </c>
      <c r="AH239" s="42">
        <f t="shared" si="15"/>
        <v>456347</v>
      </c>
      <c r="AI239" s="43">
        <v>2625.58</v>
      </c>
      <c r="AJ239" s="44">
        <v>310.82</v>
      </c>
      <c r="AK239" s="45" t="str">
        <f>VLOOKUP(D239,'[1]JL Pelayanan'!$B$9:$C$478,2,FALSE)</f>
        <v>Rekam Medik</v>
      </c>
    </row>
    <row r="240" spans="1:37" x14ac:dyDescent="0.25">
      <c r="A240" s="31">
        <v>234</v>
      </c>
      <c r="B240" s="31" t="s">
        <v>32</v>
      </c>
      <c r="C240" s="31" t="s">
        <v>505</v>
      </c>
      <c r="D240" s="48" t="s">
        <v>506</v>
      </c>
      <c r="E240" s="33" t="s">
        <v>70</v>
      </c>
      <c r="F240" s="31">
        <v>15</v>
      </c>
      <c r="G240" s="31">
        <v>7</v>
      </c>
      <c r="H240" s="31">
        <v>20</v>
      </c>
      <c r="I240" s="31" t="s">
        <v>36</v>
      </c>
      <c r="J240" s="31">
        <v>20</v>
      </c>
      <c r="K240" s="31">
        <v>0</v>
      </c>
      <c r="L240" s="31">
        <v>62</v>
      </c>
      <c r="M240" s="35">
        <v>62</v>
      </c>
      <c r="N240" s="36">
        <v>162786</v>
      </c>
      <c r="O240" s="36">
        <v>19271</v>
      </c>
      <c r="P240" s="36">
        <v>27131</v>
      </c>
      <c r="Q240" s="37">
        <v>17766</v>
      </c>
      <c r="R240" s="36">
        <f t="shared" si="12"/>
        <v>226954</v>
      </c>
      <c r="S240" s="38">
        <v>0</v>
      </c>
      <c r="T240" s="38">
        <v>0</v>
      </c>
      <c r="U240" s="38">
        <v>0</v>
      </c>
      <c r="V240" s="38">
        <v>0</v>
      </c>
      <c r="W240" s="36">
        <v>0</v>
      </c>
      <c r="X240" s="36">
        <f t="shared" si="13"/>
        <v>226954</v>
      </c>
      <c r="Y240" s="60">
        <v>243</v>
      </c>
      <c r="Z240" s="36">
        <v>50000</v>
      </c>
      <c r="AA240" s="36">
        <v>0</v>
      </c>
      <c r="AB240" s="36"/>
      <c r="AC240" s="40">
        <v>0</v>
      </c>
      <c r="AD240" s="36">
        <v>0</v>
      </c>
      <c r="AE240" s="37"/>
      <c r="AF240" s="36"/>
      <c r="AG240" s="41">
        <f t="shared" si="14"/>
        <v>50000</v>
      </c>
      <c r="AH240" s="42">
        <f t="shared" si="15"/>
        <v>176954</v>
      </c>
      <c r="AI240" s="43">
        <v>2625.58</v>
      </c>
      <c r="AJ240" s="44">
        <v>310.82</v>
      </c>
      <c r="AK240" s="45" t="str">
        <f>VLOOKUP(D240,'[1]JL Pelayanan'!$B$9:$C$478,2,FALSE)</f>
        <v>IPJ</v>
      </c>
    </row>
    <row r="241" spans="1:39" x14ac:dyDescent="0.25">
      <c r="A241" s="31">
        <v>235</v>
      </c>
      <c r="B241" s="31" t="s">
        <v>32</v>
      </c>
      <c r="C241" s="31" t="s">
        <v>507</v>
      </c>
      <c r="D241" s="54" t="s">
        <v>508</v>
      </c>
      <c r="E241" s="33" t="s">
        <v>70</v>
      </c>
      <c r="F241" s="31">
        <v>15</v>
      </c>
      <c r="G241" s="31">
        <v>5</v>
      </c>
      <c r="H241" s="31">
        <v>15</v>
      </c>
      <c r="I241" s="31" t="s">
        <v>36</v>
      </c>
      <c r="J241" s="31">
        <v>15</v>
      </c>
      <c r="K241" s="31">
        <v>0</v>
      </c>
      <c r="L241" s="31">
        <v>50</v>
      </c>
      <c r="M241" s="35">
        <v>50</v>
      </c>
      <c r="N241" s="36">
        <v>131279</v>
      </c>
      <c r="O241" s="36">
        <v>15541</v>
      </c>
      <c r="P241" s="36">
        <v>366427</v>
      </c>
      <c r="Q241" s="37">
        <v>17766</v>
      </c>
      <c r="R241" s="36">
        <f t="shared" si="12"/>
        <v>531013</v>
      </c>
      <c r="S241" s="38">
        <v>0</v>
      </c>
      <c r="T241" s="38">
        <v>0</v>
      </c>
      <c r="U241" s="38">
        <v>0</v>
      </c>
      <c r="V241" s="38">
        <v>0</v>
      </c>
      <c r="W241" s="36">
        <v>0</v>
      </c>
      <c r="X241" s="36">
        <f t="shared" si="13"/>
        <v>531013</v>
      </c>
      <c r="Y241" s="60">
        <v>244</v>
      </c>
      <c r="Z241" s="36">
        <v>200000</v>
      </c>
      <c r="AA241" s="36">
        <v>0</v>
      </c>
      <c r="AB241" s="36"/>
      <c r="AC241" s="40">
        <v>0</v>
      </c>
      <c r="AD241" s="36"/>
      <c r="AE241" s="37"/>
      <c r="AF241" s="36"/>
      <c r="AG241" s="41">
        <f t="shared" si="14"/>
        <v>200000</v>
      </c>
      <c r="AH241" s="42">
        <f t="shared" si="15"/>
        <v>331013</v>
      </c>
      <c r="AI241" s="43">
        <v>2625.58</v>
      </c>
      <c r="AJ241" s="44">
        <v>310.82</v>
      </c>
      <c r="AK241" s="45" t="str">
        <f>VLOOKUP(D241,'[1]JL Pelayanan'!$B$9:$C$478,2,FALSE)</f>
        <v>Rekam Medik</v>
      </c>
    </row>
    <row r="242" spans="1:39" x14ac:dyDescent="0.25">
      <c r="A242" s="31">
        <v>236</v>
      </c>
      <c r="B242" s="31" t="s">
        <v>32</v>
      </c>
      <c r="C242" s="31" t="s">
        <v>509</v>
      </c>
      <c r="D242" s="48" t="s">
        <v>510</v>
      </c>
      <c r="E242" s="33" t="s">
        <v>43</v>
      </c>
      <c r="F242" s="31">
        <v>30</v>
      </c>
      <c r="G242" s="31">
        <v>49</v>
      </c>
      <c r="H242" s="31">
        <v>20</v>
      </c>
      <c r="I242" s="31">
        <v>10</v>
      </c>
      <c r="J242" s="31" t="s">
        <v>36</v>
      </c>
      <c r="K242" s="31">
        <v>0</v>
      </c>
      <c r="L242" s="31">
        <v>109</v>
      </c>
      <c r="M242" s="35">
        <v>109</v>
      </c>
      <c r="N242" s="36">
        <v>286188</v>
      </c>
      <c r="O242" s="36">
        <v>33880</v>
      </c>
      <c r="P242" s="36">
        <v>172246</v>
      </c>
      <c r="Q242" s="37">
        <v>27528</v>
      </c>
      <c r="R242" s="36">
        <f t="shared" si="12"/>
        <v>519842</v>
      </c>
      <c r="S242" s="38">
        <v>0</v>
      </c>
      <c r="T242" s="38">
        <v>0</v>
      </c>
      <c r="U242" s="38">
        <v>0</v>
      </c>
      <c r="V242" s="38">
        <v>0</v>
      </c>
      <c r="W242" s="36">
        <v>0</v>
      </c>
      <c r="X242" s="36">
        <f t="shared" si="13"/>
        <v>519842</v>
      </c>
      <c r="Y242" s="60">
        <v>245</v>
      </c>
      <c r="Z242" s="36">
        <v>200000</v>
      </c>
      <c r="AA242" s="36">
        <v>0</v>
      </c>
      <c r="AB242" s="36"/>
      <c r="AC242" s="40">
        <v>0</v>
      </c>
      <c r="AD242" s="36">
        <v>0</v>
      </c>
      <c r="AE242" s="37"/>
      <c r="AF242" s="36"/>
      <c r="AG242" s="41">
        <f t="shared" si="14"/>
        <v>200000</v>
      </c>
      <c r="AH242" s="42">
        <f t="shared" si="15"/>
        <v>319842</v>
      </c>
      <c r="AI242" s="43">
        <v>2625.58</v>
      </c>
      <c r="AJ242" s="44">
        <v>310.82</v>
      </c>
      <c r="AK242" s="45" t="str">
        <f>VLOOKUP(D242,'[1]JL Pelayanan'!$B$9:$C$478,2,FALSE)</f>
        <v>adm. Keu. Pengeluaran</v>
      </c>
    </row>
    <row r="243" spans="1:39" x14ac:dyDescent="0.25">
      <c r="A243" s="31">
        <v>237</v>
      </c>
      <c r="B243" s="31" t="s">
        <v>32</v>
      </c>
      <c r="C243" s="31" t="s">
        <v>511</v>
      </c>
      <c r="D243" s="54" t="s">
        <v>512</v>
      </c>
      <c r="E243" s="33" t="s">
        <v>170</v>
      </c>
      <c r="F243" s="31">
        <v>21</v>
      </c>
      <c r="G243" s="31">
        <v>7</v>
      </c>
      <c r="H243" s="31">
        <v>20</v>
      </c>
      <c r="I243" s="31" t="s">
        <v>36</v>
      </c>
      <c r="J243" s="31">
        <v>15</v>
      </c>
      <c r="K243" s="31">
        <v>0</v>
      </c>
      <c r="L243" s="31">
        <v>63</v>
      </c>
      <c r="M243" s="35">
        <v>63</v>
      </c>
      <c r="N243" s="36">
        <v>165411</v>
      </c>
      <c r="O243" s="36">
        <v>19582</v>
      </c>
      <c r="P243" s="36">
        <v>1323732</v>
      </c>
      <c r="Q243" s="37">
        <v>17766</v>
      </c>
      <c r="R243" s="36">
        <f t="shared" si="12"/>
        <v>1526491</v>
      </c>
      <c r="S243" s="38">
        <v>0</v>
      </c>
      <c r="T243" s="38">
        <v>0</v>
      </c>
      <c r="U243" s="38">
        <v>0</v>
      </c>
      <c r="V243" s="38">
        <v>0</v>
      </c>
      <c r="W243" s="36">
        <v>0</v>
      </c>
      <c r="X243" s="36">
        <f t="shared" si="13"/>
        <v>1526491</v>
      </c>
      <c r="Y243" s="60">
        <v>246</v>
      </c>
      <c r="Z243" s="36">
        <v>50000</v>
      </c>
      <c r="AA243" s="36">
        <v>0</v>
      </c>
      <c r="AB243" s="36"/>
      <c r="AC243" s="40">
        <v>50000</v>
      </c>
      <c r="AD243" s="36">
        <v>0</v>
      </c>
      <c r="AE243" s="37"/>
      <c r="AF243" s="36"/>
      <c r="AG243" s="41">
        <f t="shared" si="14"/>
        <v>100000</v>
      </c>
      <c r="AH243" s="42">
        <f t="shared" si="15"/>
        <v>1426491</v>
      </c>
      <c r="AI243" s="43">
        <v>2625.58</v>
      </c>
      <c r="AJ243" s="44">
        <v>310.82</v>
      </c>
      <c r="AK243" s="45" t="str">
        <f>VLOOKUP(D243,'[1]JL Pelayanan'!$B$9:$C$478,2,FALSE)</f>
        <v>Radiologi</v>
      </c>
    </row>
    <row r="244" spans="1:39" x14ac:dyDescent="0.25">
      <c r="A244" s="31">
        <v>238</v>
      </c>
      <c r="B244" s="31" t="s">
        <v>32</v>
      </c>
      <c r="C244" s="31" t="s">
        <v>513</v>
      </c>
      <c r="D244" s="52" t="s">
        <v>514</v>
      </c>
      <c r="E244" s="33" t="s">
        <v>130</v>
      </c>
      <c r="F244" s="31">
        <v>15</v>
      </c>
      <c r="G244" s="31">
        <v>38</v>
      </c>
      <c r="H244" s="31">
        <v>20</v>
      </c>
      <c r="I244" s="31" t="s">
        <v>36</v>
      </c>
      <c r="J244" s="31">
        <v>5</v>
      </c>
      <c r="K244" s="31">
        <v>0</v>
      </c>
      <c r="L244" s="31">
        <v>78</v>
      </c>
      <c r="M244" s="35">
        <v>78</v>
      </c>
      <c r="N244" s="36">
        <v>204795</v>
      </c>
      <c r="O244" s="36">
        <v>24244</v>
      </c>
      <c r="P244" s="36">
        <v>55560</v>
      </c>
      <c r="Q244" s="37">
        <v>17766</v>
      </c>
      <c r="R244" s="36">
        <f t="shared" si="12"/>
        <v>302365</v>
      </c>
      <c r="S244" s="38">
        <v>0</v>
      </c>
      <c r="T244" s="38">
        <v>0</v>
      </c>
      <c r="U244" s="38">
        <v>0</v>
      </c>
      <c r="V244" s="38">
        <v>0</v>
      </c>
      <c r="W244" s="36">
        <v>0</v>
      </c>
      <c r="X244" s="36">
        <f t="shared" si="13"/>
        <v>302365</v>
      </c>
      <c r="Y244" s="60">
        <v>247</v>
      </c>
      <c r="Z244" s="36">
        <v>50000</v>
      </c>
      <c r="AA244" s="36">
        <v>0</v>
      </c>
      <c r="AB244" s="36"/>
      <c r="AC244" s="40">
        <v>0</v>
      </c>
      <c r="AD244" s="36">
        <v>0</v>
      </c>
      <c r="AE244" s="37"/>
      <c r="AF244" s="36"/>
      <c r="AG244" s="41">
        <f t="shared" si="14"/>
        <v>50000</v>
      </c>
      <c r="AH244" s="42">
        <f t="shared" si="15"/>
        <v>252365</v>
      </c>
      <c r="AI244" s="43">
        <v>2625.58</v>
      </c>
      <c r="AJ244" s="44">
        <v>310.82</v>
      </c>
      <c r="AK244" s="45" t="str">
        <f>VLOOKUP(D244,'[1]JL Pelayanan'!$B$9:$C$478,2,FALSE)</f>
        <v>Gizi</v>
      </c>
    </row>
    <row r="245" spans="1:39" x14ac:dyDescent="0.25">
      <c r="A245" s="31">
        <v>239</v>
      </c>
      <c r="B245" s="31" t="s">
        <v>32</v>
      </c>
      <c r="C245" s="31" t="s">
        <v>515</v>
      </c>
      <c r="D245" s="48" t="s">
        <v>516</v>
      </c>
      <c r="E245" s="33" t="s">
        <v>43</v>
      </c>
      <c r="F245" s="31">
        <v>33</v>
      </c>
      <c r="G245" s="31">
        <v>15</v>
      </c>
      <c r="H245" s="31">
        <v>25</v>
      </c>
      <c r="I245" s="31" t="s">
        <v>36</v>
      </c>
      <c r="J245" s="31">
        <v>25</v>
      </c>
      <c r="K245" s="31">
        <v>0</v>
      </c>
      <c r="L245" s="31">
        <v>98</v>
      </c>
      <c r="M245" s="35">
        <v>98</v>
      </c>
      <c r="N245" s="36">
        <v>257307</v>
      </c>
      <c r="O245" s="36">
        <v>30461</v>
      </c>
      <c r="P245" s="36">
        <v>250543</v>
      </c>
      <c r="Q245" s="37">
        <v>47121</v>
      </c>
      <c r="R245" s="36">
        <f t="shared" si="12"/>
        <v>585432</v>
      </c>
      <c r="S245" s="38">
        <v>0</v>
      </c>
      <c r="T245" s="38">
        <v>0</v>
      </c>
      <c r="U245" s="38">
        <v>0</v>
      </c>
      <c r="V245" s="38">
        <v>0</v>
      </c>
      <c r="W245" s="36">
        <v>0</v>
      </c>
      <c r="X245" s="36">
        <f t="shared" si="13"/>
        <v>585432</v>
      </c>
      <c r="Y245" s="60">
        <v>248</v>
      </c>
      <c r="Z245" s="36">
        <v>50000</v>
      </c>
      <c r="AA245" s="36">
        <v>0</v>
      </c>
      <c r="AB245" s="36"/>
      <c r="AC245" s="40">
        <v>0</v>
      </c>
      <c r="AD245" s="36">
        <v>0</v>
      </c>
      <c r="AE245" s="37"/>
      <c r="AF245" s="36"/>
      <c r="AG245" s="41">
        <f t="shared" si="14"/>
        <v>50000</v>
      </c>
      <c r="AH245" s="42">
        <f t="shared" si="15"/>
        <v>535432</v>
      </c>
      <c r="AI245" s="43">
        <v>2625.58</v>
      </c>
      <c r="AJ245" s="44">
        <v>310.82</v>
      </c>
      <c r="AK245" s="45" t="str">
        <f>VLOOKUP(D245,'[1]JL Pelayanan'!$B$9:$C$478,2,FALSE)</f>
        <v>ICU</v>
      </c>
    </row>
    <row r="246" spans="1:39" x14ac:dyDescent="0.25">
      <c r="A246" s="31">
        <v>240</v>
      </c>
      <c r="B246" s="31" t="s">
        <v>32</v>
      </c>
      <c r="C246" s="31" t="s">
        <v>517</v>
      </c>
      <c r="D246" s="54" t="s">
        <v>518</v>
      </c>
      <c r="E246" s="33" t="s">
        <v>70</v>
      </c>
      <c r="F246" s="31">
        <v>15</v>
      </c>
      <c r="G246" s="31">
        <v>2</v>
      </c>
      <c r="H246" s="31">
        <v>25</v>
      </c>
      <c r="I246" s="31">
        <v>0</v>
      </c>
      <c r="J246" s="31">
        <v>15</v>
      </c>
      <c r="K246" s="31">
        <v>0</v>
      </c>
      <c r="L246" s="31">
        <v>57</v>
      </c>
      <c r="M246" s="35">
        <v>57</v>
      </c>
      <c r="N246" s="36">
        <v>149658</v>
      </c>
      <c r="O246" s="36">
        <v>17717</v>
      </c>
      <c r="P246" s="36">
        <v>223418</v>
      </c>
      <c r="Q246" s="37">
        <v>26179</v>
      </c>
      <c r="R246" s="36">
        <f t="shared" si="12"/>
        <v>416972</v>
      </c>
      <c r="S246" s="38">
        <v>0</v>
      </c>
      <c r="T246" s="38">
        <v>0</v>
      </c>
      <c r="U246" s="38">
        <v>0</v>
      </c>
      <c r="V246" s="38">
        <v>0</v>
      </c>
      <c r="W246" s="36">
        <v>0</v>
      </c>
      <c r="X246" s="36">
        <f t="shared" si="13"/>
        <v>416972</v>
      </c>
      <c r="Y246" s="60">
        <v>249</v>
      </c>
      <c r="Z246" s="36">
        <v>100000</v>
      </c>
      <c r="AA246" s="36">
        <v>0</v>
      </c>
      <c r="AB246" s="36"/>
      <c r="AC246" s="40">
        <v>0</v>
      </c>
      <c r="AD246" s="36">
        <v>0</v>
      </c>
      <c r="AE246" s="37"/>
      <c r="AF246" s="36"/>
      <c r="AG246" s="41">
        <f t="shared" si="14"/>
        <v>100000</v>
      </c>
      <c r="AH246" s="42">
        <f t="shared" si="15"/>
        <v>316972</v>
      </c>
      <c r="AI246" s="43">
        <v>2625.58</v>
      </c>
      <c r="AJ246" s="44">
        <v>310.82</v>
      </c>
      <c r="AK246" s="45" t="str">
        <f>VLOOKUP(D246,'[1]JL Pelayanan'!$B$9:$C$478,2,FALSE)</f>
        <v>IGD</v>
      </c>
    </row>
    <row r="247" spans="1:39" x14ac:dyDescent="0.25">
      <c r="A247" s="31">
        <v>241</v>
      </c>
      <c r="B247" s="31" t="s">
        <v>32</v>
      </c>
      <c r="C247" s="31" t="s">
        <v>519</v>
      </c>
      <c r="D247" s="52" t="s">
        <v>520</v>
      </c>
      <c r="E247" s="33" t="s">
        <v>70</v>
      </c>
      <c r="F247" s="31">
        <v>15</v>
      </c>
      <c r="G247" s="31">
        <v>7</v>
      </c>
      <c r="H247" s="31">
        <v>15</v>
      </c>
      <c r="I247" s="31" t="s">
        <v>36</v>
      </c>
      <c r="J247" s="31">
        <v>10</v>
      </c>
      <c r="K247" s="31">
        <v>0</v>
      </c>
      <c r="L247" s="31">
        <v>47</v>
      </c>
      <c r="M247" s="35">
        <v>47</v>
      </c>
      <c r="N247" s="36">
        <v>123402</v>
      </c>
      <c r="O247" s="36">
        <v>14609</v>
      </c>
      <c r="P247" s="36">
        <v>117099</v>
      </c>
      <c r="Q247" s="37">
        <v>142460</v>
      </c>
      <c r="R247" s="36">
        <f t="shared" si="12"/>
        <v>397570</v>
      </c>
      <c r="S247" s="38">
        <v>0</v>
      </c>
      <c r="T247" s="38">
        <v>0</v>
      </c>
      <c r="U247" s="38">
        <v>0</v>
      </c>
      <c r="V247" s="38">
        <v>0</v>
      </c>
      <c r="W247" s="36">
        <v>0</v>
      </c>
      <c r="X247" s="36">
        <f t="shared" si="13"/>
        <v>397570</v>
      </c>
      <c r="Y247" s="60">
        <v>250</v>
      </c>
      <c r="Z247" s="36">
        <v>50000</v>
      </c>
      <c r="AA247" s="36">
        <v>0</v>
      </c>
      <c r="AB247" s="36"/>
      <c r="AC247" s="40">
        <v>0</v>
      </c>
      <c r="AD247" s="36">
        <v>0</v>
      </c>
      <c r="AE247" s="37"/>
      <c r="AF247" s="36"/>
      <c r="AG247" s="41">
        <f t="shared" si="14"/>
        <v>50000</v>
      </c>
      <c r="AH247" s="42">
        <f t="shared" si="15"/>
        <v>347570</v>
      </c>
      <c r="AI247" s="43">
        <v>2625.58</v>
      </c>
      <c r="AJ247" s="44">
        <v>310.82</v>
      </c>
      <c r="AK247" s="45" t="str">
        <f>VLOOKUP(D247,'[1]JL Pelayanan'!$B$9:$C$478,2,FALSE)</f>
        <v>Farmasi</v>
      </c>
    </row>
    <row r="248" spans="1:39" x14ac:dyDescent="0.25">
      <c r="A248" s="31">
        <v>242</v>
      </c>
      <c r="B248" s="68" t="s">
        <v>32</v>
      </c>
      <c r="C248" s="31" t="s">
        <v>521</v>
      </c>
      <c r="D248" s="63" t="s">
        <v>522</v>
      </c>
      <c r="E248" s="33" t="s">
        <v>70</v>
      </c>
      <c r="F248" s="31">
        <v>15</v>
      </c>
      <c r="G248" s="31">
        <v>7</v>
      </c>
      <c r="H248" s="31">
        <v>20</v>
      </c>
      <c r="I248" s="31" t="s">
        <v>36</v>
      </c>
      <c r="J248" s="31">
        <v>15</v>
      </c>
      <c r="K248" s="31">
        <v>0</v>
      </c>
      <c r="L248" s="31">
        <v>57</v>
      </c>
      <c r="M248" s="35">
        <v>57</v>
      </c>
      <c r="N248" s="36">
        <v>149658</v>
      </c>
      <c r="O248" s="36">
        <v>17717</v>
      </c>
      <c r="P248" s="36">
        <v>132482</v>
      </c>
      <c r="Q248" s="37">
        <v>23561</v>
      </c>
      <c r="R248" s="36">
        <f t="shared" si="12"/>
        <v>323418</v>
      </c>
      <c r="S248" s="38">
        <v>0</v>
      </c>
      <c r="T248" s="38">
        <v>0</v>
      </c>
      <c r="U248" s="38">
        <v>0</v>
      </c>
      <c r="V248" s="38">
        <v>0</v>
      </c>
      <c r="W248" s="36">
        <v>0</v>
      </c>
      <c r="X248" s="36">
        <f t="shared" si="13"/>
        <v>323418</v>
      </c>
      <c r="Y248" s="60">
        <v>251</v>
      </c>
      <c r="Z248" s="36">
        <v>50000</v>
      </c>
      <c r="AA248" s="73">
        <v>0</v>
      </c>
      <c r="AB248" s="73"/>
      <c r="AC248" s="74">
        <v>0</v>
      </c>
      <c r="AD248" s="73">
        <v>0</v>
      </c>
      <c r="AE248" s="75"/>
      <c r="AF248" s="69"/>
      <c r="AG248" s="70">
        <f t="shared" si="14"/>
        <v>50000</v>
      </c>
      <c r="AH248" s="71">
        <f t="shared" si="15"/>
        <v>273418</v>
      </c>
      <c r="AI248" s="43">
        <v>2625.58</v>
      </c>
      <c r="AJ248" s="44">
        <v>310.82</v>
      </c>
      <c r="AK248" s="45" t="str">
        <f>VLOOKUP(D248,'[1]JL Pelayanan'!$B$9:$C$478,2,FALSE)</f>
        <v>MWR NIF</v>
      </c>
      <c r="AL248" s="76"/>
      <c r="AM248" s="67"/>
    </row>
    <row r="249" spans="1:39" x14ac:dyDescent="0.25">
      <c r="A249" s="31">
        <v>243</v>
      </c>
      <c r="B249" s="31" t="s">
        <v>32</v>
      </c>
      <c r="C249" s="31" t="s">
        <v>523</v>
      </c>
      <c r="D249" s="52" t="s">
        <v>524</v>
      </c>
      <c r="E249" s="33" t="s">
        <v>43</v>
      </c>
      <c r="F249" s="31">
        <v>30</v>
      </c>
      <c r="G249" s="31">
        <v>23</v>
      </c>
      <c r="H249" s="31">
        <v>15</v>
      </c>
      <c r="I249" s="31" t="s">
        <v>36</v>
      </c>
      <c r="J249" s="31">
        <v>15</v>
      </c>
      <c r="K249" s="31">
        <v>0</v>
      </c>
      <c r="L249" s="31">
        <v>83</v>
      </c>
      <c r="M249" s="35">
        <v>83</v>
      </c>
      <c r="N249" s="36">
        <v>217923</v>
      </c>
      <c r="O249" s="36">
        <v>25798</v>
      </c>
      <c r="P249" s="36">
        <v>960691</v>
      </c>
      <c r="Q249" s="37">
        <v>39268</v>
      </c>
      <c r="R249" s="36">
        <f t="shared" si="12"/>
        <v>1243680</v>
      </c>
      <c r="S249" s="38">
        <v>0</v>
      </c>
      <c r="T249" s="38">
        <v>0</v>
      </c>
      <c r="U249" s="38">
        <v>0</v>
      </c>
      <c r="V249" s="38">
        <v>0</v>
      </c>
      <c r="W249" s="36">
        <v>0</v>
      </c>
      <c r="X249" s="36">
        <f t="shared" si="13"/>
        <v>1243680</v>
      </c>
      <c r="Y249" s="60">
        <v>252</v>
      </c>
      <c r="Z249" s="36">
        <v>100000</v>
      </c>
      <c r="AA249" s="36">
        <v>0</v>
      </c>
      <c r="AB249" s="36"/>
      <c r="AC249" s="40">
        <v>0</v>
      </c>
      <c r="AD249" s="36">
        <v>0</v>
      </c>
      <c r="AE249" s="37"/>
      <c r="AF249" s="36"/>
      <c r="AG249" s="41">
        <f t="shared" si="14"/>
        <v>100000</v>
      </c>
      <c r="AH249" s="42">
        <f t="shared" si="15"/>
        <v>1143680</v>
      </c>
      <c r="AI249" s="43">
        <v>2625.58</v>
      </c>
      <c r="AJ249" s="44">
        <v>310.82</v>
      </c>
      <c r="AK249" s="45" t="str">
        <f>VLOOKUP(D249,'[1]JL Pelayanan'!$B$9:$C$478,2,FALSE)</f>
        <v>P.GIGI</v>
      </c>
    </row>
    <row r="250" spans="1:39" x14ac:dyDescent="0.25">
      <c r="A250" s="31">
        <v>244</v>
      </c>
      <c r="B250" s="31" t="s">
        <v>32</v>
      </c>
      <c r="C250" s="31" t="s">
        <v>525</v>
      </c>
      <c r="D250" s="52" t="s">
        <v>526</v>
      </c>
      <c r="E250" s="33" t="s">
        <v>70</v>
      </c>
      <c r="F250" s="31">
        <v>15</v>
      </c>
      <c r="G250" s="31">
        <v>7</v>
      </c>
      <c r="H250" s="31">
        <v>20</v>
      </c>
      <c r="I250" s="31" t="s">
        <v>36</v>
      </c>
      <c r="J250" s="31">
        <v>15</v>
      </c>
      <c r="K250" s="31">
        <v>0</v>
      </c>
      <c r="L250" s="31">
        <v>57</v>
      </c>
      <c r="M250" s="35">
        <v>57</v>
      </c>
      <c r="N250" s="36">
        <v>149658</v>
      </c>
      <c r="O250" s="36">
        <v>17717</v>
      </c>
      <c r="P250" s="36">
        <v>132482</v>
      </c>
      <c r="Q250" s="37">
        <v>23561</v>
      </c>
      <c r="R250" s="36">
        <f t="shared" si="12"/>
        <v>323418</v>
      </c>
      <c r="S250" s="38">
        <v>0</v>
      </c>
      <c r="T250" s="38">
        <v>0</v>
      </c>
      <c r="U250" s="38">
        <v>0</v>
      </c>
      <c r="V250" s="38">
        <v>0</v>
      </c>
      <c r="W250" s="36">
        <v>0</v>
      </c>
      <c r="X250" s="36">
        <f t="shared" si="13"/>
        <v>323418</v>
      </c>
      <c r="Y250" s="60">
        <v>253</v>
      </c>
      <c r="Z250" s="36">
        <v>50000</v>
      </c>
      <c r="AA250" s="36">
        <v>0</v>
      </c>
      <c r="AB250" s="36"/>
      <c r="AC250" s="40">
        <v>0</v>
      </c>
      <c r="AD250" s="36">
        <v>0</v>
      </c>
      <c r="AE250" s="37"/>
      <c r="AF250" s="36"/>
      <c r="AG250" s="41">
        <f t="shared" si="14"/>
        <v>50000</v>
      </c>
      <c r="AH250" s="42">
        <f t="shared" si="15"/>
        <v>273418</v>
      </c>
      <c r="AI250" s="43">
        <v>2625.58</v>
      </c>
      <c r="AJ250" s="44">
        <v>310.82</v>
      </c>
      <c r="AK250" s="45" t="str">
        <f>VLOOKUP(D250,'[1]JL Pelayanan'!$B$9:$C$478,2,FALSE)</f>
        <v>MWR NIF</v>
      </c>
    </row>
    <row r="251" spans="1:39" x14ac:dyDescent="0.25">
      <c r="A251" s="31">
        <v>245</v>
      </c>
      <c r="B251" s="31" t="s">
        <v>32</v>
      </c>
      <c r="C251" s="31" t="s">
        <v>527</v>
      </c>
      <c r="D251" s="48" t="s">
        <v>528</v>
      </c>
      <c r="E251" s="33" t="s">
        <v>43</v>
      </c>
      <c r="F251" s="31">
        <v>36</v>
      </c>
      <c r="G251" s="31">
        <v>33</v>
      </c>
      <c r="H251" s="31">
        <v>20</v>
      </c>
      <c r="I251" s="31" t="s">
        <v>36</v>
      </c>
      <c r="J251" s="31">
        <v>15</v>
      </c>
      <c r="K251" s="31">
        <v>0</v>
      </c>
      <c r="L251" s="31">
        <v>104</v>
      </c>
      <c r="M251" s="35">
        <v>104</v>
      </c>
      <c r="N251" s="36">
        <v>273060</v>
      </c>
      <c r="O251" s="36">
        <v>32326</v>
      </c>
      <c r="P251" s="36">
        <v>1323731</v>
      </c>
      <c r="Q251" s="37">
        <v>17766</v>
      </c>
      <c r="R251" s="36">
        <f t="shared" si="12"/>
        <v>1646883</v>
      </c>
      <c r="S251" s="38">
        <v>0</v>
      </c>
      <c r="T251" s="38">
        <v>0</v>
      </c>
      <c r="U251" s="38">
        <v>0</v>
      </c>
      <c r="V251" s="38">
        <v>0</v>
      </c>
      <c r="W251" s="36">
        <v>0</v>
      </c>
      <c r="X251" s="36">
        <f t="shared" si="13"/>
        <v>1646883</v>
      </c>
      <c r="Y251" s="60">
        <v>254</v>
      </c>
      <c r="Z251" s="36">
        <v>50000</v>
      </c>
      <c r="AA251" s="36">
        <v>0</v>
      </c>
      <c r="AB251" s="36"/>
      <c r="AC251" s="40">
        <v>50000</v>
      </c>
      <c r="AD251" s="36">
        <v>0</v>
      </c>
      <c r="AE251" s="37"/>
      <c r="AF251" s="36"/>
      <c r="AG251" s="41">
        <f t="shared" si="14"/>
        <v>100000</v>
      </c>
      <c r="AH251" s="42">
        <f t="shared" si="15"/>
        <v>1546883</v>
      </c>
      <c r="AI251" s="43">
        <v>2625.58</v>
      </c>
      <c r="AJ251" s="44">
        <v>310.82</v>
      </c>
      <c r="AK251" s="45" t="str">
        <f>VLOOKUP(D251,'[1]JL Pelayanan'!$B$9:$C$478,2,FALSE)</f>
        <v>Radiologi</v>
      </c>
    </row>
    <row r="252" spans="1:39" x14ac:dyDescent="0.25">
      <c r="A252" s="31">
        <v>246</v>
      </c>
      <c r="B252" s="31" t="s">
        <v>32</v>
      </c>
      <c r="C252" s="31" t="s">
        <v>529</v>
      </c>
      <c r="D252" s="55" t="s">
        <v>530</v>
      </c>
      <c r="E252" s="33" t="s">
        <v>70</v>
      </c>
      <c r="F252" s="31">
        <v>15</v>
      </c>
      <c r="G252" s="31">
        <v>2</v>
      </c>
      <c r="H252" s="31">
        <v>15</v>
      </c>
      <c r="I252" s="31">
        <v>0</v>
      </c>
      <c r="J252" s="31">
        <v>25</v>
      </c>
      <c r="K252" s="31">
        <v>0</v>
      </c>
      <c r="L252" s="31">
        <v>57</v>
      </c>
      <c r="M252" s="35">
        <v>57</v>
      </c>
      <c r="N252" s="36">
        <v>149658</v>
      </c>
      <c r="O252" s="36">
        <v>17717</v>
      </c>
      <c r="P252" s="36">
        <v>542701</v>
      </c>
      <c r="Q252" s="37">
        <v>23561</v>
      </c>
      <c r="R252" s="36">
        <f t="shared" si="12"/>
        <v>733637</v>
      </c>
      <c r="S252" s="38">
        <v>0</v>
      </c>
      <c r="T252" s="38">
        <v>0</v>
      </c>
      <c r="U252" s="38">
        <v>0</v>
      </c>
      <c r="V252" s="38">
        <v>0</v>
      </c>
      <c r="W252" s="36">
        <v>0</v>
      </c>
      <c r="X252" s="36">
        <f t="shared" si="13"/>
        <v>733637</v>
      </c>
      <c r="Y252" s="60">
        <v>255</v>
      </c>
      <c r="Z252" s="36">
        <v>50000</v>
      </c>
      <c r="AA252" s="36">
        <v>0</v>
      </c>
      <c r="AB252" s="36"/>
      <c r="AC252" s="40">
        <v>0</v>
      </c>
      <c r="AD252" s="36">
        <v>0</v>
      </c>
      <c r="AE252" s="37"/>
      <c r="AF252" s="36"/>
      <c r="AG252" s="41">
        <f t="shared" si="14"/>
        <v>50000</v>
      </c>
      <c r="AH252" s="42">
        <f t="shared" si="15"/>
        <v>683637</v>
      </c>
      <c r="AI252" s="43">
        <v>2625.58</v>
      </c>
      <c r="AJ252" s="44">
        <v>310.82</v>
      </c>
      <c r="AK252" s="45" t="str">
        <f>VLOOKUP(D252,'[1]JL Pelayanan'!$B$9:$C$478,2,FALSE)</f>
        <v>SERUNI</v>
      </c>
    </row>
    <row r="253" spans="1:39" x14ac:dyDescent="0.25">
      <c r="A253" s="31">
        <v>247</v>
      </c>
      <c r="B253" s="31" t="s">
        <v>32</v>
      </c>
      <c r="C253" s="31" t="s">
        <v>531</v>
      </c>
      <c r="D253" s="48" t="s">
        <v>532</v>
      </c>
      <c r="E253" s="33" t="s">
        <v>43</v>
      </c>
      <c r="F253" s="31">
        <v>33</v>
      </c>
      <c r="G253" s="31">
        <v>27</v>
      </c>
      <c r="H253" s="31">
        <v>15</v>
      </c>
      <c r="I253" s="31" t="s">
        <v>36</v>
      </c>
      <c r="J253" s="31">
        <v>15</v>
      </c>
      <c r="K253" s="31">
        <v>0</v>
      </c>
      <c r="L253" s="31">
        <v>90</v>
      </c>
      <c r="M253" s="35">
        <v>90</v>
      </c>
      <c r="N253" s="36">
        <v>236302</v>
      </c>
      <c r="O253" s="36">
        <v>27974</v>
      </c>
      <c r="P253" s="36">
        <v>165429</v>
      </c>
      <c r="Q253" s="37">
        <v>39268</v>
      </c>
      <c r="R253" s="36">
        <f t="shared" si="12"/>
        <v>468973</v>
      </c>
      <c r="S253" s="38">
        <v>0</v>
      </c>
      <c r="T253" s="38">
        <v>0</v>
      </c>
      <c r="U253" s="38">
        <v>0</v>
      </c>
      <c r="V253" s="38">
        <v>0</v>
      </c>
      <c r="W253" s="36">
        <v>0</v>
      </c>
      <c r="X253" s="36">
        <f t="shared" si="13"/>
        <v>468973</v>
      </c>
      <c r="Y253" s="60">
        <v>256</v>
      </c>
      <c r="Z253" s="36">
        <v>100000</v>
      </c>
      <c r="AA253" s="36">
        <v>0</v>
      </c>
      <c r="AB253" s="36"/>
      <c r="AC253" s="40">
        <v>0</v>
      </c>
      <c r="AD253" s="36">
        <v>0</v>
      </c>
      <c r="AE253" s="37"/>
      <c r="AF253" s="36"/>
      <c r="AG253" s="41">
        <f t="shared" si="14"/>
        <v>100000</v>
      </c>
      <c r="AH253" s="42">
        <f t="shared" si="15"/>
        <v>368973</v>
      </c>
      <c r="AI253" s="43">
        <v>2625.58</v>
      </c>
      <c r="AJ253" s="44">
        <v>310.82</v>
      </c>
      <c r="AK253" s="45" t="str">
        <f>VLOOKUP(D253,'[1]JL Pelayanan'!$B$9:$C$478,2,FALSE)</f>
        <v>VCT/CST</v>
      </c>
    </row>
    <row r="254" spans="1:39" x14ac:dyDescent="0.25">
      <c r="A254" s="31">
        <v>248</v>
      </c>
      <c r="B254" s="31" t="s">
        <v>32</v>
      </c>
      <c r="C254" s="31" t="s">
        <v>533</v>
      </c>
      <c r="D254" s="56" t="s">
        <v>534</v>
      </c>
      <c r="E254" s="33" t="s">
        <v>70</v>
      </c>
      <c r="F254" s="31">
        <v>15</v>
      </c>
      <c r="G254" s="31">
        <v>3</v>
      </c>
      <c r="H254" s="31">
        <v>20</v>
      </c>
      <c r="I254" s="31">
        <v>0</v>
      </c>
      <c r="J254" s="31">
        <v>15</v>
      </c>
      <c r="K254" s="31">
        <v>0</v>
      </c>
      <c r="L254" s="31">
        <v>53</v>
      </c>
      <c r="M254" s="35">
        <v>53</v>
      </c>
      <c r="N254" s="36">
        <v>139156</v>
      </c>
      <c r="O254" s="36">
        <v>16474</v>
      </c>
      <c r="P254" s="36">
        <v>117115</v>
      </c>
      <c r="Q254" s="37">
        <v>23561</v>
      </c>
      <c r="R254" s="36">
        <f t="shared" si="12"/>
        <v>296306</v>
      </c>
      <c r="S254" s="38">
        <v>0</v>
      </c>
      <c r="T254" s="38">
        <v>0</v>
      </c>
      <c r="U254" s="38">
        <v>0</v>
      </c>
      <c r="V254" s="38">
        <v>0</v>
      </c>
      <c r="W254" s="36">
        <v>0</v>
      </c>
      <c r="X254" s="36">
        <f t="shared" si="13"/>
        <v>296306</v>
      </c>
      <c r="Y254" s="60">
        <v>257</v>
      </c>
      <c r="Z254" s="36">
        <v>50000</v>
      </c>
      <c r="AA254" s="36">
        <v>0</v>
      </c>
      <c r="AB254" s="36"/>
      <c r="AC254" s="40">
        <v>50000</v>
      </c>
      <c r="AD254" s="36">
        <v>0</v>
      </c>
      <c r="AE254" s="37"/>
      <c r="AF254" s="36"/>
      <c r="AG254" s="41">
        <f t="shared" si="14"/>
        <v>100000</v>
      </c>
      <c r="AH254" s="42">
        <f t="shared" si="15"/>
        <v>196306</v>
      </c>
      <c r="AI254" s="43">
        <v>2625.58</v>
      </c>
      <c r="AJ254" s="44">
        <v>310.82</v>
      </c>
      <c r="AK254" s="45" t="str">
        <f>VLOOKUP(D254,'[1]JL Pelayanan'!$B$9:$C$478,2,FALSE)</f>
        <v>ANGGREK</v>
      </c>
    </row>
    <row r="255" spans="1:39" x14ac:dyDescent="0.25">
      <c r="A255" s="31">
        <v>249</v>
      </c>
      <c r="B255" s="31" t="s">
        <v>32</v>
      </c>
      <c r="C255" s="31" t="s">
        <v>535</v>
      </c>
      <c r="D255" s="52" t="s">
        <v>536</v>
      </c>
      <c r="E255" s="33" t="s">
        <v>70</v>
      </c>
      <c r="F255" s="31">
        <v>15</v>
      </c>
      <c r="G255" s="31">
        <v>5</v>
      </c>
      <c r="H255" s="31">
        <v>15</v>
      </c>
      <c r="I255" s="31" t="s">
        <v>36</v>
      </c>
      <c r="J255" s="31">
        <v>10</v>
      </c>
      <c r="K255" s="31">
        <v>0</v>
      </c>
      <c r="L255" s="31">
        <v>45</v>
      </c>
      <c r="M255" s="35">
        <v>45</v>
      </c>
      <c r="N255" s="36">
        <v>118151</v>
      </c>
      <c r="O255" s="36">
        <v>13987</v>
      </c>
      <c r="P255" s="36">
        <v>114468</v>
      </c>
      <c r="Q255" s="37">
        <v>17766</v>
      </c>
      <c r="R255" s="36">
        <f t="shared" si="12"/>
        <v>264372</v>
      </c>
      <c r="S255" s="38">
        <v>0</v>
      </c>
      <c r="T255" s="38">
        <v>0</v>
      </c>
      <c r="U255" s="38">
        <v>0</v>
      </c>
      <c r="V255" s="38">
        <v>0</v>
      </c>
      <c r="W255" s="36">
        <v>0</v>
      </c>
      <c r="X255" s="36">
        <f t="shared" si="13"/>
        <v>264372</v>
      </c>
      <c r="Y255" s="60">
        <v>258</v>
      </c>
      <c r="Z255" s="36">
        <v>50000</v>
      </c>
      <c r="AA255" s="36">
        <v>0</v>
      </c>
      <c r="AB255" s="36"/>
      <c r="AC255" s="40">
        <v>0</v>
      </c>
      <c r="AD255" s="36"/>
      <c r="AE255" s="37"/>
      <c r="AF255" s="36"/>
      <c r="AG255" s="41">
        <f t="shared" si="14"/>
        <v>50000</v>
      </c>
      <c r="AH255" s="42">
        <f t="shared" si="15"/>
        <v>214372</v>
      </c>
      <c r="AI255" s="43">
        <v>2625.58</v>
      </c>
      <c r="AJ255" s="44">
        <v>310.82</v>
      </c>
      <c r="AK255" s="45" t="str">
        <f>VLOOKUP(D255,'[1]JL Pelayanan'!$B$9:$C$478,2,FALSE)</f>
        <v>IPSRS</v>
      </c>
    </row>
    <row r="256" spans="1:39" x14ac:dyDescent="0.25">
      <c r="A256" s="31">
        <v>250</v>
      </c>
      <c r="B256" s="31" t="s">
        <v>32</v>
      </c>
      <c r="C256" s="31" t="s">
        <v>537</v>
      </c>
      <c r="D256" s="54" t="s">
        <v>538</v>
      </c>
      <c r="E256" s="33" t="s">
        <v>70</v>
      </c>
      <c r="F256" s="31">
        <v>15</v>
      </c>
      <c r="G256" s="31">
        <v>5</v>
      </c>
      <c r="H256" s="31">
        <v>20</v>
      </c>
      <c r="I256" s="31" t="s">
        <v>36</v>
      </c>
      <c r="J256" s="31">
        <v>15</v>
      </c>
      <c r="K256" s="31">
        <v>0</v>
      </c>
      <c r="L256" s="31">
        <v>55</v>
      </c>
      <c r="M256" s="35">
        <v>55</v>
      </c>
      <c r="N256" s="36">
        <v>144407</v>
      </c>
      <c r="O256" s="36">
        <v>17095</v>
      </c>
      <c r="P256" s="36">
        <v>229292</v>
      </c>
      <c r="Q256" s="37">
        <v>23561</v>
      </c>
      <c r="R256" s="36">
        <f t="shared" si="12"/>
        <v>414355</v>
      </c>
      <c r="S256" s="38">
        <v>0</v>
      </c>
      <c r="T256" s="38">
        <v>0</v>
      </c>
      <c r="U256" s="38">
        <v>0</v>
      </c>
      <c r="V256" s="38">
        <v>0</v>
      </c>
      <c r="W256" s="36">
        <v>0</v>
      </c>
      <c r="X256" s="36">
        <f t="shared" si="13"/>
        <v>414355</v>
      </c>
      <c r="Y256" s="60">
        <v>259</v>
      </c>
      <c r="Z256" s="36">
        <v>50000</v>
      </c>
      <c r="AA256" s="36">
        <v>0</v>
      </c>
      <c r="AB256" s="36"/>
      <c r="AC256" s="40">
        <v>0</v>
      </c>
      <c r="AD256" s="36">
        <v>0</v>
      </c>
      <c r="AE256" s="37"/>
      <c r="AF256" s="36"/>
      <c r="AG256" s="41">
        <f t="shared" si="14"/>
        <v>50000</v>
      </c>
      <c r="AH256" s="42">
        <f t="shared" si="15"/>
        <v>364355</v>
      </c>
      <c r="AI256" s="43">
        <v>2625.58</v>
      </c>
      <c r="AJ256" s="44">
        <v>310.82</v>
      </c>
      <c r="AK256" s="45" t="str">
        <f>VLOOKUP(D256,'[1]JL Pelayanan'!$B$9:$C$478,2,FALSE)</f>
        <v>SERUNI</v>
      </c>
    </row>
    <row r="257" spans="1:37" x14ac:dyDescent="0.25">
      <c r="A257" s="31">
        <v>251</v>
      </c>
      <c r="B257" s="31" t="s">
        <v>32</v>
      </c>
      <c r="C257" s="31" t="s">
        <v>539</v>
      </c>
      <c r="D257" s="54" t="s">
        <v>540</v>
      </c>
      <c r="E257" s="33" t="s">
        <v>70</v>
      </c>
      <c r="F257" s="31">
        <v>15</v>
      </c>
      <c r="G257" s="31">
        <v>5</v>
      </c>
      <c r="H257" s="31">
        <v>20</v>
      </c>
      <c r="I257" s="31">
        <v>15</v>
      </c>
      <c r="J257" s="31" t="s">
        <v>36</v>
      </c>
      <c r="K257" s="31">
        <v>0</v>
      </c>
      <c r="L257" s="31">
        <v>55</v>
      </c>
      <c r="M257" s="35">
        <v>55</v>
      </c>
      <c r="N257" s="36">
        <v>144407</v>
      </c>
      <c r="O257" s="36">
        <v>17095</v>
      </c>
      <c r="P257" s="36">
        <v>175678</v>
      </c>
      <c r="Q257" s="37">
        <v>28076</v>
      </c>
      <c r="R257" s="36">
        <f t="shared" si="12"/>
        <v>365256</v>
      </c>
      <c r="S257" s="38">
        <v>0</v>
      </c>
      <c r="T257" s="38">
        <v>0</v>
      </c>
      <c r="U257" s="38">
        <v>0</v>
      </c>
      <c r="V257" s="38">
        <v>0</v>
      </c>
      <c r="W257" s="36">
        <v>0</v>
      </c>
      <c r="X257" s="36">
        <f t="shared" si="13"/>
        <v>365256</v>
      </c>
      <c r="Y257" s="60">
        <v>260</v>
      </c>
      <c r="Z257" s="36">
        <v>50000</v>
      </c>
      <c r="AA257" s="36">
        <v>0</v>
      </c>
      <c r="AB257" s="36"/>
      <c r="AC257" s="40">
        <v>0</v>
      </c>
      <c r="AD257" s="36">
        <v>0</v>
      </c>
      <c r="AE257" s="37"/>
      <c r="AF257" s="36"/>
      <c r="AG257" s="41">
        <f t="shared" si="14"/>
        <v>50000</v>
      </c>
      <c r="AH257" s="42">
        <f t="shared" si="15"/>
        <v>315256</v>
      </c>
      <c r="AI257" s="43">
        <v>2625.58</v>
      </c>
      <c r="AJ257" s="44">
        <v>310.82</v>
      </c>
      <c r="AK257" s="45" t="str">
        <f>VLOOKUP(D257,'[1]JL Pelayanan'!$B$9:$C$478,2,FALSE)</f>
        <v>adm. Keu. Penerimaan</v>
      </c>
    </row>
    <row r="258" spans="1:37" x14ac:dyDescent="0.25">
      <c r="A258" s="31">
        <v>252</v>
      </c>
      <c r="B258" s="31" t="s">
        <v>32</v>
      </c>
      <c r="C258" s="31" t="s">
        <v>541</v>
      </c>
      <c r="D258" s="54" t="s">
        <v>542</v>
      </c>
      <c r="E258" s="33" t="s">
        <v>170</v>
      </c>
      <c r="F258" s="31">
        <v>21</v>
      </c>
      <c r="G258" s="31">
        <v>7</v>
      </c>
      <c r="H258" s="31">
        <v>20</v>
      </c>
      <c r="I258" s="31" t="s">
        <v>36</v>
      </c>
      <c r="J258" s="31">
        <v>15</v>
      </c>
      <c r="K258" s="31">
        <v>0</v>
      </c>
      <c r="L258" s="31">
        <v>63</v>
      </c>
      <c r="M258" s="35">
        <v>63</v>
      </c>
      <c r="N258" s="36">
        <v>165411</v>
      </c>
      <c r="O258" s="36">
        <v>19582</v>
      </c>
      <c r="P258" s="36">
        <v>288986</v>
      </c>
      <c r="Q258" s="37">
        <v>44503</v>
      </c>
      <c r="R258" s="36">
        <f t="shared" si="12"/>
        <v>518482</v>
      </c>
      <c r="S258" s="38">
        <v>0</v>
      </c>
      <c r="T258" s="38">
        <v>0</v>
      </c>
      <c r="U258" s="38">
        <v>0</v>
      </c>
      <c r="V258" s="38">
        <v>0</v>
      </c>
      <c r="W258" s="36">
        <v>0</v>
      </c>
      <c r="X258" s="36">
        <f t="shared" si="13"/>
        <v>518482</v>
      </c>
      <c r="Y258" s="60">
        <v>261</v>
      </c>
      <c r="Z258" s="36">
        <v>50000</v>
      </c>
      <c r="AA258" s="36">
        <v>0</v>
      </c>
      <c r="AB258" s="36"/>
      <c r="AC258" s="40">
        <v>0</v>
      </c>
      <c r="AD258" s="36">
        <v>0</v>
      </c>
      <c r="AE258" s="37"/>
      <c r="AF258" s="36"/>
      <c r="AG258" s="41">
        <f t="shared" si="14"/>
        <v>50000</v>
      </c>
      <c r="AH258" s="42">
        <f t="shared" si="15"/>
        <v>468482</v>
      </c>
      <c r="AI258" s="43">
        <v>2625.58</v>
      </c>
      <c r="AJ258" s="44">
        <v>310.82</v>
      </c>
      <c r="AK258" s="45" t="str">
        <f>VLOOKUP(D258,'[1]JL Pelayanan'!$B$9:$C$478,2,FALSE)</f>
        <v>BOUGENVILLE</v>
      </c>
    </row>
    <row r="259" spans="1:37" x14ac:dyDescent="0.25">
      <c r="A259" s="31">
        <v>253</v>
      </c>
      <c r="B259" s="31" t="s">
        <v>32</v>
      </c>
      <c r="C259" s="31" t="s">
        <v>543</v>
      </c>
      <c r="D259" s="48" t="s">
        <v>544</v>
      </c>
      <c r="E259" s="33" t="s">
        <v>70</v>
      </c>
      <c r="F259" s="31">
        <v>15</v>
      </c>
      <c r="G259" s="31">
        <v>7</v>
      </c>
      <c r="H259" s="31">
        <v>20</v>
      </c>
      <c r="I259" s="31" t="s">
        <v>36</v>
      </c>
      <c r="J259" s="31">
        <v>15</v>
      </c>
      <c r="K259" s="31">
        <v>0</v>
      </c>
      <c r="L259" s="31">
        <v>57</v>
      </c>
      <c r="M259" s="35">
        <v>57</v>
      </c>
      <c r="N259" s="36">
        <v>149658</v>
      </c>
      <c r="O259" s="36">
        <v>17717</v>
      </c>
      <c r="P259" s="36">
        <v>1312632</v>
      </c>
      <c r="Q259" s="37">
        <v>17766</v>
      </c>
      <c r="R259" s="36">
        <f t="shared" si="12"/>
        <v>1497773</v>
      </c>
      <c r="S259" s="38">
        <v>0</v>
      </c>
      <c r="T259" s="38">
        <v>0</v>
      </c>
      <c r="U259" s="38">
        <v>0</v>
      </c>
      <c r="V259" s="38">
        <v>0</v>
      </c>
      <c r="W259" s="36">
        <v>0</v>
      </c>
      <c r="X259" s="36">
        <f t="shared" si="13"/>
        <v>1497773</v>
      </c>
      <c r="Y259" s="60">
        <v>262</v>
      </c>
      <c r="Z259" s="36">
        <v>50000</v>
      </c>
      <c r="AA259" s="36">
        <v>0</v>
      </c>
      <c r="AB259" s="36"/>
      <c r="AC259" s="40">
        <v>0</v>
      </c>
      <c r="AD259" s="36">
        <v>0</v>
      </c>
      <c r="AE259" s="37"/>
      <c r="AF259" s="36"/>
      <c r="AG259" s="41">
        <f t="shared" si="14"/>
        <v>50000</v>
      </c>
      <c r="AH259" s="42">
        <f t="shared" si="15"/>
        <v>1447773</v>
      </c>
      <c r="AI259" s="43">
        <v>2625.58</v>
      </c>
      <c r="AJ259" s="44">
        <v>310.82</v>
      </c>
      <c r="AK259" s="45" t="str">
        <f>VLOOKUP(D259,'[1]JL Pelayanan'!$B$9:$C$478,2,FALSE)</f>
        <v>Laboratorium</v>
      </c>
    </row>
    <row r="260" spans="1:37" x14ac:dyDescent="0.25">
      <c r="A260" s="31">
        <v>254</v>
      </c>
      <c r="B260" s="31" t="s">
        <v>32</v>
      </c>
      <c r="C260" s="31" t="s">
        <v>545</v>
      </c>
      <c r="D260" s="52" t="s">
        <v>546</v>
      </c>
      <c r="E260" s="33" t="s">
        <v>70</v>
      </c>
      <c r="F260" s="31">
        <v>15</v>
      </c>
      <c r="G260" s="31">
        <v>7</v>
      </c>
      <c r="H260" s="31">
        <v>25</v>
      </c>
      <c r="I260" s="31" t="s">
        <v>36</v>
      </c>
      <c r="J260" s="31">
        <v>15</v>
      </c>
      <c r="K260" s="31">
        <v>0</v>
      </c>
      <c r="L260" s="31">
        <v>62</v>
      </c>
      <c r="M260" s="35">
        <v>62</v>
      </c>
      <c r="N260" s="36">
        <v>162786</v>
      </c>
      <c r="O260" s="36">
        <v>19271</v>
      </c>
      <c r="P260" s="36">
        <v>147425</v>
      </c>
      <c r="Q260" s="37">
        <v>26179</v>
      </c>
      <c r="R260" s="36">
        <f t="shared" si="12"/>
        <v>355661</v>
      </c>
      <c r="S260" s="38">
        <v>0</v>
      </c>
      <c r="T260" s="38">
        <v>0</v>
      </c>
      <c r="U260" s="38">
        <v>0</v>
      </c>
      <c r="V260" s="38">
        <v>0</v>
      </c>
      <c r="W260" s="36">
        <v>0</v>
      </c>
      <c r="X260" s="36">
        <f t="shared" si="13"/>
        <v>355661</v>
      </c>
      <c r="Y260" s="60">
        <v>263</v>
      </c>
      <c r="Z260" s="36">
        <v>50000</v>
      </c>
      <c r="AA260" s="36">
        <v>0</v>
      </c>
      <c r="AB260" s="36">
        <v>100000</v>
      </c>
      <c r="AC260" s="40">
        <v>0</v>
      </c>
      <c r="AD260" s="36">
        <v>0</v>
      </c>
      <c r="AE260" s="37"/>
      <c r="AF260" s="36"/>
      <c r="AG260" s="41">
        <f t="shared" si="14"/>
        <v>150000</v>
      </c>
      <c r="AH260" s="42">
        <f t="shared" si="15"/>
        <v>205661</v>
      </c>
      <c r="AI260" s="43">
        <v>2625.58</v>
      </c>
      <c r="AJ260" s="44">
        <v>310.82</v>
      </c>
      <c r="AK260" s="45" t="str">
        <f>VLOOKUP(D260,'[1]JL Pelayanan'!$B$9:$C$478,2,FALSE)</f>
        <v>MWR VK</v>
      </c>
    </row>
    <row r="261" spans="1:37" x14ac:dyDescent="0.25">
      <c r="A261" s="31">
        <v>255</v>
      </c>
      <c r="B261" s="31" t="s">
        <v>32</v>
      </c>
      <c r="C261" s="31" t="s">
        <v>543</v>
      </c>
      <c r="D261" s="52" t="s">
        <v>547</v>
      </c>
      <c r="E261" s="33" t="s">
        <v>43</v>
      </c>
      <c r="F261" s="31">
        <v>36</v>
      </c>
      <c r="G261" s="31">
        <v>5</v>
      </c>
      <c r="H261" s="31">
        <v>25</v>
      </c>
      <c r="I261" s="31">
        <v>0</v>
      </c>
      <c r="J261" s="31">
        <v>15</v>
      </c>
      <c r="K261" s="31">
        <v>0</v>
      </c>
      <c r="L261" s="31">
        <v>81</v>
      </c>
      <c r="M261" s="35">
        <v>81</v>
      </c>
      <c r="N261" s="36">
        <v>212672</v>
      </c>
      <c r="O261" s="36">
        <v>25177</v>
      </c>
      <c r="P261" s="36">
        <v>266964</v>
      </c>
      <c r="Q261" s="37">
        <v>47121</v>
      </c>
      <c r="R261" s="36">
        <f t="shared" si="12"/>
        <v>551934</v>
      </c>
      <c r="S261" s="38">
        <v>0</v>
      </c>
      <c r="T261" s="38">
        <v>0</v>
      </c>
      <c r="U261" s="38">
        <v>0</v>
      </c>
      <c r="V261" s="38">
        <v>0</v>
      </c>
      <c r="W261" s="36">
        <v>0</v>
      </c>
      <c r="X261" s="36">
        <f t="shared" si="13"/>
        <v>551934</v>
      </c>
      <c r="Y261" s="60">
        <v>264</v>
      </c>
      <c r="Z261" s="36">
        <v>50000</v>
      </c>
      <c r="AA261" s="36">
        <v>0</v>
      </c>
      <c r="AB261" s="36"/>
      <c r="AC261" s="40">
        <v>0</v>
      </c>
      <c r="AD261" s="36">
        <v>0</v>
      </c>
      <c r="AE261" s="37"/>
      <c r="AF261" s="36"/>
      <c r="AG261" s="41">
        <f t="shared" si="14"/>
        <v>50000</v>
      </c>
      <c r="AH261" s="42">
        <f t="shared" si="15"/>
        <v>501934</v>
      </c>
      <c r="AI261" s="43">
        <v>2625.58</v>
      </c>
      <c r="AJ261" s="44">
        <v>310.82</v>
      </c>
      <c r="AK261" s="45" t="str">
        <f>VLOOKUP(D261,'[1]JL Pelayanan'!$B$9:$C$478,2,FALSE)</f>
        <v>MWR VK</v>
      </c>
    </row>
    <row r="262" spans="1:37" x14ac:dyDescent="0.25">
      <c r="A262" s="31">
        <v>256</v>
      </c>
      <c r="B262" s="31" t="s">
        <v>32</v>
      </c>
      <c r="C262" s="31" t="s">
        <v>548</v>
      </c>
      <c r="D262" s="48" t="s">
        <v>549</v>
      </c>
      <c r="E262" s="33" t="s">
        <v>170</v>
      </c>
      <c r="F262" s="31">
        <v>24</v>
      </c>
      <c r="G262" s="31">
        <v>36</v>
      </c>
      <c r="H262" s="31">
        <v>15</v>
      </c>
      <c r="I262" s="31" t="s">
        <v>36</v>
      </c>
      <c r="J262" s="31">
        <v>10</v>
      </c>
      <c r="K262" s="31">
        <v>0</v>
      </c>
      <c r="L262" s="31">
        <v>85</v>
      </c>
      <c r="M262" s="35">
        <v>85</v>
      </c>
      <c r="N262" s="36">
        <v>223174</v>
      </c>
      <c r="O262" s="36">
        <v>26420</v>
      </c>
      <c r="P262" s="36">
        <v>329784</v>
      </c>
      <c r="Q262" s="37">
        <v>17766</v>
      </c>
      <c r="R262" s="36">
        <f t="shared" si="12"/>
        <v>597144</v>
      </c>
      <c r="S262" s="38">
        <v>0</v>
      </c>
      <c r="T262" s="38">
        <v>0</v>
      </c>
      <c r="U262" s="38">
        <v>0</v>
      </c>
      <c r="V262" s="38">
        <v>0</v>
      </c>
      <c r="W262" s="36">
        <v>0</v>
      </c>
      <c r="X262" s="36">
        <f t="shared" si="13"/>
        <v>597144</v>
      </c>
      <c r="Y262" s="60">
        <v>266</v>
      </c>
      <c r="Z262" s="36">
        <v>50000</v>
      </c>
      <c r="AA262" s="36">
        <v>0</v>
      </c>
      <c r="AB262" s="36"/>
      <c r="AC262" s="40">
        <v>0</v>
      </c>
      <c r="AD262" s="36">
        <v>0</v>
      </c>
      <c r="AE262" s="37"/>
      <c r="AF262" s="36"/>
      <c r="AG262" s="41">
        <f t="shared" si="14"/>
        <v>50000</v>
      </c>
      <c r="AH262" s="42">
        <f t="shared" si="15"/>
        <v>547144</v>
      </c>
      <c r="AI262" s="43">
        <v>2625.58</v>
      </c>
      <c r="AJ262" s="44">
        <v>310.82</v>
      </c>
      <c r="AK262" s="45" t="str">
        <f>VLOOKUP(D262,'[1]JL Pelayanan'!$B$9:$C$478,2,FALSE)</f>
        <v>Rekam Medik</v>
      </c>
    </row>
    <row r="263" spans="1:37" x14ac:dyDescent="0.25">
      <c r="A263" s="31">
        <v>257</v>
      </c>
      <c r="B263" s="31" t="s">
        <v>32</v>
      </c>
      <c r="C263" s="31" t="s">
        <v>550</v>
      </c>
      <c r="D263" s="52" t="s">
        <v>551</v>
      </c>
      <c r="E263" s="33" t="s">
        <v>70</v>
      </c>
      <c r="F263" s="31">
        <v>15</v>
      </c>
      <c r="G263" s="31">
        <v>7</v>
      </c>
      <c r="H263" s="31">
        <v>20</v>
      </c>
      <c r="I263" s="31" t="s">
        <v>36</v>
      </c>
      <c r="J263" s="31">
        <v>15</v>
      </c>
      <c r="K263" s="31">
        <v>0</v>
      </c>
      <c r="L263" s="31">
        <v>57</v>
      </c>
      <c r="M263" s="35">
        <v>57</v>
      </c>
      <c r="N263" s="36">
        <v>149658</v>
      </c>
      <c r="O263" s="36">
        <v>17717</v>
      </c>
      <c r="P263" s="36">
        <v>114566</v>
      </c>
      <c r="Q263" s="37">
        <v>23561</v>
      </c>
      <c r="R263" s="36">
        <f t="shared" ref="R263:R326" si="16">SUM(N263:Q263)</f>
        <v>305502</v>
      </c>
      <c r="S263" s="38">
        <v>0</v>
      </c>
      <c r="T263" s="38">
        <v>0</v>
      </c>
      <c r="U263" s="38">
        <v>0</v>
      </c>
      <c r="V263" s="38">
        <v>0</v>
      </c>
      <c r="W263" s="36">
        <v>0</v>
      </c>
      <c r="X263" s="36">
        <f t="shared" ref="X263:X326" si="17">+R263-W263</f>
        <v>305502</v>
      </c>
      <c r="Y263" s="60">
        <v>267</v>
      </c>
      <c r="Z263" s="36">
        <v>50000</v>
      </c>
      <c r="AA263" s="36">
        <v>0</v>
      </c>
      <c r="AB263" s="36"/>
      <c r="AC263" s="40">
        <v>0</v>
      </c>
      <c r="AD263" s="36">
        <v>0</v>
      </c>
      <c r="AE263" s="37"/>
      <c r="AF263" s="36"/>
      <c r="AG263" s="41">
        <f t="shared" ref="AG263:AG326" si="18">SUM(Z263:AF263)</f>
        <v>50000</v>
      </c>
      <c r="AH263" s="42">
        <f t="shared" ref="AH263:AH326" si="19">+X263-AG263</f>
        <v>255502</v>
      </c>
      <c r="AI263" s="43">
        <v>2625.58</v>
      </c>
      <c r="AJ263" s="44">
        <v>310.82</v>
      </c>
      <c r="AK263" s="45" t="str">
        <f>VLOOKUP(D263,'[1]JL Pelayanan'!$B$9:$C$478,2,FALSE)</f>
        <v>MELATI</v>
      </c>
    </row>
    <row r="264" spans="1:37" x14ac:dyDescent="0.25">
      <c r="A264" s="31">
        <v>258</v>
      </c>
      <c r="B264" s="31" t="s">
        <v>32</v>
      </c>
      <c r="C264" s="31" t="s">
        <v>552</v>
      </c>
      <c r="D264" s="56" t="s">
        <v>553</v>
      </c>
      <c r="E264" s="33" t="s">
        <v>43</v>
      </c>
      <c r="F264" s="31">
        <v>15</v>
      </c>
      <c r="G264" s="31">
        <v>3</v>
      </c>
      <c r="H264" s="31">
        <v>15</v>
      </c>
      <c r="I264" s="31" t="s">
        <v>36</v>
      </c>
      <c r="J264" s="31">
        <v>20</v>
      </c>
      <c r="K264" s="31">
        <v>0</v>
      </c>
      <c r="L264" s="31">
        <v>53</v>
      </c>
      <c r="M264" s="35">
        <v>53</v>
      </c>
      <c r="N264" s="36">
        <v>139156</v>
      </c>
      <c r="O264" s="36">
        <v>16474</v>
      </c>
      <c r="P264" s="36">
        <v>208495</v>
      </c>
      <c r="Q264" s="37">
        <v>17766</v>
      </c>
      <c r="R264" s="36">
        <f t="shared" si="16"/>
        <v>381891</v>
      </c>
      <c r="S264" s="38">
        <v>0</v>
      </c>
      <c r="T264" s="38">
        <v>0</v>
      </c>
      <c r="U264" s="38">
        <v>0</v>
      </c>
      <c r="V264" s="38">
        <v>0</v>
      </c>
      <c r="W264" s="36">
        <v>0</v>
      </c>
      <c r="X264" s="36">
        <f t="shared" si="17"/>
        <v>381891</v>
      </c>
      <c r="Y264" s="60">
        <v>268</v>
      </c>
      <c r="Z264" s="36">
        <v>50000</v>
      </c>
      <c r="AA264" s="36">
        <v>0</v>
      </c>
      <c r="AB264" s="36"/>
      <c r="AC264" s="40">
        <v>0</v>
      </c>
      <c r="AD264" s="36">
        <v>0</v>
      </c>
      <c r="AE264" s="37"/>
      <c r="AF264" s="36"/>
      <c r="AG264" s="41">
        <f t="shared" si="18"/>
        <v>50000</v>
      </c>
      <c r="AH264" s="42">
        <f t="shared" si="19"/>
        <v>331891</v>
      </c>
      <c r="AI264" s="43">
        <v>2625.58</v>
      </c>
      <c r="AJ264" s="44">
        <v>310.82</v>
      </c>
      <c r="AK264" s="45" t="str">
        <f>VLOOKUP(D264,'[1]JL Pelayanan'!$B$9:$C$478,2,FALSE)</f>
        <v>IPSRS</v>
      </c>
    </row>
    <row r="265" spans="1:37" x14ac:dyDescent="0.25">
      <c r="A265" s="31">
        <v>259</v>
      </c>
      <c r="B265" s="31" t="s">
        <v>32</v>
      </c>
      <c r="C265" s="31" t="s">
        <v>554</v>
      </c>
      <c r="D265" s="55" t="s">
        <v>555</v>
      </c>
      <c r="E265" s="33" t="s">
        <v>70</v>
      </c>
      <c r="F265" s="31">
        <v>15</v>
      </c>
      <c r="G265" s="31">
        <v>2</v>
      </c>
      <c r="H265" s="31">
        <v>15</v>
      </c>
      <c r="I265" s="31">
        <v>0</v>
      </c>
      <c r="J265" s="31">
        <v>15</v>
      </c>
      <c r="K265" s="31">
        <v>0</v>
      </c>
      <c r="L265" s="31">
        <v>47</v>
      </c>
      <c r="M265" s="35">
        <v>47</v>
      </c>
      <c r="N265" s="36">
        <v>123402</v>
      </c>
      <c r="O265" s="36">
        <v>14609</v>
      </c>
      <c r="P265" s="36">
        <v>204538</v>
      </c>
      <c r="Q265" s="37">
        <v>23561</v>
      </c>
      <c r="R265" s="36">
        <f t="shared" si="16"/>
        <v>366110</v>
      </c>
      <c r="S265" s="38">
        <v>0</v>
      </c>
      <c r="T265" s="38">
        <v>0</v>
      </c>
      <c r="U265" s="38">
        <v>0</v>
      </c>
      <c r="V265" s="38">
        <v>0</v>
      </c>
      <c r="W265" s="36">
        <v>0</v>
      </c>
      <c r="X265" s="36">
        <f t="shared" si="17"/>
        <v>366110</v>
      </c>
      <c r="Y265" s="60">
        <v>269</v>
      </c>
      <c r="Z265" s="36">
        <v>50000</v>
      </c>
      <c r="AA265" s="36">
        <v>0</v>
      </c>
      <c r="AB265" s="36"/>
      <c r="AC265" s="40">
        <v>0</v>
      </c>
      <c r="AD265" s="36">
        <v>0</v>
      </c>
      <c r="AE265" s="37"/>
      <c r="AF265" s="36"/>
      <c r="AG265" s="41">
        <f t="shared" si="18"/>
        <v>50000</v>
      </c>
      <c r="AH265" s="42">
        <f t="shared" si="19"/>
        <v>316110</v>
      </c>
      <c r="AI265" s="43">
        <v>2625.58</v>
      </c>
      <c r="AJ265" s="44">
        <v>310.82</v>
      </c>
      <c r="AK265" s="45" t="str">
        <f>VLOOKUP(D265,'[1]JL Pelayanan'!$B$9:$C$478,2,FALSE)</f>
        <v>WIJAYA KUSUMA</v>
      </c>
    </row>
    <row r="266" spans="1:37" x14ac:dyDescent="0.25">
      <c r="A266" s="31">
        <v>260</v>
      </c>
      <c r="B266" s="31" t="s">
        <v>32</v>
      </c>
      <c r="C266" s="31" t="s">
        <v>556</v>
      </c>
      <c r="D266" s="52" t="s">
        <v>557</v>
      </c>
      <c r="E266" s="33" t="s">
        <v>70</v>
      </c>
      <c r="F266" s="31">
        <v>15</v>
      </c>
      <c r="G266" s="31">
        <v>4</v>
      </c>
      <c r="H266" s="31">
        <v>20</v>
      </c>
      <c r="I266" s="31">
        <v>0</v>
      </c>
      <c r="J266" s="31">
        <v>20</v>
      </c>
      <c r="K266" s="31">
        <v>0</v>
      </c>
      <c r="L266" s="31">
        <v>59</v>
      </c>
      <c r="M266" s="35">
        <v>59</v>
      </c>
      <c r="N266" s="36">
        <v>154909</v>
      </c>
      <c r="O266" s="36">
        <v>18339</v>
      </c>
      <c r="P266" s="36">
        <v>366427</v>
      </c>
      <c r="Q266" s="37">
        <v>17766</v>
      </c>
      <c r="R266" s="36">
        <f t="shared" si="16"/>
        <v>557441</v>
      </c>
      <c r="S266" s="38">
        <v>0</v>
      </c>
      <c r="T266" s="38">
        <v>0</v>
      </c>
      <c r="U266" s="38">
        <v>0</v>
      </c>
      <c r="V266" s="38">
        <v>0</v>
      </c>
      <c r="W266" s="36">
        <v>0</v>
      </c>
      <c r="X266" s="36">
        <f t="shared" si="17"/>
        <v>557441</v>
      </c>
      <c r="Y266" s="60">
        <v>270</v>
      </c>
      <c r="Z266" s="36">
        <v>50000</v>
      </c>
      <c r="AA266" s="36">
        <v>0</v>
      </c>
      <c r="AB266" s="36"/>
      <c r="AC266" s="40">
        <v>0</v>
      </c>
      <c r="AD266" s="36">
        <v>0</v>
      </c>
      <c r="AE266" s="37"/>
      <c r="AF266" s="36"/>
      <c r="AG266" s="41">
        <f t="shared" si="18"/>
        <v>50000</v>
      </c>
      <c r="AH266" s="42">
        <f t="shared" si="19"/>
        <v>507441</v>
      </c>
      <c r="AI266" s="43">
        <v>2625.58</v>
      </c>
      <c r="AJ266" s="44">
        <v>310.82</v>
      </c>
      <c r="AK266" s="45" t="str">
        <f>VLOOKUP(D266,'[1]JL Pelayanan'!$B$9:$C$478,2,FALSE)</f>
        <v>Rekam Medik</v>
      </c>
    </row>
    <row r="267" spans="1:37" x14ac:dyDescent="0.25">
      <c r="A267" s="31">
        <v>261</v>
      </c>
      <c r="B267" s="31" t="s">
        <v>32</v>
      </c>
      <c r="C267" s="31" t="s">
        <v>558</v>
      </c>
      <c r="D267" s="58" t="s">
        <v>559</v>
      </c>
      <c r="E267" s="33" t="s">
        <v>43</v>
      </c>
      <c r="F267" s="31">
        <v>36</v>
      </c>
      <c r="G267" s="31">
        <v>23</v>
      </c>
      <c r="H267" s="31">
        <v>20</v>
      </c>
      <c r="I267" s="31" t="s">
        <v>36</v>
      </c>
      <c r="J267" s="31">
        <v>15</v>
      </c>
      <c r="K267" s="31">
        <v>0</v>
      </c>
      <c r="L267" s="31">
        <v>94</v>
      </c>
      <c r="M267" s="35">
        <v>94</v>
      </c>
      <c r="N267" s="36">
        <v>246804</v>
      </c>
      <c r="O267" s="36">
        <v>29217</v>
      </c>
      <c r="P267" s="36">
        <v>1323732</v>
      </c>
      <c r="Q267" s="37">
        <v>17766</v>
      </c>
      <c r="R267" s="36">
        <f t="shared" si="16"/>
        <v>1617519</v>
      </c>
      <c r="S267" s="38">
        <v>0</v>
      </c>
      <c r="T267" s="38">
        <v>0</v>
      </c>
      <c r="U267" s="38">
        <v>0</v>
      </c>
      <c r="V267" s="38">
        <v>0</v>
      </c>
      <c r="W267" s="36">
        <v>0</v>
      </c>
      <c r="X267" s="36">
        <f t="shared" si="17"/>
        <v>1617519</v>
      </c>
      <c r="Y267" s="60">
        <v>271</v>
      </c>
      <c r="Z267" s="36">
        <v>50000</v>
      </c>
      <c r="AA267" s="36">
        <v>0</v>
      </c>
      <c r="AB267" s="36"/>
      <c r="AC267" s="40">
        <v>50000</v>
      </c>
      <c r="AD267" s="36">
        <v>0</v>
      </c>
      <c r="AE267" s="37"/>
      <c r="AF267" s="36"/>
      <c r="AG267" s="41">
        <f t="shared" si="18"/>
        <v>100000</v>
      </c>
      <c r="AH267" s="42">
        <f t="shared" si="19"/>
        <v>1517519</v>
      </c>
      <c r="AI267" s="43">
        <v>2625.58</v>
      </c>
      <c r="AJ267" s="44">
        <v>310.82</v>
      </c>
      <c r="AK267" s="45" t="str">
        <f>VLOOKUP(D267,'[1]JL Pelayanan'!$B$9:$C$478,2,FALSE)</f>
        <v>Radiologi</v>
      </c>
    </row>
    <row r="268" spans="1:37" x14ac:dyDescent="0.25">
      <c r="A268" s="31">
        <v>262</v>
      </c>
      <c r="B268" s="31" t="s">
        <v>32</v>
      </c>
      <c r="C268" s="31" t="s">
        <v>560</v>
      </c>
      <c r="D268" s="52" t="s">
        <v>561</v>
      </c>
      <c r="E268" s="33" t="s">
        <v>170</v>
      </c>
      <c r="F268" s="31">
        <v>24</v>
      </c>
      <c r="G268" s="31">
        <v>43</v>
      </c>
      <c r="H268" s="31">
        <v>25</v>
      </c>
      <c r="I268" s="31" t="s">
        <v>36</v>
      </c>
      <c r="J268" s="31">
        <v>15</v>
      </c>
      <c r="K268" s="31">
        <v>0</v>
      </c>
      <c r="L268" s="31">
        <v>107</v>
      </c>
      <c r="M268" s="35">
        <v>107</v>
      </c>
      <c r="N268" s="36">
        <v>280937</v>
      </c>
      <c r="O268" s="36">
        <v>33258</v>
      </c>
      <c r="P268" s="36">
        <v>304119</v>
      </c>
      <c r="Q268" s="37">
        <v>49739</v>
      </c>
      <c r="R268" s="36">
        <f t="shared" si="16"/>
        <v>668053</v>
      </c>
      <c r="S268" s="38">
        <v>0</v>
      </c>
      <c r="T268" s="38">
        <v>0</v>
      </c>
      <c r="U268" s="38">
        <v>0</v>
      </c>
      <c r="V268" s="38">
        <v>0</v>
      </c>
      <c r="W268" s="36">
        <v>0</v>
      </c>
      <c r="X268" s="36">
        <f t="shared" si="17"/>
        <v>668053</v>
      </c>
      <c r="Y268" s="60">
        <v>272</v>
      </c>
      <c r="Z268" s="36">
        <v>50000</v>
      </c>
      <c r="AA268" s="36">
        <v>0</v>
      </c>
      <c r="AB268" s="36"/>
      <c r="AC268" s="40">
        <v>75000</v>
      </c>
      <c r="AD268" s="36">
        <v>0</v>
      </c>
      <c r="AE268" s="37"/>
      <c r="AF268" s="36"/>
      <c r="AG268" s="41">
        <f t="shared" si="18"/>
        <v>125000</v>
      </c>
      <c r="AH268" s="42">
        <f t="shared" si="19"/>
        <v>543053</v>
      </c>
      <c r="AI268" s="43">
        <v>2625.58</v>
      </c>
      <c r="AJ268" s="44">
        <v>310.82</v>
      </c>
      <c r="AK268" s="45" t="str">
        <f>VLOOKUP(D268,'[1]JL Pelayanan'!$B$9:$C$478,2,FALSE)</f>
        <v>ANGGREK</v>
      </c>
    </row>
    <row r="269" spans="1:37" x14ac:dyDescent="0.25">
      <c r="A269" s="31">
        <v>263</v>
      </c>
      <c r="B269" s="31" t="s">
        <v>32</v>
      </c>
      <c r="C269" s="31" t="s">
        <v>562</v>
      </c>
      <c r="D269" s="56" t="s">
        <v>563</v>
      </c>
      <c r="E269" s="33" t="s">
        <v>170</v>
      </c>
      <c r="F269" s="31">
        <v>15</v>
      </c>
      <c r="G269" s="31">
        <v>3</v>
      </c>
      <c r="H269" s="31">
        <v>15</v>
      </c>
      <c r="I269" s="31" t="s">
        <v>36</v>
      </c>
      <c r="J269" s="31">
        <v>15</v>
      </c>
      <c r="K269" s="31">
        <v>0</v>
      </c>
      <c r="L269" s="31">
        <v>48</v>
      </c>
      <c r="M269" s="35">
        <v>48</v>
      </c>
      <c r="N269" s="36">
        <v>126028</v>
      </c>
      <c r="O269" s="36">
        <v>14919</v>
      </c>
      <c r="P269" s="36">
        <v>377626</v>
      </c>
      <c r="Q269" s="37">
        <v>17766</v>
      </c>
      <c r="R269" s="36">
        <f t="shared" si="16"/>
        <v>536339</v>
      </c>
      <c r="S269" s="38">
        <v>0</v>
      </c>
      <c r="T269" s="38">
        <v>0</v>
      </c>
      <c r="U269" s="38">
        <v>0</v>
      </c>
      <c r="V269" s="38">
        <v>0</v>
      </c>
      <c r="W269" s="36">
        <v>0</v>
      </c>
      <c r="X269" s="36">
        <f t="shared" si="17"/>
        <v>536339</v>
      </c>
      <c r="Y269" s="60">
        <v>273</v>
      </c>
      <c r="Z269" s="36">
        <v>50000</v>
      </c>
      <c r="AA269" s="36">
        <v>0</v>
      </c>
      <c r="AB269" s="36"/>
      <c r="AC269" s="40">
        <v>0</v>
      </c>
      <c r="AD269" s="36">
        <v>0</v>
      </c>
      <c r="AE269" s="37"/>
      <c r="AF269" s="36"/>
      <c r="AG269" s="41">
        <f t="shared" si="18"/>
        <v>50000</v>
      </c>
      <c r="AH269" s="42">
        <f t="shared" si="19"/>
        <v>486339</v>
      </c>
      <c r="AI269" s="43">
        <v>2625.58</v>
      </c>
      <c r="AJ269" s="44">
        <v>310.82</v>
      </c>
      <c r="AK269" s="45" t="str">
        <f>VLOOKUP(D269,'[1]JL Pelayanan'!$B$9:$C$478,2,FALSE)</f>
        <v>FISIOTERAPI</v>
      </c>
    </row>
    <row r="270" spans="1:37" x14ac:dyDescent="0.25">
      <c r="A270" s="31">
        <v>264</v>
      </c>
      <c r="B270" s="31" t="s">
        <v>32</v>
      </c>
      <c r="C270" s="31" t="s">
        <v>564</v>
      </c>
      <c r="D270" s="52" t="s">
        <v>565</v>
      </c>
      <c r="E270" s="33" t="s">
        <v>70</v>
      </c>
      <c r="F270" s="31">
        <v>15</v>
      </c>
      <c r="G270" s="31">
        <v>7</v>
      </c>
      <c r="H270" s="31">
        <v>20</v>
      </c>
      <c r="I270" s="31" t="s">
        <v>36</v>
      </c>
      <c r="J270" s="31">
        <v>15</v>
      </c>
      <c r="K270" s="31">
        <v>0</v>
      </c>
      <c r="L270" s="31">
        <v>57</v>
      </c>
      <c r="M270" s="35">
        <v>57</v>
      </c>
      <c r="N270" s="36">
        <v>149658</v>
      </c>
      <c r="O270" s="36">
        <v>17717</v>
      </c>
      <c r="P270" s="36">
        <v>88729</v>
      </c>
      <c r="Q270" s="37">
        <v>23561</v>
      </c>
      <c r="R270" s="36">
        <f t="shared" si="16"/>
        <v>279665</v>
      </c>
      <c r="S270" s="38">
        <v>0</v>
      </c>
      <c r="T270" s="38">
        <v>0</v>
      </c>
      <c r="U270" s="38">
        <v>0</v>
      </c>
      <c r="V270" s="38">
        <v>0</v>
      </c>
      <c r="W270" s="36">
        <v>0</v>
      </c>
      <c r="X270" s="36">
        <f t="shared" si="17"/>
        <v>279665</v>
      </c>
      <c r="Y270" s="60">
        <v>275</v>
      </c>
      <c r="Z270" s="36">
        <v>50000</v>
      </c>
      <c r="AA270" s="36">
        <v>0</v>
      </c>
      <c r="AB270" s="36"/>
      <c r="AC270" s="40">
        <v>0</v>
      </c>
      <c r="AD270" s="36">
        <v>0</v>
      </c>
      <c r="AE270" s="37"/>
      <c r="AF270" s="36"/>
      <c r="AG270" s="41">
        <f t="shared" si="18"/>
        <v>50000</v>
      </c>
      <c r="AH270" s="42">
        <f t="shared" si="19"/>
        <v>229665</v>
      </c>
      <c r="AI270" s="43">
        <v>2625.58</v>
      </c>
      <c r="AJ270" s="44">
        <v>310.82</v>
      </c>
      <c r="AK270" s="45" t="str">
        <f>VLOOKUP(D270,'[1]JL Pelayanan'!$B$9:$C$478,2,FALSE)</f>
        <v>EDELWEIS</v>
      </c>
    </row>
    <row r="271" spans="1:37" x14ac:dyDescent="0.25">
      <c r="A271" s="31">
        <v>265</v>
      </c>
      <c r="B271" s="31" t="s">
        <v>32</v>
      </c>
      <c r="C271" s="31" t="s">
        <v>566</v>
      </c>
      <c r="D271" s="77" t="s">
        <v>567</v>
      </c>
      <c r="E271" s="33" t="s">
        <v>70</v>
      </c>
      <c r="F271" s="31">
        <v>15</v>
      </c>
      <c r="G271" s="31">
        <v>7</v>
      </c>
      <c r="H271" s="31">
        <v>20</v>
      </c>
      <c r="I271" s="31" t="s">
        <v>36</v>
      </c>
      <c r="J271" s="31">
        <v>10</v>
      </c>
      <c r="K271" s="31">
        <v>0</v>
      </c>
      <c r="L271" s="31">
        <v>52</v>
      </c>
      <c r="M271" s="35">
        <v>52</v>
      </c>
      <c r="N271" s="36">
        <v>136530</v>
      </c>
      <c r="O271" s="36">
        <v>16163</v>
      </c>
      <c r="P271" s="36">
        <v>264193</v>
      </c>
      <c r="Q271" s="37">
        <v>17766</v>
      </c>
      <c r="R271" s="36">
        <f t="shared" si="16"/>
        <v>434652</v>
      </c>
      <c r="S271" s="38">
        <v>0</v>
      </c>
      <c r="T271" s="38">
        <v>0</v>
      </c>
      <c r="U271" s="38">
        <v>0</v>
      </c>
      <c r="V271" s="38">
        <v>0</v>
      </c>
      <c r="W271" s="36">
        <v>0</v>
      </c>
      <c r="X271" s="36">
        <f t="shared" si="17"/>
        <v>434652</v>
      </c>
      <c r="Y271" s="60">
        <v>276</v>
      </c>
      <c r="Z271" s="36">
        <v>50000</v>
      </c>
      <c r="AA271" s="36">
        <v>0</v>
      </c>
      <c r="AB271" s="36"/>
      <c r="AC271" s="40">
        <v>0</v>
      </c>
      <c r="AD271" s="36">
        <v>0</v>
      </c>
      <c r="AE271" s="37"/>
      <c r="AF271" s="36"/>
      <c r="AG271" s="41">
        <f t="shared" si="18"/>
        <v>50000</v>
      </c>
      <c r="AH271" s="42">
        <f t="shared" si="19"/>
        <v>384652</v>
      </c>
      <c r="AI271" s="43">
        <v>2625.58</v>
      </c>
      <c r="AJ271" s="44">
        <v>310.82</v>
      </c>
      <c r="AK271" s="45" t="str">
        <f>VLOOKUP(D271,'[1]JL Pelayanan'!$B$9:$C$478,2,FALSE)</f>
        <v>Driver</v>
      </c>
    </row>
    <row r="272" spans="1:37" x14ac:dyDescent="0.25">
      <c r="A272" s="31">
        <v>266</v>
      </c>
      <c r="B272" s="31" t="s">
        <v>32</v>
      </c>
      <c r="C272" s="31" t="s">
        <v>568</v>
      </c>
      <c r="D272" s="54" t="s">
        <v>569</v>
      </c>
      <c r="E272" s="33" t="s">
        <v>170</v>
      </c>
      <c r="F272" s="31">
        <v>21</v>
      </c>
      <c r="G272" s="31">
        <v>7</v>
      </c>
      <c r="H272" s="31">
        <v>20</v>
      </c>
      <c r="I272" s="31" t="s">
        <v>36</v>
      </c>
      <c r="J272" s="31">
        <v>15</v>
      </c>
      <c r="K272" s="31">
        <v>0</v>
      </c>
      <c r="L272" s="31">
        <v>63</v>
      </c>
      <c r="M272" s="35">
        <v>63</v>
      </c>
      <c r="N272" s="36">
        <v>165411</v>
      </c>
      <c r="O272" s="36">
        <v>19582</v>
      </c>
      <c r="P272" s="36">
        <v>205749</v>
      </c>
      <c r="Q272" s="37">
        <v>44503</v>
      </c>
      <c r="R272" s="36">
        <f t="shared" si="16"/>
        <v>435245</v>
      </c>
      <c r="S272" s="38">
        <v>0</v>
      </c>
      <c r="T272" s="38">
        <v>0</v>
      </c>
      <c r="U272" s="38">
        <v>0</v>
      </c>
      <c r="V272" s="38">
        <v>0</v>
      </c>
      <c r="W272" s="36">
        <v>0</v>
      </c>
      <c r="X272" s="36">
        <f t="shared" si="17"/>
        <v>435245</v>
      </c>
      <c r="Y272" s="60">
        <v>277</v>
      </c>
      <c r="Z272" s="36">
        <v>50000</v>
      </c>
      <c r="AA272" s="36">
        <v>0</v>
      </c>
      <c r="AB272" s="36"/>
      <c r="AC272" s="40">
        <v>0</v>
      </c>
      <c r="AD272" s="36">
        <v>0</v>
      </c>
      <c r="AE272" s="37"/>
      <c r="AF272" s="36"/>
      <c r="AG272" s="41">
        <f t="shared" si="18"/>
        <v>50000</v>
      </c>
      <c r="AH272" s="42">
        <f t="shared" si="19"/>
        <v>385245</v>
      </c>
      <c r="AI272" s="43">
        <v>2625.58</v>
      </c>
      <c r="AJ272" s="44">
        <v>310.82</v>
      </c>
      <c r="AK272" s="45" t="str">
        <f>VLOOKUP(D272,'[1]JL Pelayanan'!$B$9:$C$478,2,FALSE)</f>
        <v>DAHLIA</v>
      </c>
    </row>
    <row r="273" spans="1:39" x14ac:dyDescent="0.25">
      <c r="A273" s="31">
        <v>267</v>
      </c>
      <c r="B273" s="31" t="s">
        <v>32</v>
      </c>
      <c r="C273" s="31" t="s">
        <v>570</v>
      </c>
      <c r="D273" s="48" t="s">
        <v>571</v>
      </c>
      <c r="E273" s="33" t="s">
        <v>43</v>
      </c>
      <c r="F273" s="31">
        <v>33</v>
      </c>
      <c r="G273" s="31">
        <v>23</v>
      </c>
      <c r="H273" s="31">
        <v>25</v>
      </c>
      <c r="I273" s="31" t="s">
        <v>36</v>
      </c>
      <c r="J273" s="31">
        <v>15</v>
      </c>
      <c r="K273" s="31">
        <v>0</v>
      </c>
      <c r="L273" s="31">
        <v>96</v>
      </c>
      <c r="M273" s="35">
        <v>96</v>
      </c>
      <c r="N273" s="36">
        <v>252056</v>
      </c>
      <c r="O273" s="36">
        <v>29839</v>
      </c>
      <c r="P273" s="36">
        <v>169377</v>
      </c>
      <c r="Q273" s="37">
        <v>44503</v>
      </c>
      <c r="R273" s="36">
        <f t="shared" si="16"/>
        <v>495775</v>
      </c>
      <c r="S273" s="38">
        <v>0</v>
      </c>
      <c r="T273" s="38">
        <v>0</v>
      </c>
      <c r="U273" s="38">
        <v>0</v>
      </c>
      <c r="V273" s="38">
        <v>0</v>
      </c>
      <c r="W273" s="36">
        <v>0</v>
      </c>
      <c r="X273" s="36">
        <f t="shared" si="17"/>
        <v>495775</v>
      </c>
      <c r="Y273" s="60">
        <v>279</v>
      </c>
      <c r="Z273" s="36">
        <v>50000</v>
      </c>
      <c r="AA273" s="36">
        <v>0</v>
      </c>
      <c r="AB273" s="36"/>
      <c r="AC273" s="40">
        <v>0</v>
      </c>
      <c r="AD273" s="36">
        <v>0</v>
      </c>
      <c r="AE273" s="37"/>
      <c r="AF273" s="36"/>
      <c r="AG273" s="41">
        <f t="shared" si="18"/>
        <v>50000</v>
      </c>
      <c r="AH273" s="42">
        <f t="shared" si="19"/>
        <v>445775</v>
      </c>
      <c r="AI273" s="43">
        <v>2625.58</v>
      </c>
      <c r="AJ273" s="44">
        <v>310.82</v>
      </c>
      <c r="AK273" s="45" t="str">
        <f>VLOOKUP(D273,'[1]JL Pelayanan'!$B$9:$C$478,2,FALSE)</f>
        <v>EDELWEIS</v>
      </c>
    </row>
    <row r="274" spans="1:39" x14ac:dyDescent="0.25">
      <c r="A274" s="31">
        <v>268</v>
      </c>
      <c r="B274" s="31" t="s">
        <v>32</v>
      </c>
      <c r="C274" s="31" t="s">
        <v>572</v>
      </c>
      <c r="D274" s="48" t="s">
        <v>573</v>
      </c>
      <c r="E274" s="33" t="s">
        <v>70</v>
      </c>
      <c r="F274" s="31">
        <v>15</v>
      </c>
      <c r="G274" s="31">
        <v>7</v>
      </c>
      <c r="H274" s="31">
        <v>20</v>
      </c>
      <c r="I274" s="31">
        <v>0</v>
      </c>
      <c r="J274" s="31">
        <v>10</v>
      </c>
      <c r="K274" s="31">
        <v>0</v>
      </c>
      <c r="L274" s="31">
        <v>52</v>
      </c>
      <c r="M274" s="35">
        <v>52</v>
      </c>
      <c r="N274" s="36">
        <v>136530</v>
      </c>
      <c r="O274" s="36">
        <v>16163</v>
      </c>
      <c r="P274" s="36">
        <v>122644</v>
      </c>
      <c r="Q274" s="37">
        <v>17766</v>
      </c>
      <c r="R274" s="36">
        <f t="shared" si="16"/>
        <v>293103</v>
      </c>
      <c r="S274" s="38">
        <v>0</v>
      </c>
      <c r="T274" s="38">
        <v>0</v>
      </c>
      <c r="U274" s="38">
        <v>0</v>
      </c>
      <c r="V274" s="38">
        <v>0</v>
      </c>
      <c r="W274" s="36">
        <v>0</v>
      </c>
      <c r="X274" s="36">
        <f t="shared" si="17"/>
        <v>293103</v>
      </c>
      <c r="Y274" s="60">
        <v>280</v>
      </c>
      <c r="Z274" s="36">
        <v>50000</v>
      </c>
      <c r="AA274" s="36">
        <v>0</v>
      </c>
      <c r="AB274" s="36"/>
      <c r="AC274" s="40">
        <v>0</v>
      </c>
      <c r="AD274" s="36">
        <v>0</v>
      </c>
      <c r="AE274" s="37"/>
      <c r="AF274" s="36"/>
      <c r="AG274" s="41">
        <f t="shared" si="18"/>
        <v>50000</v>
      </c>
      <c r="AH274" s="42">
        <f t="shared" si="19"/>
        <v>243103</v>
      </c>
      <c r="AI274" s="43">
        <v>2625.58</v>
      </c>
      <c r="AJ274" s="44">
        <v>310.82</v>
      </c>
      <c r="AK274" s="45" t="str">
        <f>VLOOKUP(D274,'[1]JL Pelayanan'!$B$9:$C$478,2,FALSE)</f>
        <v>IPSRS</v>
      </c>
    </row>
    <row r="275" spans="1:39" x14ac:dyDescent="0.25">
      <c r="A275" s="31">
        <v>269</v>
      </c>
      <c r="B275" s="31" t="s">
        <v>32</v>
      </c>
      <c r="C275" s="31" t="s">
        <v>574</v>
      </c>
      <c r="D275" s="52" t="s">
        <v>575</v>
      </c>
      <c r="E275" s="33" t="s">
        <v>70</v>
      </c>
      <c r="F275" s="31">
        <v>15</v>
      </c>
      <c r="G275" s="31">
        <v>7</v>
      </c>
      <c r="H275" s="31">
        <v>20</v>
      </c>
      <c r="I275" s="31" t="s">
        <v>36</v>
      </c>
      <c r="J275" s="31">
        <v>15</v>
      </c>
      <c r="K275" s="31">
        <v>0</v>
      </c>
      <c r="L275" s="31">
        <v>57</v>
      </c>
      <c r="M275" s="35">
        <v>57</v>
      </c>
      <c r="N275" s="36">
        <v>149658</v>
      </c>
      <c r="O275" s="36">
        <v>17717</v>
      </c>
      <c r="P275" s="36">
        <v>114077</v>
      </c>
      <c r="Q275" s="37">
        <v>23561</v>
      </c>
      <c r="R275" s="36">
        <f t="shared" si="16"/>
        <v>305013</v>
      </c>
      <c r="S275" s="38">
        <v>0</v>
      </c>
      <c r="T275" s="38">
        <v>0</v>
      </c>
      <c r="U275" s="38">
        <v>0</v>
      </c>
      <c r="V275" s="38">
        <v>0</v>
      </c>
      <c r="W275" s="36">
        <v>0</v>
      </c>
      <c r="X275" s="36">
        <f t="shared" si="17"/>
        <v>305013</v>
      </c>
      <c r="Y275" s="60">
        <v>281</v>
      </c>
      <c r="Z275" s="36">
        <v>50000</v>
      </c>
      <c r="AA275" s="36">
        <v>0</v>
      </c>
      <c r="AB275" s="36">
        <v>70000</v>
      </c>
      <c r="AC275" s="40">
        <v>0</v>
      </c>
      <c r="AD275" s="36">
        <v>0</v>
      </c>
      <c r="AE275" s="37"/>
      <c r="AF275" s="36"/>
      <c r="AG275" s="41">
        <f t="shared" si="18"/>
        <v>120000</v>
      </c>
      <c r="AH275" s="42">
        <f t="shared" si="19"/>
        <v>185013</v>
      </c>
      <c r="AI275" s="43">
        <v>2625.58</v>
      </c>
      <c r="AJ275" s="44">
        <v>310.82</v>
      </c>
      <c r="AK275" s="45" t="str">
        <f>VLOOKUP(D275,'[1]JL Pelayanan'!$B$9:$C$478,2,FALSE)</f>
        <v>FLAMBOYAN</v>
      </c>
    </row>
    <row r="276" spans="1:39" x14ac:dyDescent="0.25">
      <c r="A276" s="31">
        <v>270</v>
      </c>
      <c r="B276" s="31" t="s">
        <v>32</v>
      </c>
      <c r="C276" s="31" t="s">
        <v>576</v>
      </c>
      <c r="D276" s="52" t="s">
        <v>577</v>
      </c>
      <c r="E276" s="33" t="s">
        <v>70</v>
      </c>
      <c r="F276" s="31">
        <v>15</v>
      </c>
      <c r="G276" s="31">
        <v>7</v>
      </c>
      <c r="H276" s="31">
        <v>15</v>
      </c>
      <c r="I276" s="31" t="s">
        <v>36</v>
      </c>
      <c r="J276" s="31">
        <v>10</v>
      </c>
      <c r="K276" s="31">
        <v>0</v>
      </c>
      <c r="L276" s="31">
        <v>47</v>
      </c>
      <c r="M276" s="35">
        <v>38</v>
      </c>
      <c r="N276" s="36">
        <v>98722</v>
      </c>
      <c r="O276" s="36">
        <v>11687</v>
      </c>
      <c r="P276" s="36">
        <v>293142</v>
      </c>
      <c r="Q276" s="37">
        <v>17766</v>
      </c>
      <c r="R276" s="36">
        <f t="shared" si="16"/>
        <v>421317</v>
      </c>
      <c r="S276" s="38">
        <v>0</v>
      </c>
      <c r="T276" s="38">
        <v>0</v>
      </c>
      <c r="U276" s="38">
        <v>0</v>
      </c>
      <c r="V276" s="38">
        <v>0</v>
      </c>
      <c r="W276" s="36">
        <v>0</v>
      </c>
      <c r="X276" s="36">
        <f t="shared" si="17"/>
        <v>421317</v>
      </c>
      <c r="Y276" s="60">
        <v>0</v>
      </c>
      <c r="Z276" s="36">
        <v>50000</v>
      </c>
      <c r="AA276" s="36">
        <v>0</v>
      </c>
      <c r="AB276" s="36"/>
      <c r="AC276" s="40">
        <v>0</v>
      </c>
      <c r="AD276" s="36">
        <v>0</v>
      </c>
      <c r="AE276" s="37"/>
      <c r="AF276" s="36"/>
      <c r="AG276" s="41">
        <f t="shared" si="18"/>
        <v>50000</v>
      </c>
      <c r="AH276" s="42">
        <f t="shared" si="19"/>
        <v>371317</v>
      </c>
      <c r="AI276" s="43">
        <v>2625.58</v>
      </c>
      <c r="AJ276" s="44">
        <v>310.82</v>
      </c>
      <c r="AK276" s="45" t="str">
        <f>VLOOKUP(D276,'[1]JL Pelayanan'!$B$9:$C$478,2,FALSE)</f>
        <v>Rekam Medik</v>
      </c>
    </row>
    <row r="277" spans="1:39" x14ac:dyDescent="0.25">
      <c r="A277" s="31">
        <v>271</v>
      </c>
      <c r="B277" s="31" t="s">
        <v>32</v>
      </c>
      <c r="C277" s="31" t="s">
        <v>578</v>
      </c>
      <c r="D277" s="52" t="s">
        <v>579</v>
      </c>
      <c r="E277" s="33" t="s">
        <v>70</v>
      </c>
      <c r="F277" s="31">
        <v>15</v>
      </c>
      <c r="G277" s="31">
        <v>7</v>
      </c>
      <c r="H277" s="31">
        <v>15</v>
      </c>
      <c r="I277" s="31">
        <v>15</v>
      </c>
      <c r="J277" s="31" t="s">
        <v>36</v>
      </c>
      <c r="K277" s="31">
        <v>0</v>
      </c>
      <c r="L277" s="31">
        <v>52</v>
      </c>
      <c r="M277" s="35">
        <v>52</v>
      </c>
      <c r="N277" s="36">
        <v>136530</v>
      </c>
      <c r="O277" s="36">
        <v>16163</v>
      </c>
      <c r="P277" s="36">
        <v>162898</v>
      </c>
      <c r="Q277" s="37">
        <v>26034</v>
      </c>
      <c r="R277" s="36">
        <f t="shared" si="16"/>
        <v>341625</v>
      </c>
      <c r="S277" s="38">
        <v>0</v>
      </c>
      <c r="T277" s="38">
        <v>0</v>
      </c>
      <c r="U277" s="38">
        <v>0</v>
      </c>
      <c r="V277" s="38">
        <v>0</v>
      </c>
      <c r="W277" s="36">
        <v>0</v>
      </c>
      <c r="X277" s="36">
        <f t="shared" si="17"/>
        <v>341625</v>
      </c>
      <c r="Y277" s="60">
        <v>283</v>
      </c>
      <c r="Z277" s="36">
        <v>50000</v>
      </c>
      <c r="AA277" s="36">
        <v>0</v>
      </c>
      <c r="AB277" s="36"/>
      <c r="AC277" s="40">
        <v>0</v>
      </c>
      <c r="AD277" s="36">
        <v>0</v>
      </c>
      <c r="AE277" s="37"/>
      <c r="AF277" s="36"/>
      <c r="AG277" s="41">
        <f t="shared" si="18"/>
        <v>50000</v>
      </c>
      <c r="AH277" s="42">
        <f t="shared" si="19"/>
        <v>291625</v>
      </c>
      <c r="AI277" s="43">
        <v>2625.58</v>
      </c>
      <c r="AJ277" s="44">
        <v>310.82</v>
      </c>
      <c r="AK277" s="45" t="str">
        <f>VLOOKUP(D277,'[1]JL Pelayanan'!$B$9:$C$478,2,FALSE)</f>
        <v>adm. Perencanaan</v>
      </c>
    </row>
    <row r="278" spans="1:39" x14ac:dyDescent="0.25">
      <c r="A278" s="31">
        <v>272</v>
      </c>
      <c r="B278" s="68" t="s">
        <v>32</v>
      </c>
      <c r="C278" s="31" t="s">
        <v>580</v>
      </c>
      <c r="D278" s="78" t="s">
        <v>581</v>
      </c>
      <c r="E278" s="33" t="s">
        <v>43</v>
      </c>
      <c r="F278" s="31">
        <v>36</v>
      </c>
      <c r="G278" s="31">
        <v>33</v>
      </c>
      <c r="H278" s="31">
        <v>15</v>
      </c>
      <c r="I278" s="31" t="s">
        <v>36</v>
      </c>
      <c r="J278" s="31">
        <v>15</v>
      </c>
      <c r="K278" s="31">
        <v>0</v>
      </c>
      <c r="L278" s="31">
        <v>99</v>
      </c>
      <c r="M278" s="35">
        <v>99</v>
      </c>
      <c r="N278" s="36">
        <v>259932</v>
      </c>
      <c r="O278" s="36">
        <v>30771</v>
      </c>
      <c r="P278" s="36">
        <v>128501</v>
      </c>
      <c r="Q278" s="37">
        <v>259936</v>
      </c>
      <c r="R278" s="36">
        <f t="shared" si="16"/>
        <v>679140</v>
      </c>
      <c r="S278" s="38">
        <v>0</v>
      </c>
      <c r="T278" s="38">
        <v>0</v>
      </c>
      <c r="U278" s="38">
        <v>0</v>
      </c>
      <c r="V278" s="38">
        <v>0</v>
      </c>
      <c r="W278" s="36">
        <v>0</v>
      </c>
      <c r="X278" s="36">
        <f t="shared" si="17"/>
        <v>679140</v>
      </c>
      <c r="Y278" s="60">
        <v>284</v>
      </c>
      <c r="Z278" s="36">
        <v>50000</v>
      </c>
      <c r="AA278" s="36">
        <v>0</v>
      </c>
      <c r="AB278" s="36"/>
      <c r="AC278" s="40">
        <v>0</v>
      </c>
      <c r="AD278" s="36">
        <v>0</v>
      </c>
      <c r="AE278" s="37"/>
      <c r="AF278" s="36"/>
      <c r="AG278" s="41">
        <f t="shared" si="18"/>
        <v>50000</v>
      </c>
      <c r="AH278" s="42">
        <f t="shared" si="19"/>
        <v>629140</v>
      </c>
      <c r="AI278" s="43">
        <v>2625.58</v>
      </c>
      <c r="AJ278" s="44">
        <v>310.82</v>
      </c>
      <c r="AK278" s="45" t="str">
        <f>VLOOKUP(D278,'[1]JL Pelayanan'!$B$9:$C$478,2,FALSE)</f>
        <v>Farmasi</v>
      </c>
      <c r="AL278" s="79"/>
      <c r="AM278" s="66"/>
    </row>
    <row r="279" spans="1:39" x14ac:dyDescent="0.25">
      <c r="A279" s="31">
        <v>273</v>
      </c>
      <c r="B279" s="31" t="s">
        <v>32</v>
      </c>
      <c r="C279" s="31" t="s">
        <v>582</v>
      </c>
      <c r="D279" s="54" t="s">
        <v>583</v>
      </c>
      <c r="E279" s="33" t="s">
        <v>70</v>
      </c>
      <c r="F279" s="31">
        <v>15</v>
      </c>
      <c r="G279" s="31">
        <v>2</v>
      </c>
      <c r="H279" s="31">
        <v>20</v>
      </c>
      <c r="I279" s="31">
        <v>0</v>
      </c>
      <c r="J279" s="31">
        <v>15</v>
      </c>
      <c r="K279" s="31">
        <v>0</v>
      </c>
      <c r="L279" s="31">
        <v>52</v>
      </c>
      <c r="M279" s="35">
        <v>52</v>
      </c>
      <c r="N279" s="36">
        <v>136530</v>
      </c>
      <c r="O279" s="36">
        <v>16163</v>
      </c>
      <c r="P279" s="36">
        <v>107985</v>
      </c>
      <c r="Q279" s="37">
        <v>23561</v>
      </c>
      <c r="R279" s="36">
        <f t="shared" si="16"/>
        <v>284239</v>
      </c>
      <c r="S279" s="38">
        <v>0</v>
      </c>
      <c r="T279" s="38">
        <v>0</v>
      </c>
      <c r="U279" s="38">
        <v>0</v>
      </c>
      <c r="V279" s="38">
        <v>0</v>
      </c>
      <c r="W279" s="36">
        <v>0</v>
      </c>
      <c r="X279" s="36">
        <f t="shared" si="17"/>
        <v>284239</v>
      </c>
      <c r="Y279" s="60">
        <v>285</v>
      </c>
      <c r="Z279" s="36">
        <v>50000</v>
      </c>
      <c r="AA279" s="36">
        <v>0</v>
      </c>
      <c r="AB279" s="36"/>
      <c r="AC279" s="40">
        <v>0</v>
      </c>
      <c r="AD279" s="36">
        <v>0</v>
      </c>
      <c r="AE279" s="37"/>
      <c r="AF279" s="36"/>
      <c r="AG279" s="41">
        <f t="shared" si="18"/>
        <v>50000</v>
      </c>
      <c r="AH279" s="42">
        <f t="shared" si="19"/>
        <v>234239</v>
      </c>
      <c r="AI279" s="43">
        <v>2625.58</v>
      </c>
      <c r="AJ279" s="44">
        <v>310.82</v>
      </c>
      <c r="AK279" s="45" t="str">
        <f>VLOOKUP(D279,'[1]JL Pelayanan'!$B$9:$C$478,2,FALSE)</f>
        <v>DAHLIA</v>
      </c>
    </row>
    <row r="280" spans="1:39" x14ac:dyDescent="0.25">
      <c r="A280" s="31">
        <v>274</v>
      </c>
      <c r="B280" s="31" t="s">
        <v>32</v>
      </c>
      <c r="C280" s="31" t="s">
        <v>584</v>
      </c>
      <c r="D280" s="55" t="s">
        <v>585</v>
      </c>
      <c r="E280" s="33" t="s">
        <v>70</v>
      </c>
      <c r="F280" s="31">
        <v>15</v>
      </c>
      <c r="G280" s="31">
        <v>2</v>
      </c>
      <c r="H280" s="31">
        <v>15</v>
      </c>
      <c r="I280" s="31">
        <v>0</v>
      </c>
      <c r="J280" s="31">
        <v>15</v>
      </c>
      <c r="K280" s="31">
        <v>0</v>
      </c>
      <c r="L280" s="31">
        <v>47</v>
      </c>
      <c r="M280" s="35">
        <v>47</v>
      </c>
      <c r="N280" s="36">
        <v>123402</v>
      </c>
      <c r="O280" s="36">
        <v>14609</v>
      </c>
      <c r="P280" s="36">
        <v>366427</v>
      </c>
      <c r="Q280" s="37">
        <v>17766</v>
      </c>
      <c r="R280" s="36">
        <f t="shared" si="16"/>
        <v>522204</v>
      </c>
      <c r="S280" s="38">
        <v>0</v>
      </c>
      <c r="T280" s="38">
        <v>0</v>
      </c>
      <c r="U280" s="38">
        <v>0</v>
      </c>
      <c r="V280" s="38">
        <v>0</v>
      </c>
      <c r="W280" s="36">
        <v>0</v>
      </c>
      <c r="X280" s="36">
        <f t="shared" si="17"/>
        <v>522204</v>
      </c>
      <c r="Y280" s="60">
        <v>286</v>
      </c>
      <c r="Z280" s="36">
        <v>50000</v>
      </c>
      <c r="AA280" s="36">
        <v>0</v>
      </c>
      <c r="AB280" s="36"/>
      <c r="AC280" s="40">
        <v>0</v>
      </c>
      <c r="AD280" s="36">
        <v>0</v>
      </c>
      <c r="AE280" s="37"/>
      <c r="AF280" s="36"/>
      <c r="AG280" s="41">
        <f t="shared" si="18"/>
        <v>50000</v>
      </c>
      <c r="AH280" s="42">
        <f t="shared" si="19"/>
        <v>472204</v>
      </c>
      <c r="AI280" s="43">
        <v>2625.58</v>
      </c>
      <c r="AJ280" s="44">
        <v>310.82</v>
      </c>
      <c r="AK280" s="45" t="str">
        <f>VLOOKUP(D280,'[1]JL Pelayanan'!$B$9:$C$478,2,FALSE)</f>
        <v>Rekam Medik</v>
      </c>
    </row>
    <row r="281" spans="1:39" x14ac:dyDescent="0.25">
      <c r="A281" s="31">
        <v>275</v>
      </c>
      <c r="B281" s="31" t="s">
        <v>32</v>
      </c>
      <c r="C281" s="31" t="s">
        <v>586</v>
      </c>
      <c r="D281" s="48" t="s">
        <v>587</v>
      </c>
      <c r="E281" s="33" t="s">
        <v>43</v>
      </c>
      <c r="F281" s="31">
        <v>33</v>
      </c>
      <c r="G281" s="31">
        <v>27</v>
      </c>
      <c r="H281" s="31">
        <v>25</v>
      </c>
      <c r="I281" s="31" t="s">
        <v>36</v>
      </c>
      <c r="J281" s="31">
        <v>15</v>
      </c>
      <c r="K281" s="31">
        <v>0</v>
      </c>
      <c r="L281" s="31">
        <v>100</v>
      </c>
      <c r="M281" s="35">
        <v>100</v>
      </c>
      <c r="N281" s="36">
        <v>262558</v>
      </c>
      <c r="O281" s="36">
        <v>31082</v>
      </c>
      <c r="P281" s="36">
        <v>319226</v>
      </c>
      <c r="Q281" s="37">
        <v>49739</v>
      </c>
      <c r="R281" s="36">
        <f t="shared" si="16"/>
        <v>662605</v>
      </c>
      <c r="S281" s="38">
        <v>0</v>
      </c>
      <c r="T281" s="38">
        <v>0</v>
      </c>
      <c r="U281" s="38">
        <v>0</v>
      </c>
      <c r="V281" s="38">
        <v>0</v>
      </c>
      <c r="W281" s="36">
        <v>0</v>
      </c>
      <c r="X281" s="36">
        <f t="shared" si="17"/>
        <v>662605</v>
      </c>
      <c r="Y281" s="60">
        <v>287</v>
      </c>
      <c r="Z281" s="36">
        <v>50000</v>
      </c>
      <c r="AA281" s="36">
        <v>0</v>
      </c>
      <c r="AB281" s="36"/>
      <c r="AC281" s="40">
        <v>0</v>
      </c>
      <c r="AD281" s="36">
        <v>0</v>
      </c>
      <c r="AE281" s="37"/>
      <c r="AF281" s="36"/>
      <c r="AG281" s="41">
        <f t="shared" si="18"/>
        <v>50000</v>
      </c>
      <c r="AH281" s="42">
        <f t="shared" si="19"/>
        <v>612605</v>
      </c>
      <c r="AI281" s="43">
        <v>2625.58</v>
      </c>
      <c r="AJ281" s="44">
        <v>310.82</v>
      </c>
      <c r="AK281" s="45" t="str">
        <f>VLOOKUP(D281,'[1]JL Pelayanan'!$B$9:$C$478,2,FALSE)</f>
        <v>ICU</v>
      </c>
    </row>
    <row r="282" spans="1:39" x14ac:dyDescent="0.25">
      <c r="A282" s="31">
        <v>276</v>
      </c>
      <c r="B282" s="31" t="s">
        <v>32</v>
      </c>
      <c r="C282" s="31" t="s">
        <v>588</v>
      </c>
      <c r="D282" s="52" t="s">
        <v>589</v>
      </c>
      <c r="E282" s="33" t="s">
        <v>70</v>
      </c>
      <c r="F282" s="31">
        <v>15</v>
      </c>
      <c r="G282" s="31">
        <v>7</v>
      </c>
      <c r="H282" s="31">
        <v>20</v>
      </c>
      <c r="I282" s="31" t="s">
        <v>36</v>
      </c>
      <c r="J282" s="31">
        <v>10</v>
      </c>
      <c r="K282" s="31">
        <v>0</v>
      </c>
      <c r="L282" s="31">
        <v>52</v>
      </c>
      <c r="M282" s="35">
        <v>52</v>
      </c>
      <c r="N282" s="36">
        <v>136530</v>
      </c>
      <c r="O282" s="36">
        <v>16163</v>
      </c>
      <c r="P282" s="36">
        <v>45142</v>
      </c>
      <c r="Q282" s="37">
        <v>17766</v>
      </c>
      <c r="R282" s="36">
        <f t="shared" si="16"/>
        <v>215601</v>
      </c>
      <c r="S282" s="38">
        <v>0</v>
      </c>
      <c r="T282" s="38">
        <v>0</v>
      </c>
      <c r="U282" s="38">
        <v>0</v>
      </c>
      <c r="V282" s="38">
        <v>0</v>
      </c>
      <c r="W282" s="36">
        <v>0</v>
      </c>
      <c r="X282" s="36">
        <f t="shared" si="17"/>
        <v>215601</v>
      </c>
      <c r="Y282" s="60">
        <v>288</v>
      </c>
      <c r="Z282" s="36">
        <v>50000</v>
      </c>
      <c r="AA282" s="36">
        <v>0</v>
      </c>
      <c r="AB282" s="36"/>
      <c r="AC282" s="40">
        <v>0</v>
      </c>
      <c r="AD282" s="36">
        <v>0</v>
      </c>
      <c r="AE282" s="37"/>
      <c r="AF282" s="36"/>
      <c r="AG282" s="41">
        <f t="shared" si="18"/>
        <v>50000</v>
      </c>
      <c r="AH282" s="42">
        <f t="shared" si="19"/>
        <v>165601</v>
      </c>
      <c r="AI282" s="43">
        <v>2625.58</v>
      </c>
      <c r="AJ282" s="44">
        <v>310.82</v>
      </c>
      <c r="AK282" s="45" t="str">
        <f>VLOOKUP(D282,'[1]JL Pelayanan'!$B$9:$C$478,2,FALSE)</f>
        <v>Gizi</v>
      </c>
    </row>
    <row r="283" spans="1:39" x14ac:dyDescent="0.25">
      <c r="A283" s="31">
        <v>277</v>
      </c>
      <c r="B283" s="31" t="s">
        <v>32</v>
      </c>
      <c r="C283" s="31" t="s">
        <v>590</v>
      </c>
      <c r="D283" s="48" t="s">
        <v>591</v>
      </c>
      <c r="E283" s="33" t="s">
        <v>43</v>
      </c>
      <c r="F283" s="31">
        <v>30</v>
      </c>
      <c r="G283" s="31">
        <v>27</v>
      </c>
      <c r="H283" s="31">
        <v>25</v>
      </c>
      <c r="I283" s="31" t="s">
        <v>36</v>
      </c>
      <c r="J283" s="31">
        <v>15</v>
      </c>
      <c r="K283" s="31">
        <v>15</v>
      </c>
      <c r="L283" s="31">
        <v>112</v>
      </c>
      <c r="M283" s="35">
        <v>112</v>
      </c>
      <c r="N283" s="36">
        <v>294065</v>
      </c>
      <c r="O283" s="36">
        <v>34812</v>
      </c>
      <c r="P283" s="36">
        <v>336560</v>
      </c>
      <c r="Q283" s="37">
        <v>49739</v>
      </c>
      <c r="R283" s="36">
        <f t="shared" si="16"/>
        <v>715176</v>
      </c>
      <c r="S283" s="38">
        <v>0</v>
      </c>
      <c r="T283" s="38">
        <v>0</v>
      </c>
      <c r="U283" s="38">
        <v>0</v>
      </c>
      <c r="V283" s="38">
        <v>0</v>
      </c>
      <c r="W283" s="36">
        <v>0</v>
      </c>
      <c r="X283" s="36">
        <f t="shared" si="17"/>
        <v>715176</v>
      </c>
      <c r="Y283" s="60">
        <v>290</v>
      </c>
      <c r="Z283" s="36">
        <v>50000</v>
      </c>
      <c r="AA283" s="36">
        <v>0</v>
      </c>
      <c r="AB283" s="36"/>
      <c r="AC283" s="40">
        <v>0</v>
      </c>
      <c r="AD283" s="36">
        <v>0</v>
      </c>
      <c r="AE283" s="37"/>
      <c r="AF283" s="36"/>
      <c r="AG283" s="41">
        <f t="shared" si="18"/>
        <v>50000</v>
      </c>
      <c r="AH283" s="42">
        <f t="shared" si="19"/>
        <v>665176</v>
      </c>
      <c r="AI283" s="43">
        <v>2625.58</v>
      </c>
      <c r="AJ283" s="44">
        <v>310.82</v>
      </c>
      <c r="AK283" s="45" t="str">
        <f>VLOOKUP(D283,'[1]JL Pelayanan'!$B$9:$C$478,2,FALSE)</f>
        <v>MWR VK</v>
      </c>
    </row>
    <row r="284" spans="1:39" x14ac:dyDescent="0.25">
      <c r="A284" s="31">
        <v>278</v>
      </c>
      <c r="B284" s="31" t="s">
        <v>32</v>
      </c>
      <c r="C284" s="31" t="s">
        <v>592</v>
      </c>
      <c r="D284" s="48" t="s">
        <v>593</v>
      </c>
      <c r="E284" s="33" t="s">
        <v>43</v>
      </c>
      <c r="F284" s="31">
        <v>27</v>
      </c>
      <c r="G284" s="31">
        <v>39</v>
      </c>
      <c r="H284" s="31">
        <v>15</v>
      </c>
      <c r="I284" s="31" t="s">
        <v>36</v>
      </c>
      <c r="J284" s="31">
        <v>20</v>
      </c>
      <c r="K284" s="31">
        <v>0</v>
      </c>
      <c r="L284" s="31">
        <v>101</v>
      </c>
      <c r="M284" s="35">
        <v>101</v>
      </c>
      <c r="N284" s="36">
        <v>265183</v>
      </c>
      <c r="O284" s="36">
        <v>31393</v>
      </c>
      <c r="P284" s="36">
        <v>229878</v>
      </c>
      <c r="Q284" s="37">
        <v>39268</v>
      </c>
      <c r="R284" s="36">
        <f t="shared" si="16"/>
        <v>565722</v>
      </c>
      <c r="S284" s="38">
        <v>0</v>
      </c>
      <c r="T284" s="38">
        <v>0</v>
      </c>
      <c r="U284" s="38">
        <v>0</v>
      </c>
      <c r="V284" s="38">
        <v>0</v>
      </c>
      <c r="W284" s="36">
        <v>0</v>
      </c>
      <c r="X284" s="36">
        <f t="shared" si="17"/>
        <v>565722</v>
      </c>
      <c r="Y284" s="60">
        <v>291</v>
      </c>
      <c r="Z284" s="36">
        <v>50000</v>
      </c>
      <c r="AA284" s="36">
        <v>0</v>
      </c>
      <c r="AB284" s="36"/>
      <c r="AC284" s="40">
        <v>0</v>
      </c>
      <c r="AD284" s="36">
        <v>0</v>
      </c>
      <c r="AE284" s="37"/>
      <c r="AF284" s="36"/>
      <c r="AG284" s="41">
        <f t="shared" si="18"/>
        <v>50000</v>
      </c>
      <c r="AH284" s="42">
        <f t="shared" si="19"/>
        <v>515722</v>
      </c>
      <c r="AI284" s="43">
        <v>2625.58</v>
      </c>
      <c r="AJ284" s="44">
        <v>310.82</v>
      </c>
      <c r="AK284" s="45" t="str">
        <f>VLOOKUP(D284,'[1]JL Pelayanan'!$B$9:$C$478,2,FALSE)</f>
        <v>DOT</v>
      </c>
    </row>
    <row r="285" spans="1:39" x14ac:dyDescent="0.25">
      <c r="A285" s="31">
        <v>279</v>
      </c>
      <c r="B285" s="31" t="s">
        <v>32</v>
      </c>
      <c r="C285" s="31" t="s">
        <v>594</v>
      </c>
      <c r="D285" s="62" t="s">
        <v>595</v>
      </c>
      <c r="E285" s="33" t="s">
        <v>170</v>
      </c>
      <c r="F285" s="31">
        <v>15</v>
      </c>
      <c r="G285" s="31">
        <v>7</v>
      </c>
      <c r="H285" s="31">
        <v>20</v>
      </c>
      <c r="I285" s="31" t="s">
        <v>36</v>
      </c>
      <c r="J285" s="31">
        <v>15</v>
      </c>
      <c r="K285" s="31">
        <v>0</v>
      </c>
      <c r="L285" s="31">
        <v>57</v>
      </c>
      <c r="M285" s="35">
        <v>57</v>
      </c>
      <c r="N285" s="36">
        <v>149658</v>
      </c>
      <c r="O285" s="36">
        <v>17717</v>
      </c>
      <c r="P285" s="36">
        <v>154607</v>
      </c>
      <c r="Q285" s="37">
        <v>247373</v>
      </c>
      <c r="R285" s="36">
        <f t="shared" si="16"/>
        <v>569355</v>
      </c>
      <c r="S285" s="38">
        <v>0</v>
      </c>
      <c r="T285" s="38">
        <v>0</v>
      </c>
      <c r="U285" s="38">
        <v>0</v>
      </c>
      <c r="V285" s="38">
        <v>0</v>
      </c>
      <c r="W285" s="36">
        <v>0</v>
      </c>
      <c r="X285" s="36">
        <f t="shared" si="17"/>
        <v>569355</v>
      </c>
      <c r="Y285" s="60">
        <v>292</v>
      </c>
      <c r="Z285" s="36">
        <v>50000</v>
      </c>
      <c r="AA285" s="36">
        <v>0</v>
      </c>
      <c r="AB285" s="36"/>
      <c r="AC285" s="40">
        <v>0</v>
      </c>
      <c r="AD285" s="36">
        <v>0</v>
      </c>
      <c r="AE285" s="37"/>
      <c r="AF285" s="36"/>
      <c r="AG285" s="41">
        <f t="shared" si="18"/>
        <v>50000</v>
      </c>
      <c r="AH285" s="42">
        <f t="shared" si="19"/>
        <v>519355</v>
      </c>
      <c r="AI285" s="43">
        <v>2625.58</v>
      </c>
      <c r="AJ285" s="44">
        <v>310.82</v>
      </c>
      <c r="AK285" s="45" t="str">
        <f>VLOOKUP(D285,'[1]JL Pelayanan'!$B$9:$C$478,2,FALSE)</f>
        <v>Farmasi</v>
      </c>
    </row>
    <row r="286" spans="1:39" x14ac:dyDescent="0.25">
      <c r="A286" s="31">
        <v>280</v>
      </c>
      <c r="B286" s="31" t="s">
        <v>32</v>
      </c>
      <c r="C286" s="31" t="s">
        <v>596</v>
      </c>
      <c r="D286" s="52" t="s">
        <v>597</v>
      </c>
      <c r="E286" s="33" t="s">
        <v>70</v>
      </c>
      <c r="F286" s="31">
        <v>15</v>
      </c>
      <c r="G286" s="31">
        <v>7</v>
      </c>
      <c r="H286" s="31">
        <v>25</v>
      </c>
      <c r="I286" s="31" t="s">
        <v>36</v>
      </c>
      <c r="J286" s="31">
        <v>15</v>
      </c>
      <c r="K286" s="31">
        <v>0</v>
      </c>
      <c r="L286" s="31">
        <v>62</v>
      </c>
      <c r="M286" s="35">
        <v>62</v>
      </c>
      <c r="N286" s="36">
        <v>162786</v>
      </c>
      <c r="O286" s="36">
        <v>19271</v>
      </c>
      <c r="P286" s="36">
        <v>147425</v>
      </c>
      <c r="Q286" s="37">
        <v>26179</v>
      </c>
      <c r="R286" s="36">
        <f t="shared" si="16"/>
        <v>355661</v>
      </c>
      <c r="S286" s="38">
        <v>0</v>
      </c>
      <c r="T286" s="38">
        <v>0</v>
      </c>
      <c r="U286" s="38">
        <v>0</v>
      </c>
      <c r="V286" s="38">
        <v>0</v>
      </c>
      <c r="W286" s="36">
        <v>0</v>
      </c>
      <c r="X286" s="36">
        <f t="shared" si="17"/>
        <v>355661</v>
      </c>
      <c r="Y286" s="60">
        <v>293</v>
      </c>
      <c r="Z286" s="36">
        <v>50000</v>
      </c>
      <c r="AA286" s="36">
        <v>0</v>
      </c>
      <c r="AB286" s="36"/>
      <c r="AC286" s="40">
        <v>0</v>
      </c>
      <c r="AD286" s="36">
        <v>0</v>
      </c>
      <c r="AE286" s="37"/>
      <c r="AF286" s="36"/>
      <c r="AG286" s="41">
        <f t="shared" si="18"/>
        <v>50000</v>
      </c>
      <c r="AH286" s="42">
        <f t="shared" si="19"/>
        <v>305661</v>
      </c>
      <c r="AI286" s="43">
        <v>2625.58</v>
      </c>
      <c r="AJ286" s="44">
        <v>310.82</v>
      </c>
      <c r="AK286" s="45" t="str">
        <f>VLOOKUP(D286,'[1]JL Pelayanan'!$B$9:$C$478,2,FALSE)</f>
        <v>vk</v>
      </c>
    </row>
    <row r="287" spans="1:39" x14ac:dyDescent="0.25">
      <c r="A287" s="31">
        <v>281</v>
      </c>
      <c r="B287" s="31" t="s">
        <v>32</v>
      </c>
      <c r="C287" s="31" t="s">
        <v>598</v>
      </c>
      <c r="D287" s="52" t="s">
        <v>599</v>
      </c>
      <c r="E287" s="33" t="s">
        <v>70</v>
      </c>
      <c r="F287" s="31">
        <v>15</v>
      </c>
      <c r="G287" s="31">
        <v>7</v>
      </c>
      <c r="H287" s="31">
        <v>20</v>
      </c>
      <c r="I287" s="31">
        <v>15</v>
      </c>
      <c r="J287" s="31" t="s">
        <v>36</v>
      </c>
      <c r="K287" s="31">
        <v>0</v>
      </c>
      <c r="L287" s="31">
        <v>57</v>
      </c>
      <c r="M287" s="35">
        <v>57</v>
      </c>
      <c r="N287" s="36">
        <v>149658</v>
      </c>
      <c r="O287" s="36">
        <v>17717</v>
      </c>
      <c r="P287" s="36">
        <v>179330</v>
      </c>
      <c r="Q287" s="37">
        <v>28660</v>
      </c>
      <c r="R287" s="36">
        <f t="shared" si="16"/>
        <v>375365</v>
      </c>
      <c r="S287" s="38">
        <v>0</v>
      </c>
      <c r="T287" s="38">
        <v>0</v>
      </c>
      <c r="U287" s="38">
        <v>0</v>
      </c>
      <c r="V287" s="38">
        <v>0</v>
      </c>
      <c r="W287" s="36">
        <v>0</v>
      </c>
      <c r="X287" s="36">
        <f t="shared" si="17"/>
        <v>375365</v>
      </c>
      <c r="Y287" s="60">
        <v>295</v>
      </c>
      <c r="Z287" s="36">
        <v>100000</v>
      </c>
      <c r="AA287" s="36">
        <v>0</v>
      </c>
      <c r="AB287" s="36"/>
      <c r="AC287" s="40">
        <v>0</v>
      </c>
      <c r="AD287" s="36">
        <v>0</v>
      </c>
      <c r="AE287" s="37"/>
      <c r="AF287" s="36"/>
      <c r="AG287" s="41">
        <f t="shared" si="18"/>
        <v>100000</v>
      </c>
      <c r="AH287" s="42">
        <f t="shared" si="19"/>
        <v>275365</v>
      </c>
      <c r="AI287" s="43">
        <v>2625.58</v>
      </c>
      <c r="AJ287" s="44">
        <v>310.82</v>
      </c>
      <c r="AK287" s="45" t="str">
        <f>VLOOKUP(D287,'[1]JL Pelayanan'!$B$9:$C$478,2,FALSE)</f>
        <v>adm. Keu. Pengeluaran</v>
      </c>
    </row>
    <row r="288" spans="1:39" x14ac:dyDescent="0.25">
      <c r="A288" s="31">
        <v>282</v>
      </c>
      <c r="B288" s="31" t="s">
        <v>32</v>
      </c>
      <c r="C288" s="31" t="s">
        <v>600</v>
      </c>
      <c r="D288" s="52" t="s">
        <v>601</v>
      </c>
      <c r="E288" s="33" t="s">
        <v>70</v>
      </c>
      <c r="F288" s="31">
        <v>15</v>
      </c>
      <c r="G288" s="31">
        <v>7</v>
      </c>
      <c r="H288" s="31">
        <v>20</v>
      </c>
      <c r="I288" s="31">
        <v>0</v>
      </c>
      <c r="J288" s="31">
        <v>10</v>
      </c>
      <c r="K288" s="31">
        <v>0</v>
      </c>
      <c r="L288" s="31">
        <v>52</v>
      </c>
      <c r="M288" s="35">
        <v>52</v>
      </c>
      <c r="N288" s="36">
        <v>136530</v>
      </c>
      <c r="O288" s="36">
        <v>16163</v>
      </c>
      <c r="P288" s="36">
        <v>114468</v>
      </c>
      <c r="Q288" s="37">
        <v>17766</v>
      </c>
      <c r="R288" s="36">
        <f t="shared" si="16"/>
        <v>284927</v>
      </c>
      <c r="S288" s="38">
        <v>0</v>
      </c>
      <c r="T288" s="38">
        <v>0</v>
      </c>
      <c r="U288" s="38">
        <v>0</v>
      </c>
      <c r="V288" s="38">
        <v>0</v>
      </c>
      <c r="W288" s="36">
        <v>0</v>
      </c>
      <c r="X288" s="36">
        <f t="shared" si="17"/>
        <v>284927</v>
      </c>
      <c r="Y288" s="60">
        <v>296</v>
      </c>
      <c r="Z288" s="36">
        <v>50000</v>
      </c>
      <c r="AA288" s="36">
        <v>0</v>
      </c>
      <c r="AB288" s="36"/>
      <c r="AC288" s="40">
        <v>0</v>
      </c>
      <c r="AD288" s="36">
        <v>0</v>
      </c>
      <c r="AE288" s="37"/>
      <c r="AF288" s="36"/>
      <c r="AG288" s="41">
        <f t="shared" si="18"/>
        <v>50000</v>
      </c>
      <c r="AH288" s="42">
        <f t="shared" si="19"/>
        <v>234927</v>
      </c>
      <c r="AI288" s="43">
        <v>2625.58</v>
      </c>
      <c r="AJ288" s="44">
        <v>310.82</v>
      </c>
      <c r="AK288" s="45" t="str">
        <f>VLOOKUP(D288,'[1]JL Pelayanan'!$B$9:$C$478,2,FALSE)</f>
        <v>IPSRS</v>
      </c>
    </row>
    <row r="289" spans="1:37" x14ac:dyDescent="0.25">
      <c r="A289" s="31">
        <v>283</v>
      </c>
      <c r="B289" s="31" t="s">
        <v>32</v>
      </c>
      <c r="C289" s="31" t="s">
        <v>602</v>
      </c>
      <c r="D289" s="54" t="s">
        <v>603</v>
      </c>
      <c r="E289" s="33" t="s">
        <v>170</v>
      </c>
      <c r="F289" s="31">
        <v>21</v>
      </c>
      <c r="G289" s="31">
        <v>7</v>
      </c>
      <c r="H289" s="31">
        <v>20</v>
      </c>
      <c r="I289" s="31" t="s">
        <v>36</v>
      </c>
      <c r="J289" s="31">
        <v>15</v>
      </c>
      <c r="K289" s="31">
        <v>0</v>
      </c>
      <c r="L289" s="31">
        <v>63</v>
      </c>
      <c r="M289" s="35">
        <v>63</v>
      </c>
      <c r="N289" s="36">
        <v>165411</v>
      </c>
      <c r="O289" s="36">
        <v>19582</v>
      </c>
      <c r="P289" s="36">
        <v>205749</v>
      </c>
      <c r="Q289" s="37">
        <v>44503</v>
      </c>
      <c r="R289" s="36">
        <f t="shared" si="16"/>
        <v>435245</v>
      </c>
      <c r="S289" s="38">
        <v>0</v>
      </c>
      <c r="T289" s="38">
        <v>0</v>
      </c>
      <c r="U289" s="38">
        <v>0</v>
      </c>
      <c r="V289" s="38">
        <v>0</v>
      </c>
      <c r="W289" s="36">
        <v>0</v>
      </c>
      <c r="X289" s="36">
        <f t="shared" si="17"/>
        <v>435245</v>
      </c>
      <c r="Y289" s="60">
        <v>297</v>
      </c>
      <c r="Z289" s="36">
        <v>50000</v>
      </c>
      <c r="AA289" s="36">
        <v>0</v>
      </c>
      <c r="AB289" s="36"/>
      <c r="AC289" s="40">
        <v>0</v>
      </c>
      <c r="AD289" s="36">
        <v>0</v>
      </c>
      <c r="AE289" s="37"/>
      <c r="AF289" s="36"/>
      <c r="AG289" s="41">
        <f t="shared" si="18"/>
        <v>50000</v>
      </c>
      <c r="AH289" s="42">
        <f t="shared" si="19"/>
        <v>385245</v>
      </c>
      <c r="AI289" s="43">
        <v>2625.58</v>
      </c>
      <c r="AJ289" s="44">
        <v>310.82</v>
      </c>
      <c r="AK289" s="45" t="str">
        <f>VLOOKUP(D289,'[1]JL Pelayanan'!$B$9:$C$478,2,FALSE)</f>
        <v>DAHLIA</v>
      </c>
    </row>
    <row r="290" spans="1:37" x14ac:dyDescent="0.25">
      <c r="A290" s="31">
        <v>284</v>
      </c>
      <c r="B290" s="31" t="s">
        <v>604</v>
      </c>
      <c r="C290" s="31" t="s">
        <v>605</v>
      </c>
      <c r="D290" s="54" t="s">
        <v>606</v>
      </c>
      <c r="E290" s="33" t="s">
        <v>170</v>
      </c>
      <c r="F290" s="31">
        <v>21</v>
      </c>
      <c r="G290" s="31">
        <v>7</v>
      </c>
      <c r="H290" s="31">
        <v>15</v>
      </c>
      <c r="I290" s="31" t="s">
        <v>36</v>
      </c>
      <c r="J290" s="31">
        <v>15</v>
      </c>
      <c r="K290" s="31">
        <v>0</v>
      </c>
      <c r="L290" s="31">
        <v>58</v>
      </c>
      <c r="M290" s="35">
        <v>58</v>
      </c>
      <c r="N290" s="36">
        <v>152284</v>
      </c>
      <c r="O290" s="36">
        <v>18028</v>
      </c>
      <c r="P290" s="36">
        <v>25465</v>
      </c>
      <c r="Q290" s="37">
        <v>17766</v>
      </c>
      <c r="R290" s="36">
        <f t="shared" si="16"/>
        <v>213543</v>
      </c>
      <c r="S290" s="38">
        <v>0</v>
      </c>
      <c r="T290" s="38">
        <v>0</v>
      </c>
      <c r="U290" s="38">
        <v>0</v>
      </c>
      <c r="V290" s="38">
        <v>0</v>
      </c>
      <c r="W290" s="36">
        <v>0</v>
      </c>
      <c r="X290" s="36">
        <f t="shared" si="17"/>
        <v>213543</v>
      </c>
      <c r="Y290" s="60">
        <v>298</v>
      </c>
      <c r="Z290" s="36">
        <v>50000</v>
      </c>
      <c r="AA290" s="36">
        <v>0</v>
      </c>
      <c r="AB290" s="36"/>
      <c r="AC290" s="40">
        <v>0</v>
      </c>
      <c r="AD290" s="36">
        <v>0</v>
      </c>
      <c r="AE290" s="37"/>
      <c r="AF290" s="36"/>
      <c r="AG290" s="41">
        <f t="shared" si="18"/>
        <v>50000</v>
      </c>
      <c r="AH290" s="42">
        <f t="shared" si="19"/>
        <v>163543</v>
      </c>
      <c r="AI290" s="43">
        <v>2625.58</v>
      </c>
      <c r="AJ290" s="44">
        <v>310.82</v>
      </c>
      <c r="AK290" s="45" t="str">
        <f>VLOOKUP(D290,'[1]JL Pelayanan'!$B$9:$C$478,2,FALSE)</f>
        <v>Gizi</v>
      </c>
    </row>
    <row r="291" spans="1:37" x14ac:dyDescent="0.25">
      <c r="A291" s="31">
        <v>285</v>
      </c>
      <c r="B291" s="31" t="s">
        <v>604</v>
      </c>
      <c r="C291" s="31" t="s">
        <v>607</v>
      </c>
      <c r="D291" s="54" t="s">
        <v>608</v>
      </c>
      <c r="E291" s="33" t="s">
        <v>170</v>
      </c>
      <c r="F291" s="31">
        <v>21</v>
      </c>
      <c r="G291" s="31">
        <v>7</v>
      </c>
      <c r="H291" s="31">
        <v>15</v>
      </c>
      <c r="I291" s="31" t="s">
        <v>36</v>
      </c>
      <c r="J291" s="31">
        <v>15</v>
      </c>
      <c r="K291" s="31">
        <v>0</v>
      </c>
      <c r="L291" s="31">
        <v>58</v>
      </c>
      <c r="M291" s="35">
        <v>58</v>
      </c>
      <c r="N291" s="36">
        <v>152284</v>
      </c>
      <c r="O291" s="36">
        <v>18028</v>
      </c>
      <c r="P291" s="36">
        <v>396221</v>
      </c>
      <c r="Q291" s="37">
        <v>17766</v>
      </c>
      <c r="R291" s="36">
        <f t="shared" si="16"/>
        <v>584299</v>
      </c>
      <c r="S291" s="38">
        <v>0</v>
      </c>
      <c r="T291" s="38">
        <v>0</v>
      </c>
      <c r="U291" s="38">
        <v>0</v>
      </c>
      <c r="V291" s="38">
        <v>0</v>
      </c>
      <c r="W291" s="36">
        <v>0</v>
      </c>
      <c r="X291" s="36">
        <f t="shared" si="17"/>
        <v>584299</v>
      </c>
      <c r="Y291" s="60">
        <v>300</v>
      </c>
      <c r="Z291" s="36">
        <v>50000</v>
      </c>
      <c r="AA291" s="36">
        <v>0</v>
      </c>
      <c r="AB291" s="36"/>
      <c r="AC291" s="40">
        <v>0</v>
      </c>
      <c r="AD291" s="36">
        <v>0</v>
      </c>
      <c r="AE291" s="37"/>
      <c r="AF291" s="36"/>
      <c r="AG291" s="41">
        <f t="shared" si="18"/>
        <v>50000</v>
      </c>
      <c r="AH291" s="42">
        <f t="shared" si="19"/>
        <v>534299</v>
      </c>
      <c r="AI291" s="43">
        <v>2625.58</v>
      </c>
      <c r="AJ291" s="44">
        <v>310.82</v>
      </c>
      <c r="AK291" s="45" t="str">
        <f>VLOOKUP(D291,'[1]JL Pelayanan'!$B$9:$C$478,2,FALSE)</f>
        <v>FISIOTERAPI</v>
      </c>
    </row>
    <row r="292" spans="1:37" x14ac:dyDescent="0.25">
      <c r="A292" s="31">
        <v>286</v>
      </c>
      <c r="B292" s="31" t="s">
        <v>32</v>
      </c>
      <c r="C292" s="31" t="s">
        <v>609</v>
      </c>
      <c r="D292" s="52" t="s">
        <v>610</v>
      </c>
      <c r="E292" s="33" t="s">
        <v>70</v>
      </c>
      <c r="F292" s="31">
        <v>15</v>
      </c>
      <c r="G292" s="31">
        <v>7</v>
      </c>
      <c r="H292" s="31">
        <v>25</v>
      </c>
      <c r="I292" s="31" t="s">
        <v>36</v>
      </c>
      <c r="J292" s="31">
        <v>15</v>
      </c>
      <c r="K292" s="31">
        <v>0</v>
      </c>
      <c r="L292" s="31">
        <v>62</v>
      </c>
      <c r="M292" s="35">
        <v>62</v>
      </c>
      <c r="N292" s="36">
        <v>162786</v>
      </c>
      <c r="O292" s="36">
        <v>19271</v>
      </c>
      <c r="P292" s="36">
        <v>136965</v>
      </c>
      <c r="Q292" s="37">
        <v>24346</v>
      </c>
      <c r="R292" s="36">
        <f t="shared" si="16"/>
        <v>343368</v>
      </c>
      <c r="S292" s="38">
        <v>0</v>
      </c>
      <c r="T292" s="38">
        <v>0</v>
      </c>
      <c r="U292" s="38">
        <v>0</v>
      </c>
      <c r="V292" s="38">
        <v>0</v>
      </c>
      <c r="W292" s="36">
        <v>0</v>
      </c>
      <c r="X292" s="36">
        <f t="shared" si="17"/>
        <v>343368</v>
      </c>
      <c r="Y292" s="60">
        <v>301</v>
      </c>
      <c r="Z292" s="36">
        <v>50000</v>
      </c>
      <c r="AA292" s="36">
        <v>0</v>
      </c>
      <c r="AB292" s="36"/>
      <c r="AC292" s="40">
        <v>0</v>
      </c>
      <c r="AD292" s="36">
        <v>0</v>
      </c>
      <c r="AE292" s="37"/>
      <c r="AF292" s="36"/>
      <c r="AG292" s="41">
        <f t="shared" si="18"/>
        <v>50000</v>
      </c>
      <c r="AH292" s="42">
        <f t="shared" si="19"/>
        <v>293368</v>
      </c>
      <c r="AI292" s="43">
        <v>2625.58</v>
      </c>
      <c r="AJ292" s="44">
        <v>310.82</v>
      </c>
      <c r="AK292" s="45" t="str">
        <f>VLOOKUP(D292,'[1]JL Pelayanan'!$B$9:$C$478,2,FALSE)</f>
        <v>MWR VK</v>
      </c>
    </row>
    <row r="293" spans="1:37" x14ac:dyDescent="0.25">
      <c r="A293" s="31">
        <v>287</v>
      </c>
      <c r="B293" s="31" t="s">
        <v>32</v>
      </c>
      <c r="C293" s="31" t="s">
        <v>611</v>
      </c>
      <c r="D293" s="52" t="s">
        <v>612</v>
      </c>
      <c r="E293" s="33" t="s">
        <v>183</v>
      </c>
      <c r="F293" s="31">
        <v>21</v>
      </c>
      <c r="G293" s="31">
        <v>35</v>
      </c>
      <c r="H293" s="31">
        <v>20</v>
      </c>
      <c r="I293" s="31" t="s">
        <v>36</v>
      </c>
      <c r="J293" s="31">
        <v>15</v>
      </c>
      <c r="K293" s="31">
        <v>0</v>
      </c>
      <c r="L293" s="31">
        <v>91</v>
      </c>
      <c r="M293" s="35">
        <v>91</v>
      </c>
      <c r="N293" s="36">
        <v>238928</v>
      </c>
      <c r="O293" s="36">
        <v>28285</v>
      </c>
      <c r="P293" s="36">
        <v>147416</v>
      </c>
      <c r="Q293" s="37">
        <v>44503</v>
      </c>
      <c r="R293" s="36">
        <f t="shared" si="16"/>
        <v>459132</v>
      </c>
      <c r="S293" s="38">
        <v>0</v>
      </c>
      <c r="T293" s="38">
        <v>0</v>
      </c>
      <c r="U293" s="38">
        <v>0</v>
      </c>
      <c r="V293" s="38">
        <v>0</v>
      </c>
      <c r="W293" s="36">
        <v>0</v>
      </c>
      <c r="X293" s="36">
        <f t="shared" si="17"/>
        <v>459132</v>
      </c>
      <c r="Y293" s="60">
        <v>302</v>
      </c>
      <c r="Z293" s="36">
        <v>50000</v>
      </c>
      <c r="AA293" s="36">
        <v>0</v>
      </c>
      <c r="AB293" s="36">
        <v>200000</v>
      </c>
      <c r="AC293" s="40">
        <v>0</v>
      </c>
      <c r="AD293" s="36">
        <v>0</v>
      </c>
      <c r="AE293" s="37">
        <v>125000</v>
      </c>
      <c r="AF293" s="36"/>
      <c r="AG293" s="41">
        <f t="shared" si="18"/>
        <v>375000</v>
      </c>
      <c r="AH293" s="42">
        <f t="shared" si="19"/>
        <v>84132</v>
      </c>
      <c r="AI293" s="43">
        <v>2625.58</v>
      </c>
      <c r="AJ293" s="44">
        <v>310.82</v>
      </c>
      <c r="AK293" s="45" t="str">
        <f>VLOOKUP(D293,'[1]JL Pelayanan'!$B$9:$C$478,2,FALSE)</f>
        <v>SOKA</v>
      </c>
    </row>
    <row r="294" spans="1:37" x14ac:dyDescent="0.25">
      <c r="A294" s="31">
        <v>288</v>
      </c>
      <c r="B294" s="31" t="s">
        <v>32</v>
      </c>
      <c r="C294" s="31" t="s">
        <v>613</v>
      </c>
      <c r="D294" s="48" t="s">
        <v>614</v>
      </c>
      <c r="E294" s="33" t="s">
        <v>43</v>
      </c>
      <c r="F294" s="31">
        <v>36</v>
      </c>
      <c r="G294" s="31">
        <v>35</v>
      </c>
      <c r="H294" s="31">
        <v>35</v>
      </c>
      <c r="I294" s="31" t="s">
        <v>36</v>
      </c>
      <c r="J294" s="31">
        <v>20</v>
      </c>
      <c r="K294" s="31">
        <v>0</v>
      </c>
      <c r="L294" s="31">
        <v>126</v>
      </c>
      <c r="M294" s="35">
        <v>126</v>
      </c>
      <c r="N294" s="36">
        <v>330823</v>
      </c>
      <c r="O294" s="36">
        <v>39164</v>
      </c>
      <c r="P294" s="36">
        <v>632135</v>
      </c>
      <c r="Q294" s="37">
        <v>52357</v>
      </c>
      <c r="R294" s="36">
        <f t="shared" si="16"/>
        <v>1054479</v>
      </c>
      <c r="S294" s="38">
        <v>0</v>
      </c>
      <c r="T294" s="38">
        <v>0</v>
      </c>
      <c r="U294" s="38">
        <v>0</v>
      </c>
      <c r="V294" s="38">
        <v>0</v>
      </c>
      <c r="W294" s="36">
        <v>0</v>
      </c>
      <c r="X294" s="36">
        <f t="shared" si="17"/>
        <v>1054479</v>
      </c>
      <c r="Y294" s="60">
        <v>303</v>
      </c>
      <c r="Z294" s="36">
        <v>50000</v>
      </c>
      <c r="AA294" s="36">
        <v>0</v>
      </c>
      <c r="AB294" s="36"/>
      <c r="AC294" s="40">
        <v>0</v>
      </c>
      <c r="AD294" s="36">
        <v>120000</v>
      </c>
      <c r="AE294" s="37"/>
      <c r="AF294" s="36"/>
      <c r="AG294" s="41">
        <f t="shared" si="18"/>
        <v>170000</v>
      </c>
      <c r="AH294" s="42">
        <f t="shared" si="19"/>
        <v>884479</v>
      </c>
      <c r="AI294" s="43">
        <v>2625.58</v>
      </c>
      <c r="AJ294" s="44">
        <v>310.82</v>
      </c>
      <c r="AK294" s="45" t="str">
        <f>VLOOKUP(D294,'[1]JL Pelayanan'!$B$9:$C$478,2,FALSE)</f>
        <v>ASTER</v>
      </c>
    </row>
    <row r="295" spans="1:37" x14ac:dyDescent="0.25">
      <c r="A295" s="31">
        <v>289</v>
      </c>
      <c r="B295" s="31" t="s">
        <v>32</v>
      </c>
      <c r="C295" s="31" t="s">
        <v>615</v>
      </c>
      <c r="D295" s="48" t="s">
        <v>616</v>
      </c>
      <c r="E295" s="33" t="s">
        <v>43</v>
      </c>
      <c r="F295" s="31">
        <v>36</v>
      </c>
      <c r="G295" s="31">
        <v>43</v>
      </c>
      <c r="H295" s="31">
        <v>25</v>
      </c>
      <c r="I295" s="31" t="s">
        <v>36</v>
      </c>
      <c r="J295" s="31">
        <v>25</v>
      </c>
      <c r="K295" s="31">
        <v>0</v>
      </c>
      <c r="L295" s="31">
        <v>129</v>
      </c>
      <c r="M295" s="35">
        <v>129</v>
      </c>
      <c r="N295" s="36">
        <v>338700</v>
      </c>
      <c r="O295" s="36">
        <v>40096</v>
      </c>
      <c r="P295" s="36">
        <v>211282</v>
      </c>
      <c r="Q295" s="37">
        <v>44503</v>
      </c>
      <c r="R295" s="36">
        <f t="shared" si="16"/>
        <v>634581</v>
      </c>
      <c r="S295" s="38">
        <v>0</v>
      </c>
      <c r="T295" s="38">
        <v>0</v>
      </c>
      <c r="U295" s="38">
        <v>0</v>
      </c>
      <c r="V295" s="38">
        <v>0</v>
      </c>
      <c r="W295" s="36">
        <v>0</v>
      </c>
      <c r="X295" s="36">
        <f t="shared" si="17"/>
        <v>634581</v>
      </c>
      <c r="Y295" s="60">
        <v>304</v>
      </c>
      <c r="Z295" s="36">
        <v>50000</v>
      </c>
      <c r="AA295" s="36">
        <v>0</v>
      </c>
      <c r="AB295" s="36"/>
      <c r="AC295" s="40">
        <v>0</v>
      </c>
      <c r="AD295" s="36">
        <v>0</v>
      </c>
      <c r="AE295" s="37"/>
      <c r="AF295" s="36"/>
      <c r="AG295" s="41">
        <f t="shared" si="18"/>
        <v>50000</v>
      </c>
      <c r="AH295" s="42">
        <f t="shared" si="19"/>
        <v>584581</v>
      </c>
      <c r="AI295" s="43">
        <v>2625.58</v>
      </c>
      <c r="AJ295" s="44">
        <v>310.82</v>
      </c>
      <c r="AK295" s="45" t="str">
        <f>VLOOKUP(D295,'[1]JL Pelayanan'!$B$9:$C$478,2,FALSE)</f>
        <v>BOUGENVILLE</v>
      </c>
    </row>
    <row r="296" spans="1:37" x14ac:dyDescent="0.25">
      <c r="A296" s="31">
        <v>290</v>
      </c>
      <c r="B296" s="31" t="s">
        <v>32</v>
      </c>
      <c r="C296" s="31" t="s">
        <v>617</v>
      </c>
      <c r="D296" s="48" t="s">
        <v>618</v>
      </c>
      <c r="E296" s="33" t="s">
        <v>170</v>
      </c>
      <c r="F296" s="31">
        <v>21</v>
      </c>
      <c r="G296" s="31">
        <v>7</v>
      </c>
      <c r="H296" s="31">
        <v>15</v>
      </c>
      <c r="I296" s="31">
        <v>0</v>
      </c>
      <c r="J296" s="31">
        <v>15</v>
      </c>
      <c r="K296" s="31">
        <v>0</v>
      </c>
      <c r="L296" s="31">
        <v>58</v>
      </c>
      <c r="M296" s="35">
        <v>58</v>
      </c>
      <c r="N296" s="36">
        <v>152284</v>
      </c>
      <c r="O296" s="36">
        <v>18028</v>
      </c>
      <c r="P296" s="36">
        <v>33567</v>
      </c>
      <c r="Q296" s="37">
        <v>17766</v>
      </c>
      <c r="R296" s="36">
        <f t="shared" si="16"/>
        <v>221645</v>
      </c>
      <c r="S296" s="38">
        <v>0</v>
      </c>
      <c r="T296" s="38">
        <v>0</v>
      </c>
      <c r="U296" s="38">
        <v>0</v>
      </c>
      <c r="V296" s="38">
        <v>0</v>
      </c>
      <c r="W296" s="36">
        <v>0</v>
      </c>
      <c r="X296" s="36">
        <f t="shared" si="17"/>
        <v>221645</v>
      </c>
      <c r="Y296" s="60">
        <v>305</v>
      </c>
      <c r="Z296" s="36">
        <v>50000</v>
      </c>
      <c r="AA296" s="36">
        <v>0</v>
      </c>
      <c r="AB296" s="36"/>
      <c r="AC296" s="40">
        <v>0</v>
      </c>
      <c r="AD296" s="36">
        <v>0</v>
      </c>
      <c r="AE296" s="37"/>
      <c r="AF296" s="36"/>
      <c r="AG296" s="41">
        <f t="shared" si="18"/>
        <v>50000</v>
      </c>
      <c r="AH296" s="42">
        <f t="shared" si="19"/>
        <v>171645</v>
      </c>
      <c r="AI296" s="43">
        <v>2625.58</v>
      </c>
      <c r="AJ296" s="44">
        <v>310.82</v>
      </c>
      <c r="AK296" s="45" t="str">
        <f>VLOOKUP(D296,'[1]JL Pelayanan'!$B$9:$C$478,2,FALSE)</f>
        <v>Gizi</v>
      </c>
    </row>
    <row r="297" spans="1:37" x14ac:dyDescent="0.25">
      <c r="A297" s="31">
        <v>291</v>
      </c>
      <c r="B297" s="31" t="s">
        <v>32</v>
      </c>
      <c r="C297" s="31" t="s">
        <v>619</v>
      </c>
      <c r="D297" s="54" t="s">
        <v>620</v>
      </c>
      <c r="E297" s="33" t="s">
        <v>70</v>
      </c>
      <c r="F297" s="31">
        <v>15</v>
      </c>
      <c r="G297" s="31">
        <v>5</v>
      </c>
      <c r="H297" s="31">
        <v>20</v>
      </c>
      <c r="I297" s="31">
        <v>15</v>
      </c>
      <c r="J297" s="31" t="s">
        <v>36</v>
      </c>
      <c r="K297" s="31">
        <v>0</v>
      </c>
      <c r="L297" s="31">
        <v>55</v>
      </c>
      <c r="M297" s="35">
        <v>55</v>
      </c>
      <c r="N297" s="36">
        <v>144407</v>
      </c>
      <c r="O297" s="36">
        <v>17095</v>
      </c>
      <c r="P297" s="36">
        <v>175678</v>
      </c>
      <c r="Q297" s="37">
        <v>28076</v>
      </c>
      <c r="R297" s="36">
        <f t="shared" si="16"/>
        <v>365256</v>
      </c>
      <c r="S297" s="38">
        <v>0</v>
      </c>
      <c r="T297" s="38">
        <v>0</v>
      </c>
      <c r="U297" s="38">
        <v>0</v>
      </c>
      <c r="V297" s="38">
        <v>0</v>
      </c>
      <c r="W297" s="36">
        <v>0</v>
      </c>
      <c r="X297" s="36">
        <f t="shared" si="17"/>
        <v>365256</v>
      </c>
      <c r="Y297" s="60">
        <v>306</v>
      </c>
      <c r="Z297" s="36">
        <v>50000</v>
      </c>
      <c r="AA297" s="36">
        <v>0</v>
      </c>
      <c r="AB297" s="36"/>
      <c r="AC297" s="40">
        <v>0</v>
      </c>
      <c r="AD297" s="36">
        <v>0</v>
      </c>
      <c r="AE297" s="37"/>
      <c r="AF297" s="36"/>
      <c r="AG297" s="41">
        <f t="shared" si="18"/>
        <v>50000</v>
      </c>
      <c r="AH297" s="42">
        <f t="shared" si="19"/>
        <v>315256</v>
      </c>
      <c r="AI297" s="43">
        <v>2625.58</v>
      </c>
      <c r="AJ297" s="44">
        <v>310.82</v>
      </c>
      <c r="AK297" s="45" t="str">
        <f>VLOOKUP(D297,'[1]JL Pelayanan'!$B$9:$C$478,2,FALSE)</f>
        <v>adm. Keu. Pengeluaran</v>
      </c>
    </row>
    <row r="298" spans="1:37" x14ac:dyDescent="0.25">
      <c r="A298" s="31">
        <v>292</v>
      </c>
      <c r="B298" s="31" t="s">
        <v>32</v>
      </c>
      <c r="C298" s="31" t="s">
        <v>621</v>
      </c>
      <c r="D298" s="54" t="s">
        <v>622</v>
      </c>
      <c r="E298" s="33" t="s">
        <v>70</v>
      </c>
      <c r="F298" s="31">
        <v>15</v>
      </c>
      <c r="G298" s="31">
        <v>5</v>
      </c>
      <c r="H298" s="31">
        <v>25</v>
      </c>
      <c r="I298" s="31" t="s">
        <v>36</v>
      </c>
      <c r="J298" s="31">
        <v>25</v>
      </c>
      <c r="K298" s="31">
        <v>0</v>
      </c>
      <c r="L298" s="31">
        <v>70</v>
      </c>
      <c r="M298" s="35">
        <v>70</v>
      </c>
      <c r="N298" s="36">
        <v>183791</v>
      </c>
      <c r="O298" s="36">
        <v>21758</v>
      </c>
      <c r="P298" s="36">
        <v>223418</v>
      </c>
      <c r="Q298" s="37">
        <v>26179</v>
      </c>
      <c r="R298" s="36">
        <f t="shared" si="16"/>
        <v>455146</v>
      </c>
      <c r="S298" s="38">
        <v>0</v>
      </c>
      <c r="T298" s="38">
        <v>0</v>
      </c>
      <c r="U298" s="38">
        <v>0</v>
      </c>
      <c r="V298" s="38">
        <v>0</v>
      </c>
      <c r="W298" s="36">
        <v>0</v>
      </c>
      <c r="X298" s="36">
        <f t="shared" si="17"/>
        <v>455146</v>
      </c>
      <c r="Y298" s="60">
        <v>307</v>
      </c>
      <c r="Z298" s="36">
        <v>50000</v>
      </c>
      <c r="AA298" s="36">
        <v>0</v>
      </c>
      <c r="AB298" s="36"/>
      <c r="AC298" s="40">
        <v>0</v>
      </c>
      <c r="AD298" s="36">
        <v>0</v>
      </c>
      <c r="AE298" s="37"/>
      <c r="AF298" s="36"/>
      <c r="AG298" s="41">
        <f t="shared" si="18"/>
        <v>50000</v>
      </c>
      <c r="AH298" s="42">
        <f t="shared" si="19"/>
        <v>405146</v>
      </c>
      <c r="AI298" s="43">
        <v>2625.58</v>
      </c>
      <c r="AJ298" s="44">
        <v>310.82</v>
      </c>
      <c r="AK298" s="45" t="str">
        <f>VLOOKUP(D298,'[1]JL Pelayanan'!$B$9:$C$478,2,FALSE)</f>
        <v>IGD</v>
      </c>
    </row>
    <row r="299" spans="1:37" x14ac:dyDescent="0.25">
      <c r="A299" s="31">
        <v>293</v>
      </c>
      <c r="B299" s="31" t="s">
        <v>32</v>
      </c>
      <c r="C299" s="31" t="s">
        <v>623</v>
      </c>
      <c r="D299" s="56" t="s">
        <v>624</v>
      </c>
      <c r="E299" s="33" t="s">
        <v>70</v>
      </c>
      <c r="F299" s="31">
        <v>15</v>
      </c>
      <c r="G299" s="31">
        <v>3</v>
      </c>
      <c r="H299" s="31">
        <v>25</v>
      </c>
      <c r="I299" s="31">
        <v>0</v>
      </c>
      <c r="J299" s="31">
        <v>25</v>
      </c>
      <c r="K299" s="31">
        <v>0</v>
      </c>
      <c r="L299" s="31">
        <v>68</v>
      </c>
      <c r="M299" s="35">
        <v>68</v>
      </c>
      <c r="N299" s="36">
        <v>178539</v>
      </c>
      <c r="O299" s="36">
        <v>21136</v>
      </c>
      <c r="P299" s="36">
        <v>223418</v>
      </c>
      <c r="Q299" s="37">
        <v>26179</v>
      </c>
      <c r="R299" s="36">
        <f t="shared" si="16"/>
        <v>449272</v>
      </c>
      <c r="S299" s="38">
        <v>0</v>
      </c>
      <c r="T299" s="38">
        <v>0</v>
      </c>
      <c r="U299" s="38">
        <v>0</v>
      </c>
      <c r="V299" s="38">
        <v>0</v>
      </c>
      <c r="W299" s="36">
        <v>0</v>
      </c>
      <c r="X299" s="36">
        <f t="shared" si="17"/>
        <v>449272</v>
      </c>
      <c r="Y299" s="60">
        <v>308</v>
      </c>
      <c r="Z299" s="36">
        <v>50000</v>
      </c>
      <c r="AA299" s="36">
        <v>0</v>
      </c>
      <c r="AB299" s="36"/>
      <c r="AC299" s="40">
        <v>0</v>
      </c>
      <c r="AD299" s="36">
        <v>0</v>
      </c>
      <c r="AE299" s="37"/>
      <c r="AF299" s="36"/>
      <c r="AG299" s="41">
        <f t="shared" si="18"/>
        <v>50000</v>
      </c>
      <c r="AH299" s="42">
        <f t="shared" si="19"/>
        <v>399272</v>
      </c>
      <c r="AI299" s="43">
        <v>2625.58</v>
      </c>
      <c r="AJ299" s="44">
        <v>310.82</v>
      </c>
      <c r="AK299" s="45" t="str">
        <f>VLOOKUP(D299,'[1]JL Pelayanan'!$B$9:$C$478,2,FALSE)</f>
        <v>IGD</v>
      </c>
    </row>
    <row r="300" spans="1:37" x14ac:dyDescent="0.25">
      <c r="A300" s="31">
        <v>294</v>
      </c>
      <c r="B300" s="31" t="s">
        <v>32</v>
      </c>
      <c r="C300" s="31" t="s">
        <v>625</v>
      </c>
      <c r="D300" s="52" t="s">
        <v>626</v>
      </c>
      <c r="E300" s="33" t="s">
        <v>43</v>
      </c>
      <c r="F300" s="31">
        <v>27</v>
      </c>
      <c r="G300" s="31">
        <v>46</v>
      </c>
      <c r="H300" s="31">
        <v>15</v>
      </c>
      <c r="I300" s="31">
        <v>15</v>
      </c>
      <c r="J300" s="31" t="s">
        <v>36</v>
      </c>
      <c r="K300" s="31">
        <v>0</v>
      </c>
      <c r="L300" s="31">
        <v>103</v>
      </c>
      <c r="M300" s="35">
        <v>103</v>
      </c>
      <c r="N300" s="36">
        <v>270435</v>
      </c>
      <c r="O300" s="36">
        <v>32015</v>
      </c>
      <c r="P300" s="36">
        <v>128317</v>
      </c>
      <c r="Q300" s="37">
        <v>20507</v>
      </c>
      <c r="R300" s="36">
        <f t="shared" si="16"/>
        <v>451274</v>
      </c>
      <c r="S300" s="38">
        <v>0</v>
      </c>
      <c r="T300" s="38">
        <v>0</v>
      </c>
      <c r="U300" s="38">
        <v>0</v>
      </c>
      <c r="V300" s="38">
        <v>0</v>
      </c>
      <c r="W300" s="36">
        <v>0</v>
      </c>
      <c r="X300" s="36">
        <f t="shared" si="17"/>
        <v>451274</v>
      </c>
      <c r="Y300" s="60">
        <v>311</v>
      </c>
      <c r="Z300" s="36">
        <v>50000</v>
      </c>
      <c r="AA300" s="36">
        <v>0</v>
      </c>
      <c r="AB300" s="36"/>
      <c r="AC300" s="40">
        <v>0</v>
      </c>
      <c r="AD300" s="36">
        <v>0</v>
      </c>
      <c r="AE300" s="37"/>
      <c r="AF300" s="36"/>
      <c r="AG300" s="41">
        <f t="shared" si="18"/>
        <v>50000</v>
      </c>
      <c r="AH300" s="42">
        <f t="shared" si="19"/>
        <v>401274</v>
      </c>
      <c r="AI300" s="43">
        <v>2625.58</v>
      </c>
      <c r="AJ300" s="44">
        <v>310.82</v>
      </c>
      <c r="AK300" s="45" t="str">
        <f>VLOOKUP(D300,'[1]JL Pelayanan'!$B$9:$C$478,2,FALSE)</f>
        <v>adm. Kepegawaian</v>
      </c>
    </row>
    <row r="301" spans="1:37" x14ac:dyDescent="0.25">
      <c r="A301" s="31">
        <v>295</v>
      </c>
      <c r="B301" s="31" t="s">
        <v>32</v>
      </c>
      <c r="C301" s="31" t="s">
        <v>627</v>
      </c>
      <c r="D301" s="54" t="s">
        <v>628</v>
      </c>
      <c r="E301" s="33" t="s">
        <v>70</v>
      </c>
      <c r="F301" s="31">
        <v>15</v>
      </c>
      <c r="G301" s="31">
        <v>2</v>
      </c>
      <c r="H301" s="31">
        <v>25</v>
      </c>
      <c r="I301" s="31">
        <v>0</v>
      </c>
      <c r="J301" s="31">
        <v>15</v>
      </c>
      <c r="K301" s="31">
        <v>0</v>
      </c>
      <c r="L301" s="31">
        <v>57</v>
      </c>
      <c r="M301" s="35">
        <v>57</v>
      </c>
      <c r="N301" s="36">
        <v>149658</v>
      </c>
      <c r="O301" s="36">
        <v>17717</v>
      </c>
      <c r="P301" s="36">
        <v>223418</v>
      </c>
      <c r="Q301" s="37">
        <v>26179</v>
      </c>
      <c r="R301" s="36">
        <f t="shared" si="16"/>
        <v>416972</v>
      </c>
      <c r="S301" s="38">
        <v>0</v>
      </c>
      <c r="T301" s="38">
        <v>0</v>
      </c>
      <c r="U301" s="38">
        <v>0</v>
      </c>
      <c r="V301" s="38">
        <v>0</v>
      </c>
      <c r="W301" s="36">
        <v>0</v>
      </c>
      <c r="X301" s="36">
        <f t="shared" si="17"/>
        <v>416972</v>
      </c>
      <c r="Y301" s="60">
        <v>313</v>
      </c>
      <c r="Z301" s="36">
        <v>50000</v>
      </c>
      <c r="AA301" s="36">
        <v>0</v>
      </c>
      <c r="AB301" s="36"/>
      <c r="AC301" s="40">
        <v>0</v>
      </c>
      <c r="AD301" s="36">
        <v>0</v>
      </c>
      <c r="AE301" s="37"/>
      <c r="AF301" s="36"/>
      <c r="AG301" s="41">
        <f t="shared" si="18"/>
        <v>50000</v>
      </c>
      <c r="AH301" s="42">
        <f t="shared" si="19"/>
        <v>366972</v>
      </c>
      <c r="AI301" s="43">
        <v>2625.58</v>
      </c>
      <c r="AJ301" s="44">
        <v>310.82</v>
      </c>
      <c r="AK301" s="45" t="str">
        <f>VLOOKUP(D301,'[1]JL Pelayanan'!$B$9:$C$478,2,FALSE)</f>
        <v>IGD</v>
      </c>
    </row>
    <row r="302" spans="1:37" x14ac:dyDescent="0.25">
      <c r="A302" s="31">
        <v>296</v>
      </c>
      <c r="B302" s="31" t="s">
        <v>32</v>
      </c>
      <c r="C302" s="31" t="s">
        <v>629</v>
      </c>
      <c r="D302" s="48" t="s">
        <v>630</v>
      </c>
      <c r="E302" s="33" t="s">
        <v>43</v>
      </c>
      <c r="F302" s="31">
        <v>33</v>
      </c>
      <c r="G302" s="31">
        <v>23</v>
      </c>
      <c r="H302" s="31">
        <v>25</v>
      </c>
      <c r="I302" s="31" t="s">
        <v>36</v>
      </c>
      <c r="J302" s="31">
        <v>15</v>
      </c>
      <c r="K302" s="31">
        <v>0</v>
      </c>
      <c r="L302" s="31">
        <v>96</v>
      </c>
      <c r="M302" s="35">
        <v>96</v>
      </c>
      <c r="N302" s="36">
        <v>252056</v>
      </c>
      <c r="O302" s="36">
        <v>29839</v>
      </c>
      <c r="P302" s="36">
        <v>403752</v>
      </c>
      <c r="Q302" s="37">
        <v>47121</v>
      </c>
      <c r="R302" s="36">
        <f t="shared" si="16"/>
        <v>732768</v>
      </c>
      <c r="S302" s="38">
        <v>0</v>
      </c>
      <c r="T302" s="38">
        <v>0</v>
      </c>
      <c r="U302" s="38">
        <v>0</v>
      </c>
      <c r="V302" s="38">
        <v>0</v>
      </c>
      <c r="W302" s="36">
        <v>0</v>
      </c>
      <c r="X302" s="36">
        <f t="shared" si="17"/>
        <v>732768</v>
      </c>
      <c r="Y302" s="60">
        <v>314</v>
      </c>
      <c r="Z302" s="36">
        <v>50000</v>
      </c>
      <c r="AA302" s="36">
        <v>0</v>
      </c>
      <c r="AB302" s="36"/>
      <c r="AC302" s="40">
        <v>0</v>
      </c>
      <c r="AD302" s="36">
        <v>0</v>
      </c>
      <c r="AE302" s="37"/>
      <c r="AF302" s="36"/>
      <c r="AG302" s="41">
        <f t="shared" si="18"/>
        <v>50000</v>
      </c>
      <c r="AH302" s="42">
        <f t="shared" si="19"/>
        <v>682768</v>
      </c>
      <c r="AI302" s="43">
        <v>2625.58</v>
      </c>
      <c r="AJ302" s="44">
        <v>310.82</v>
      </c>
      <c r="AK302" s="45" t="str">
        <f>VLOOKUP(D302,'[1]JL Pelayanan'!$B$9:$C$478,2,FALSE)</f>
        <v>IGD</v>
      </c>
    </row>
    <row r="303" spans="1:37" x14ac:dyDescent="0.25">
      <c r="A303" s="31">
        <v>297</v>
      </c>
      <c r="B303" s="31" t="s">
        <v>32</v>
      </c>
      <c r="C303" s="31" t="s">
        <v>631</v>
      </c>
      <c r="D303" s="52" t="s">
        <v>632</v>
      </c>
      <c r="E303" s="33" t="s">
        <v>70</v>
      </c>
      <c r="F303" s="31">
        <v>15</v>
      </c>
      <c r="G303" s="31">
        <v>7</v>
      </c>
      <c r="H303" s="31">
        <v>15</v>
      </c>
      <c r="I303" s="31" t="s">
        <v>36</v>
      </c>
      <c r="J303" s="31">
        <v>10</v>
      </c>
      <c r="K303" s="31">
        <v>0</v>
      </c>
      <c r="L303" s="31">
        <v>47</v>
      </c>
      <c r="M303" s="35">
        <v>47</v>
      </c>
      <c r="N303" s="36">
        <v>123402</v>
      </c>
      <c r="O303" s="36">
        <v>14609</v>
      </c>
      <c r="P303" s="36">
        <v>94773</v>
      </c>
      <c r="Q303" s="37">
        <v>129291</v>
      </c>
      <c r="R303" s="36">
        <f t="shared" si="16"/>
        <v>362075</v>
      </c>
      <c r="S303" s="38">
        <v>0</v>
      </c>
      <c r="T303" s="38">
        <v>0</v>
      </c>
      <c r="U303" s="38">
        <v>0</v>
      </c>
      <c r="V303" s="38">
        <v>0</v>
      </c>
      <c r="W303" s="36">
        <v>0</v>
      </c>
      <c r="X303" s="36">
        <f t="shared" si="17"/>
        <v>362075</v>
      </c>
      <c r="Y303" s="60">
        <v>315</v>
      </c>
      <c r="Z303" s="36">
        <v>50000</v>
      </c>
      <c r="AA303" s="36">
        <v>0</v>
      </c>
      <c r="AB303" s="36"/>
      <c r="AC303" s="40">
        <v>0</v>
      </c>
      <c r="AD303" s="36">
        <v>0</v>
      </c>
      <c r="AE303" s="37"/>
      <c r="AF303" s="36"/>
      <c r="AG303" s="41">
        <f t="shared" si="18"/>
        <v>50000</v>
      </c>
      <c r="AH303" s="42">
        <f t="shared" si="19"/>
        <v>312075</v>
      </c>
      <c r="AI303" s="43">
        <v>2625.58</v>
      </c>
      <c r="AJ303" s="44">
        <v>310.82</v>
      </c>
      <c r="AK303" s="45" t="str">
        <f>VLOOKUP(D303,'[1]JL Pelayanan'!$B$9:$C$478,2,FALSE)</f>
        <v>Farmasi</v>
      </c>
    </row>
    <row r="304" spans="1:37" x14ac:dyDescent="0.25">
      <c r="A304" s="31">
        <v>298</v>
      </c>
      <c r="B304" s="31" t="s">
        <v>32</v>
      </c>
      <c r="C304" s="31" t="s">
        <v>633</v>
      </c>
      <c r="D304" s="54" t="s">
        <v>634</v>
      </c>
      <c r="E304" s="33" t="s">
        <v>170</v>
      </c>
      <c r="F304" s="31">
        <v>21</v>
      </c>
      <c r="G304" s="31">
        <v>7</v>
      </c>
      <c r="H304" s="31">
        <v>20</v>
      </c>
      <c r="I304" s="31" t="s">
        <v>36</v>
      </c>
      <c r="J304" s="31">
        <v>15</v>
      </c>
      <c r="K304" s="31">
        <v>0</v>
      </c>
      <c r="L304" s="31">
        <v>63</v>
      </c>
      <c r="M304" s="35">
        <v>63</v>
      </c>
      <c r="N304" s="36">
        <v>165411</v>
      </c>
      <c r="O304" s="36">
        <v>19582</v>
      </c>
      <c r="P304" s="36">
        <v>175790</v>
      </c>
      <c r="Q304" s="37">
        <v>17766</v>
      </c>
      <c r="R304" s="36">
        <f t="shared" si="16"/>
        <v>378549</v>
      </c>
      <c r="S304" s="38">
        <v>0</v>
      </c>
      <c r="T304" s="38">
        <v>0</v>
      </c>
      <c r="U304" s="38">
        <v>0</v>
      </c>
      <c r="V304" s="38">
        <v>0</v>
      </c>
      <c r="W304" s="36">
        <v>0</v>
      </c>
      <c r="X304" s="36">
        <f t="shared" si="17"/>
        <v>378549</v>
      </c>
      <c r="Y304" s="60">
        <v>317</v>
      </c>
      <c r="Z304" s="36">
        <v>50000</v>
      </c>
      <c r="AA304" s="36">
        <v>0</v>
      </c>
      <c r="AB304" s="36"/>
      <c r="AC304" s="40">
        <v>0</v>
      </c>
      <c r="AD304" s="36">
        <v>0</v>
      </c>
      <c r="AE304" s="37"/>
      <c r="AF304" s="36"/>
      <c r="AG304" s="41">
        <f t="shared" si="18"/>
        <v>50000</v>
      </c>
      <c r="AH304" s="42">
        <f t="shared" si="19"/>
        <v>328549</v>
      </c>
      <c r="AI304" s="43">
        <v>2625.58</v>
      </c>
      <c r="AJ304" s="44">
        <v>310.82</v>
      </c>
      <c r="AK304" s="45" t="str">
        <f>VLOOKUP(D304,'[1]JL Pelayanan'!$B$9:$C$478,2,FALSE)</f>
        <v>IPSRS</v>
      </c>
    </row>
    <row r="305" spans="1:40" x14ac:dyDescent="0.25">
      <c r="A305" s="31">
        <v>299</v>
      </c>
      <c r="B305" s="31" t="s">
        <v>32</v>
      </c>
      <c r="C305" s="31" t="s">
        <v>635</v>
      </c>
      <c r="D305" s="54" t="s">
        <v>636</v>
      </c>
      <c r="E305" s="33" t="s">
        <v>170</v>
      </c>
      <c r="F305" s="31">
        <v>21</v>
      </c>
      <c r="G305" s="31">
        <v>7</v>
      </c>
      <c r="H305" s="31">
        <v>20</v>
      </c>
      <c r="I305" s="31" t="s">
        <v>36</v>
      </c>
      <c r="J305" s="31">
        <v>15</v>
      </c>
      <c r="K305" s="31">
        <v>0</v>
      </c>
      <c r="L305" s="31">
        <v>63</v>
      </c>
      <c r="M305" s="35">
        <v>63</v>
      </c>
      <c r="N305" s="36">
        <v>165411</v>
      </c>
      <c r="O305" s="36">
        <v>19582</v>
      </c>
      <c r="P305" s="36">
        <v>217257</v>
      </c>
      <c r="Q305" s="37">
        <v>44503</v>
      </c>
      <c r="R305" s="36">
        <f t="shared" si="16"/>
        <v>446753</v>
      </c>
      <c r="S305" s="38">
        <v>0</v>
      </c>
      <c r="T305" s="38">
        <v>0</v>
      </c>
      <c r="U305" s="38">
        <v>0</v>
      </c>
      <c r="V305" s="38">
        <v>0</v>
      </c>
      <c r="W305" s="36">
        <v>0</v>
      </c>
      <c r="X305" s="36">
        <f t="shared" si="17"/>
        <v>446753</v>
      </c>
      <c r="Y305" s="60">
        <v>318</v>
      </c>
      <c r="Z305" s="36">
        <v>50000</v>
      </c>
      <c r="AA305" s="36">
        <v>0</v>
      </c>
      <c r="AB305" s="36"/>
      <c r="AC305" s="40">
        <v>0</v>
      </c>
      <c r="AD305" s="36">
        <v>0</v>
      </c>
      <c r="AE305" s="37"/>
      <c r="AF305" s="36"/>
      <c r="AG305" s="41">
        <f t="shared" si="18"/>
        <v>50000</v>
      </c>
      <c r="AH305" s="42">
        <f t="shared" si="19"/>
        <v>396753</v>
      </c>
      <c r="AI305" s="43">
        <v>2625.58</v>
      </c>
      <c r="AJ305" s="44">
        <v>310.82</v>
      </c>
      <c r="AK305" s="45" t="str">
        <f>VLOOKUP(D305,'[1]JL Pelayanan'!$B$9:$C$478,2,FALSE)</f>
        <v>FLAMBOYAN</v>
      </c>
    </row>
    <row r="306" spans="1:40" x14ac:dyDescent="0.25">
      <c r="A306" s="31">
        <v>300</v>
      </c>
      <c r="B306" s="31" t="s">
        <v>32</v>
      </c>
      <c r="C306" s="31" t="s">
        <v>637</v>
      </c>
      <c r="D306" s="52" t="s">
        <v>638</v>
      </c>
      <c r="E306" s="33" t="s">
        <v>70</v>
      </c>
      <c r="F306" s="31">
        <v>15</v>
      </c>
      <c r="G306" s="31">
        <v>7</v>
      </c>
      <c r="H306" s="31">
        <v>20</v>
      </c>
      <c r="I306" s="31">
        <v>0</v>
      </c>
      <c r="J306" s="31">
        <v>10</v>
      </c>
      <c r="K306" s="31">
        <v>0</v>
      </c>
      <c r="L306" s="31">
        <v>52</v>
      </c>
      <c r="M306" s="35">
        <v>52</v>
      </c>
      <c r="N306" s="36">
        <v>136530</v>
      </c>
      <c r="O306" s="36">
        <v>16163</v>
      </c>
      <c r="P306" s="36">
        <v>122644</v>
      </c>
      <c r="Q306" s="37">
        <v>17766</v>
      </c>
      <c r="R306" s="36">
        <f t="shared" si="16"/>
        <v>293103</v>
      </c>
      <c r="S306" s="38">
        <v>0</v>
      </c>
      <c r="T306" s="38">
        <v>0</v>
      </c>
      <c r="U306" s="38">
        <v>0</v>
      </c>
      <c r="V306" s="38">
        <v>0</v>
      </c>
      <c r="W306" s="36">
        <v>0</v>
      </c>
      <c r="X306" s="36">
        <f t="shared" si="17"/>
        <v>293103</v>
      </c>
      <c r="Y306" s="60">
        <v>319</v>
      </c>
      <c r="Z306" s="36">
        <v>50000</v>
      </c>
      <c r="AA306" s="36">
        <v>0</v>
      </c>
      <c r="AB306" s="36"/>
      <c r="AC306" s="40">
        <v>0</v>
      </c>
      <c r="AD306" s="36">
        <v>0</v>
      </c>
      <c r="AE306" s="37"/>
      <c r="AF306" s="36"/>
      <c r="AG306" s="41">
        <f t="shared" si="18"/>
        <v>50000</v>
      </c>
      <c r="AH306" s="42">
        <f t="shared" si="19"/>
        <v>243103</v>
      </c>
      <c r="AI306" s="43">
        <v>2625.58</v>
      </c>
      <c r="AJ306" s="44">
        <v>310.82</v>
      </c>
      <c r="AK306" s="45" t="str">
        <f>VLOOKUP(D306,'[1]JL Pelayanan'!$B$9:$C$478,2,FALSE)</f>
        <v>IPSRS</v>
      </c>
    </row>
    <row r="307" spans="1:40" x14ac:dyDescent="0.25">
      <c r="A307" s="31">
        <v>301</v>
      </c>
      <c r="B307" s="31" t="s">
        <v>32</v>
      </c>
      <c r="C307" s="31" t="s">
        <v>639</v>
      </c>
      <c r="D307" s="48" t="s">
        <v>640</v>
      </c>
      <c r="E307" s="33" t="s">
        <v>43</v>
      </c>
      <c r="F307" s="31">
        <v>30</v>
      </c>
      <c r="G307" s="31">
        <v>23</v>
      </c>
      <c r="H307" s="31">
        <v>35</v>
      </c>
      <c r="I307" s="31">
        <v>20</v>
      </c>
      <c r="J307" s="31" t="s">
        <v>36</v>
      </c>
      <c r="K307" s="31">
        <v>15</v>
      </c>
      <c r="L307" s="31">
        <v>123</v>
      </c>
      <c r="M307" s="35">
        <v>123</v>
      </c>
      <c r="N307" s="65">
        <v>322947</v>
      </c>
      <c r="O307" s="65">
        <v>38206</v>
      </c>
      <c r="P307" s="36">
        <v>373084</v>
      </c>
      <c r="Q307" s="37">
        <v>59625</v>
      </c>
      <c r="R307" s="36">
        <f t="shared" si="16"/>
        <v>793862</v>
      </c>
      <c r="S307" s="38">
        <v>0</v>
      </c>
      <c r="T307" s="38">
        <v>0</v>
      </c>
      <c r="U307" s="38">
        <v>0</v>
      </c>
      <c r="V307" s="38">
        <v>0</v>
      </c>
      <c r="W307" s="36">
        <v>0</v>
      </c>
      <c r="X307" s="36">
        <f t="shared" si="17"/>
        <v>793862</v>
      </c>
      <c r="Y307" s="60">
        <v>320</v>
      </c>
      <c r="Z307" s="36">
        <v>50000</v>
      </c>
      <c r="AA307" s="36">
        <v>0</v>
      </c>
      <c r="AB307" s="36"/>
      <c r="AC307" s="40">
        <v>0</v>
      </c>
      <c r="AD307" s="36">
        <v>0</v>
      </c>
      <c r="AE307" s="37"/>
      <c r="AF307" s="36"/>
      <c r="AG307" s="41">
        <f t="shared" si="18"/>
        <v>50000</v>
      </c>
      <c r="AH307" s="42">
        <f t="shared" si="19"/>
        <v>743862</v>
      </c>
      <c r="AI307" s="43">
        <v>2625.58</v>
      </c>
      <c r="AJ307" s="44">
        <v>310.82</v>
      </c>
      <c r="AK307" s="45" t="str">
        <f>VLOOKUP(D307,'[1]JL Pelayanan'!$B$9:$C$478,2,FALSE)</f>
        <v>adm. Keu. Pengeluaran</v>
      </c>
    </row>
    <row r="308" spans="1:40" x14ac:dyDescent="0.25">
      <c r="A308" s="31">
        <v>302</v>
      </c>
      <c r="B308" s="31" t="s">
        <v>32</v>
      </c>
      <c r="C308" s="31" t="s">
        <v>641</v>
      </c>
      <c r="D308" s="54" t="s">
        <v>642</v>
      </c>
      <c r="E308" s="33" t="s">
        <v>43</v>
      </c>
      <c r="F308" s="31">
        <v>27</v>
      </c>
      <c r="G308" s="31">
        <v>7</v>
      </c>
      <c r="H308" s="31">
        <v>15</v>
      </c>
      <c r="I308" s="31">
        <v>15</v>
      </c>
      <c r="J308" s="31" t="s">
        <v>36</v>
      </c>
      <c r="K308" s="31">
        <v>0</v>
      </c>
      <c r="L308" s="31">
        <v>64</v>
      </c>
      <c r="M308" s="35">
        <v>64</v>
      </c>
      <c r="N308" s="36">
        <v>168037</v>
      </c>
      <c r="O308" s="36">
        <v>19893</v>
      </c>
      <c r="P308" s="36">
        <v>163080</v>
      </c>
      <c r="Q308" s="37">
        <v>26063</v>
      </c>
      <c r="R308" s="36">
        <f t="shared" si="16"/>
        <v>377073</v>
      </c>
      <c r="S308" s="38">
        <v>0</v>
      </c>
      <c r="T308" s="38">
        <v>0</v>
      </c>
      <c r="U308" s="38">
        <v>0</v>
      </c>
      <c r="V308" s="38">
        <v>0</v>
      </c>
      <c r="W308" s="36">
        <v>0</v>
      </c>
      <c r="X308" s="36">
        <f t="shared" si="17"/>
        <v>377073</v>
      </c>
      <c r="Y308" s="60">
        <v>321</v>
      </c>
      <c r="Z308" s="36">
        <v>50000</v>
      </c>
      <c r="AA308" s="36">
        <v>0</v>
      </c>
      <c r="AB308" s="36"/>
      <c r="AC308" s="40">
        <v>0</v>
      </c>
      <c r="AD308" s="36">
        <v>0</v>
      </c>
      <c r="AE308" s="37"/>
      <c r="AF308" s="36"/>
      <c r="AG308" s="41">
        <f t="shared" si="18"/>
        <v>50000</v>
      </c>
      <c r="AH308" s="42">
        <f t="shared" si="19"/>
        <v>327073</v>
      </c>
      <c r="AI308" s="43">
        <v>2625.58</v>
      </c>
      <c r="AJ308" s="44">
        <v>310.82</v>
      </c>
      <c r="AK308" s="45" t="str">
        <f>VLOOKUP(D308,'[1]JL Pelayanan'!$B$9:$C$478,2,FALSE)</f>
        <v>adm. Perencanaan</v>
      </c>
    </row>
    <row r="309" spans="1:40" x14ac:dyDescent="0.25">
      <c r="A309" s="31">
        <v>303</v>
      </c>
      <c r="B309" s="31" t="s">
        <v>32</v>
      </c>
      <c r="C309" s="31" t="s">
        <v>643</v>
      </c>
      <c r="D309" s="48" t="s">
        <v>644</v>
      </c>
      <c r="E309" s="33" t="s">
        <v>43</v>
      </c>
      <c r="F309" s="31">
        <v>27</v>
      </c>
      <c r="G309" s="31">
        <v>49</v>
      </c>
      <c r="H309" s="31">
        <v>25</v>
      </c>
      <c r="I309" s="31" t="s">
        <v>36</v>
      </c>
      <c r="J309" s="31">
        <v>25</v>
      </c>
      <c r="K309" s="31">
        <v>0</v>
      </c>
      <c r="L309" s="31">
        <v>126</v>
      </c>
      <c r="M309" s="35">
        <v>126</v>
      </c>
      <c r="N309" s="36">
        <v>330823</v>
      </c>
      <c r="O309" s="36">
        <v>39164</v>
      </c>
      <c r="P309" s="36">
        <v>297706</v>
      </c>
      <c r="Q309" s="37">
        <v>49739</v>
      </c>
      <c r="R309" s="36">
        <f t="shared" si="16"/>
        <v>717432</v>
      </c>
      <c r="S309" s="38">
        <v>0</v>
      </c>
      <c r="T309" s="38">
        <v>0</v>
      </c>
      <c r="U309" s="38">
        <v>0</v>
      </c>
      <c r="V309" s="38">
        <v>0</v>
      </c>
      <c r="W309" s="36">
        <v>0</v>
      </c>
      <c r="X309" s="36">
        <f t="shared" si="17"/>
        <v>717432</v>
      </c>
      <c r="Y309" s="60">
        <v>322</v>
      </c>
      <c r="Z309" s="36">
        <v>50000</v>
      </c>
      <c r="AA309" s="36">
        <v>0</v>
      </c>
      <c r="AB309" s="36"/>
      <c r="AC309" s="40">
        <v>0</v>
      </c>
      <c r="AD309" s="36">
        <v>0</v>
      </c>
      <c r="AE309" s="37"/>
      <c r="AF309" s="36"/>
      <c r="AG309" s="41">
        <f t="shared" si="18"/>
        <v>50000</v>
      </c>
      <c r="AH309" s="42">
        <f t="shared" si="19"/>
        <v>667432</v>
      </c>
      <c r="AI309" s="43">
        <v>2625.58</v>
      </c>
      <c r="AJ309" s="44">
        <v>310.82</v>
      </c>
      <c r="AK309" s="45" t="str">
        <f>VLOOKUP(D309,'[1]JL Pelayanan'!$B$9:$C$478,2,FALSE)</f>
        <v>FLAMBOYAN</v>
      </c>
    </row>
    <row r="310" spans="1:40" x14ac:dyDescent="0.25">
      <c r="A310" s="31">
        <v>304</v>
      </c>
      <c r="B310" s="31" t="s">
        <v>32</v>
      </c>
      <c r="C310" s="31" t="s">
        <v>645</v>
      </c>
      <c r="D310" s="55" t="s">
        <v>646</v>
      </c>
      <c r="E310" s="33" t="s">
        <v>70</v>
      </c>
      <c r="F310" s="31">
        <v>15</v>
      </c>
      <c r="G310" s="31">
        <v>2</v>
      </c>
      <c r="H310" s="31">
        <v>15</v>
      </c>
      <c r="I310" s="31">
        <v>15</v>
      </c>
      <c r="J310" s="31" t="s">
        <v>36</v>
      </c>
      <c r="K310" s="31">
        <v>0</v>
      </c>
      <c r="L310" s="31">
        <v>47</v>
      </c>
      <c r="M310" s="35">
        <v>47</v>
      </c>
      <c r="N310" s="36">
        <v>123402</v>
      </c>
      <c r="O310" s="36">
        <v>14609</v>
      </c>
      <c r="P310" s="36">
        <v>179330</v>
      </c>
      <c r="Q310" s="37">
        <v>28660</v>
      </c>
      <c r="R310" s="36">
        <f t="shared" si="16"/>
        <v>346001</v>
      </c>
      <c r="S310" s="38">
        <v>0</v>
      </c>
      <c r="T310" s="38">
        <v>0</v>
      </c>
      <c r="U310" s="38">
        <v>0</v>
      </c>
      <c r="V310" s="38">
        <v>0</v>
      </c>
      <c r="W310" s="36">
        <v>0</v>
      </c>
      <c r="X310" s="36">
        <f t="shared" si="17"/>
        <v>346001</v>
      </c>
      <c r="Y310" s="60">
        <v>323</v>
      </c>
      <c r="Z310" s="36">
        <v>50000</v>
      </c>
      <c r="AA310" s="36">
        <v>0</v>
      </c>
      <c r="AB310" s="36"/>
      <c r="AC310" s="40">
        <v>0</v>
      </c>
      <c r="AD310" s="36">
        <v>0</v>
      </c>
      <c r="AE310" s="37"/>
      <c r="AF310" s="36"/>
      <c r="AG310" s="41">
        <f t="shared" si="18"/>
        <v>50000</v>
      </c>
      <c r="AH310" s="42">
        <f t="shared" si="19"/>
        <v>296001</v>
      </c>
      <c r="AI310" s="43">
        <v>2625.58</v>
      </c>
      <c r="AJ310" s="44">
        <v>310.82</v>
      </c>
      <c r="AK310" s="45" t="str">
        <f>VLOOKUP(D310,'[1]JL Pelayanan'!$B$9:$C$478,2,FALSE)</f>
        <v>Keuangan Pengeluaran</v>
      </c>
    </row>
    <row r="311" spans="1:40" s="14" customFormat="1" x14ac:dyDescent="0.25">
      <c r="A311" s="31">
        <v>305</v>
      </c>
      <c r="B311" s="31" t="s">
        <v>32</v>
      </c>
      <c r="C311" s="31" t="s">
        <v>647</v>
      </c>
      <c r="D311" s="52" t="s">
        <v>648</v>
      </c>
      <c r="E311" s="33" t="s">
        <v>170</v>
      </c>
      <c r="F311" s="31">
        <v>21</v>
      </c>
      <c r="G311" s="31">
        <v>7</v>
      </c>
      <c r="H311" s="31">
        <v>20</v>
      </c>
      <c r="I311" s="31" t="s">
        <v>36</v>
      </c>
      <c r="J311" s="31">
        <v>15</v>
      </c>
      <c r="K311" s="31">
        <v>0</v>
      </c>
      <c r="L311" s="31">
        <v>63</v>
      </c>
      <c r="M311" s="35">
        <v>63</v>
      </c>
      <c r="N311" s="36">
        <v>165411</v>
      </c>
      <c r="O311" s="36">
        <v>19582</v>
      </c>
      <c r="P311" s="36">
        <v>169377</v>
      </c>
      <c r="Q311" s="37">
        <v>44503</v>
      </c>
      <c r="R311" s="36">
        <f t="shared" si="16"/>
        <v>398873</v>
      </c>
      <c r="S311" s="38">
        <v>0</v>
      </c>
      <c r="T311" s="38">
        <v>0</v>
      </c>
      <c r="U311" s="38">
        <v>0</v>
      </c>
      <c r="V311" s="38">
        <v>0</v>
      </c>
      <c r="W311" s="36">
        <v>0</v>
      </c>
      <c r="X311" s="36">
        <f t="shared" si="17"/>
        <v>398873</v>
      </c>
      <c r="Y311" s="60">
        <v>324</v>
      </c>
      <c r="Z311" s="36">
        <v>50000</v>
      </c>
      <c r="AA311" s="36">
        <v>0</v>
      </c>
      <c r="AB311" s="36"/>
      <c r="AC311" s="40">
        <v>0</v>
      </c>
      <c r="AD311" s="36">
        <v>0</v>
      </c>
      <c r="AE311" s="37"/>
      <c r="AF311" s="36"/>
      <c r="AG311" s="41">
        <f t="shared" si="18"/>
        <v>50000</v>
      </c>
      <c r="AH311" s="42">
        <f t="shared" si="19"/>
        <v>348873</v>
      </c>
      <c r="AI311" s="43">
        <v>2625.58</v>
      </c>
      <c r="AJ311" s="44">
        <v>310.82</v>
      </c>
      <c r="AK311" s="45" t="str">
        <f>VLOOKUP(D311,'[1]JL Pelayanan'!$B$9:$C$478,2,FALSE)</f>
        <v>EDELWEIS</v>
      </c>
      <c r="AL311" s="15"/>
      <c r="AM311" s="8"/>
      <c r="AN311" s="8"/>
    </row>
    <row r="312" spans="1:40" x14ac:dyDescent="0.25">
      <c r="A312" s="31">
        <v>306</v>
      </c>
      <c r="B312" s="31" t="s">
        <v>32</v>
      </c>
      <c r="C312" s="31" t="s">
        <v>649</v>
      </c>
      <c r="D312" s="52" t="s">
        <v>650</v>
      </c>
      <c r="E312" s="33" t="s">
        <v>43</v>
      </c>
      <c r="F312" s="31">
        <v>27</v>
      </c>
      <c r="G312" s="31">
        <v>39</v>
      </c>
      <c r="H312" s="31">
        <v>15</v>
      </c>
      <c r="I312" s="31" t="s">
        <v>36</v>
      </c>
      <c r="J312" s="31">
        <v>20</v>
      </c>
      <c r="K312" s="31">
        <v>0</v>
      </c>
      <c r="L312" s="31">
        <v>101</v>
      </c>
      <c r="M312" s="35">
        <v>101</v>
      </c>
      <c r="N312" s="36">
        <v>265183</v>
      </c>
      <c r="O312" s="36">
        <v>31393</v>
      </c>
      <c r="P312" s="36">
        <v>130872</v>
      </c>
      <c r="Q312" s="37">
        <v>17766</v>
      </c>
      <c r="R312" s="36">
        <f t="shared" si="16"/>
        <v>445214</v>
      </c>
      <c r="S312" s="38">
        <v>0</v>
      </c>
      <c r="T312" s="38">
        <v>0</v>
      </c>
      <c r="U312" s="38">
        <v>0</v>
      </c>
      <c r="V312" s="38">
        <v>0</v>
      </c>
      <c r="W312" s="36">
        <v>0</v>
      </c>
      <c r="X312" s="36">
        <f t="shared" si="17"/>
        <v>445214</v>
      </c>
      <c r="Y312" s="60">
        <v>325</v>
      </c>
      <c r="Z312" s="36">
        <v>50000</v>
      </c>
      <c r="AA312" s="36">
        <v>0</v>
      </c>
      <c r="AB312" s="36"/>
      <c r="AC312" s="40">
        <v>0</v>
      </c>
      <c r="AD312" s="36">
        <v>0</v>
      </c>
      <c r="AE312" s="37"/>
      <c r="AF312" s="36"/>
      <c r="AG312" s="41">
        <f t="shared" si="18"/>
        <v>50000</v>
      </c>
      <c r="AH312" s="42">
        <f t="shared" si="19"/>
        <v>395214</v>
      </c>
      <c r="AI312" s="43">
        <v>2625.58</v>
      </c>
      <c r="AJ312" s="44">
        <v>310.82</v>
      </c>
      <c r="AK312" s="45" t="str">
        <f>VLOOKUP(D312,'[1]JL Pelayanan'!$B$9:$C$478,2,FALSE)</f>
        <v>FISIOTERAPI</v>
      </c>
    </row>
    <row r="313" spans="1:40" x14ac:dyDescent="0.25">
      <c r="A313" s="31">
        <v>307</v>
      </c>
      <c r="B313" s="31" t="s">
        <v>32</v>
      </c>
      <c r="C313" s="31" t="s">
        <v>651</v>
      </c>
      <c r="D313" s="48" t="s">
        <v>652</v>
      </c>
      <c r="E313" s="33" t="s">
        <v>35</v>
      </c>
      <c r="F313" s="31">
        <v>39</v>
      </c>
      <c r="G313" s="31">
        <v>49</v>
      </c>
      <c r="H313" s="31">
        <v>20</v>
      </c>
      <c r="I313" s="31" t="s">
        <v>36</v>
      </c>
      <c r="J313" s="31">
        <v>20</v>
      </c>
      <c r="K313" s="31">
        <v>0</v>
      </c>
      <c r="L313" s="31">
        <v>128</v>
      </c>
      <c r="M313" s="35">
        <v>128</v>
      </c>
      <c r="N313" s="36">
        <v>336074</v>
      </c>
      <c r="O313" s="36">
        <v>39785</v>
      </c>
      <c r="P313" s="36">
        <v>252022</v>
      </c>
      <c r="Q313" s="37">
        <v>44503</v>
      </c>
      <c r="R313" s="36">
        <f t="shared" si="16"/>
        <v>672384</v>
      </c>
      <c r="S313" s="38">
        <v>0</v>
      </c>
      <c r="T313" s="38">
        <v>0</v>
      </c>
      <c r="U313" s="38">
        <v>0</v>
      </c>
      <c r="V313" s="38">
        <v>0</v>
      </c>
      <c r="W313" s="36">
        <v>0</v>
      </c>
      <c r="X313" s="36">
        <f t="shared" si="17"/>
        <v>672384</v>
      </c>
      <c r="Y313" s="60">
        <v>326</v>
      </c>
      <c r="Z313" s="36">
        <v>50000</v>
      </c>
      <c r="AA313" s="36">
        <v>0</v>
      </c>
      <c r="AB313" s="36"/>
      <c r="AC313" s="40">
        <v>0</v>
      </c>
      <c r="AD313" s="36">
        <v>0</v>
      </c>
      <c r="AE313" s="37"/>
      <c r="AF313" s="36"/>
      <c r="AG313" s="41">
        <f t="shared" si="18"/>
        <v>50000</v>
      </c>
      <c r="AH313" s="42">
        <f t="shared" si="19"/>
        <v>622384</v>
      </c>
      <c r="AI313" s="43">
        <v>2625.58</v>
      </c>
      <c r="AJ313" s="44">
        <v>310.82</v>
      </c>
      <c r="AK313" s="45" t="str">
        <f>VLOOKUP(D313,'[1]JL Pelayanan'!$B$9:$C$478,2,FALSE)</f>
        <v>MWR NIF</v>
      </c>
    </row>
    <row r="314" spans="1:40" x14ac:dyDescent="0.25">
      <c r="A314" s="31">
        <v>308</v>
      </c>
      <c r="B314" s="31" t="s">
        <v>32</v>
      </c>
      <c r="C314" s="31" t="s">
        <v>653</v>
      </c>
      <c r="D314" s="54" t="s">
        <v>654</v>
      </c>
      <c r="E314" s="33" t="s">
        <v>43</v>
      </c>
      <c r="F314" s="31">
        <v>27</v>
      </c>
      <c r="G314" s="31">
        <v>7</v>
      </c>
      <c r="H314" s="31">
        <v>25</v>
      </c>
      <c r="I314" s="31" t="s">
        <v>36</v>
      </c>
      <c r="J314" s="31">
        <v>25</v>
      </c>
      <c r="K314" s="31">
        <v>0</v>
      </c>
      <c r="L314" s="31">
        <v>84</v>
      </c>
      <c r="M314" s="35">
        <v>84</v>
      </c>
      <c r="N314" s="36">
        <v>220549</v>
      </c>
      <c r="O314" s="36">
        <v>26109</v>
      </c>
      <c r="P314" s="36">
        <v>250543</v>
      </c>
      <c r="Q314" s="37">
        <v>47121</v>
      </c>
      <c r="R314" s="36">
        <f t="shared" si="16"/>
        <v>544322</v>
      </c>
      <c r="S314" s="38">
        <v>0</v>
      </c>
      <c r="T314" s="38">
        <v>0</v>
      </c>
      <c r="U314" s="38">
        <v>0</v>
      </c>
      <c r="V314" s="38">
        <v>0</v>
      </c>
      <c r="W314" s="36">
        <v>0</v>
      </c>
      <c r="X314" s="36">
        <f t="shared" si="17"/>
        <v>544322</v>
      </c>
      <c r="Y314" s="60">
        <v>327</v>
      </c>
      <c r="Z314" s="36">
        <v>50000</v>
      </c>
      <c r="AA314" s="36">
        <v>0</v>
      </c>
      <c r="AB314" s="36"/>
      <c r="AC314" s="40">
        <v>0</v>
      </c>
      <c r="AD314" s="36">
        <v>0</v>
      </c>
      <c r="AE314" s="37"/>
      <c r="AF314" s="36"/>
      <c r="AG314" s="41">
        <f t="shared" si="18"/>
        <v>50000</v>
      </c>
      <c r="AH314" s="42">
        <f t="shared" si="19"/>
        <v>494322</v>
      </c>
      <c r="AI314" s="43">
        <v>2625.58</v>
      </c>
      <c r="AJ314" s="44">
        <v>310.82</v>
      </c>
      <c r="AK314" s="45" t="str">
        <f>VLOOKUP(D314,'[1]JL Pelayanan'!$B$9:$C$478,2,FALSE)</f>
        <v>ICU</v>
      </c>
    </row>
    <row r="315" spans="1:40" x14ac:dyDescent="0.25">
      <c r="A315" s="31">
        <v>309</v>
      </c>
      <c r="B315" s="68" t="s">
        <v>32</v>
      </c>
      <c r="C315" s="31" t="s">
        <v>655</v>
      </c>
      <c r="D315" s="63" t="s">
        <v>656</v>
      </c>
      <c r="E315" s="33" t="s">
        <v>70</v>
      </c>
      <c r="F315" s="31">
        <v>15</v>
      </c>
      <c r="G315" s="31">
        <v>7</v>
      </c>
      <c r="H315" s="31">
        <v>20</v>
      </c>
      <c r="I315" s="31" t="s">
        <v>36</v>
      </c>
      <c r="J315" s="31">
        <v>15</v>
      </c>
      <c r="K315" s="31">
        <v>0</v>
      </c>
      <c r="L315" s="31">
        <v>57</v>
      </c>
      <c r="M315" s="35">
        <v>57</v>
      </c>
      <c r="N315" s="36">
        <v>149658</v>
      </c>
      <c r="O315" s="36">
        <v>17717</v>
      </c>
      <c r="P315" s="36">
        <v>114566</v>
      </c>
      <c r="Q315" s="37">
        <v>23561</v>
      </c>
      <c r="R315" s="36">
        <f t="shared" si="16"/>
        <v>305502</v>
      </c>
      <c r="S315" s="38">
        <v>0</v>
      </c>
      <c r="T315" s="38">
        <v>0</v>
      </c>
      <c r="U315" s="38">
        <v>0</v>
      </c>
      <c r="V315" s="38">
        <v>0</v>
      </c>
      <c r="W315" s="36">
        <v>0</v>
      </c>
      <c r="X315" s="36">
        <f t="shared" si="17"/>
        <v>305502</v>
      </c>
      <c r="Y315" s="60">
        <v>328</v>
      </c>
      <c r="Z315" s="36">
        <v>50000</v>
      </c>
      <c r="AA315" s="36">
        <v>0</v>
      </c>
      <c r="AB315" s="36"/>
      <c r="AC315" s="40">
        <v>0</v>
      </c>
      <c r="AD315" s="36">
        <v>0</v>
      </c>
      <c r="AE315" s="37"/>
      <c r="AF315" s="36"/>
      <c r="AG315" s="41">
        <f t="shared" si="18"/>
        <v>50000</v>
      </c>
      <c r="AH315" s="42">
        <f t="shared" si="19"/>
        <v>255502</v>
      </c>
      <c r="AI315" s="43">
        <v>2625.58</v>
      </c>
      <c r="AJ315" s="44">
        <v>310.82</v>
      </c>
      <c r="AK315" s="45" t="str">
        <f>VLOOKUP(D315,'[1]JL Pelayanan'!$B$9:$C$478,2,FALSE)</f>
        <v>MELATI</v>
      </c>
    </row>
    <row r="316" spans="1:40" x14ac:dyDescent="0.25">
      <c r="A316" s="31">
        <v>310</v>
      </c>
      <c r="B316" s="31" t="s">
        <v>32</v>
      </c>
      <c r="C316" s="31" t="s">
        <v>655</v>
      </c>
      <c r="D316" s="52" t="s">
        <v>657</v>
      </c>
      <c r="E316" s="33" t="s">
        <v>70</v>
      </c>
      <c r="F316" s="31">
        <v>15</v>
      </c>
      <c r="G316" s="31">
        <v>7</v>
      </c>
      <c r="H316" s="31">
        <v>20</v>
      </c>
      <c r="I316" s="31" t="s">
        <v>36</v>
      </c>
      <c r="J316" s="31">
        <v>10</v>
      </c>
      <c r="K316" s="31">
        <v>0</v>
      </c>
      <c r="L316" s="31">
        <v>52</v>
      </c>
      <c r="M316" s="35">
        <v>52</v>
      </c>
      <c r="N316" s="36">
        <v>136530</v>
      </c>
      <c r="O316" s="36">
        <v>16163</v>
      </c>
      <c r="P316" s="36">
        <v>366427</v>
      </c>
      <c r="Q316" s="37">
        <v>17766</v>
      </c>
      <c r="R316" s="36">
        <f t="shared" si="16"/>
        <v>536886</v>
      </c>
      <c r="S316" s="38">
        <v>0</v>
      </c>
      <c r="T316" s="38">
        <v>0</v>
      </c>
      <c r="U316" s="38">
        <v>0</v>
      </c>
      <c r="V316" s="38">
        <v>0</v>
      </c>
      <c r="W316" s="36">
        <v>0</v>
      </c>
      <c r="X316" s="36">
        <f t="shared" si="17"/>
        <v>536886</v>
      </c>
      <c r="Y316" s="60">
        <v>329</v>
      </c>
      <c r="Z316" s="36">
        <v>50000</v>
      </c>
      <c r="AA316" s="36">
        <v>0</v>
      </c>
      <c r="AB316" s="36"/>
      <c r="AC316" s="40">
        <v>0</v>
      </c>
      <c r="AD316" s="36">
        <v>0</v>
      </c>
      <c r="AE316" s="37"/>
      <c r="AF316" s="36"/>
      <c r="AG316" s="41">
        <f t="shared" si="18"/>
        <v>50000</v>
      </c>
      <c r="AH316" s="42">
        <f t="shared" si="19"/>
        <v>486886</v>
      </c>
      <c r="AI316" s="43">
        <v>2625.58</v>
      </c>
      <c r="AJ316" s="44">
        <v>310.82</v>
      </c>
      <c r="AK316" s="45" t="str">
        <f>VLOOKUP(D316,'[1]JL Pelayanan'!$B$9:$C$478,2,FALSE)</f>
        <v>Rekam Medik</v>
      </c>
    </row>
    <row r="317" spans="1:40" x14ac:dyDescent="0.25">
      <c r="A317" s="31">
        <v>311</v>
      </c>
      <c r="B317" s="31" t="s">
        <v>32</v>
      </c>
      <c r="C317" s="31" t="s">
        <v>658</v>
      </c>
      <c r="D317" s="48" t="s">
        <v>659</v>
      </c>
      <c r="E317" s="33" t="s">
        <v>70</v>
      </c>
      <c r="F317" s="31">
        <v>15</v>
      </c>
      <c r="G317" s="31">
        <v>7</v>
      </c>
      <c r="H317" s="31">
        <v>15</v>
      </c>
      <c r="I317" s="31">
        <v>10</v>
      </c>
      <c r="J317" s="31" t="s">
        <v>36</v>
      </c>
      <c r="K317" s="31">
        <v>0</v>
      </c>
      <c r="L317" s="31">
        <v>47</v>
      </c>
      <c r="M317" s="35">
        <v>47</v>
      </c>
      <c r="N317" s="36">
        <v>123402</v>
      </c>
      <c r="O317" s="36">
        <v>14609</v>
      </c>
      <c r="P317" s="36">
        <v>124556</v>
      </c>
      <c r="Q317" s="37">
        <v>19906</v>
      </c>
      <c r="R317" s="36">
        <f t="shared" si="16"/>
        <v>282473</v>
      </c>
      <c r="S317" s="38">
        <v>0</v>
      </c>
      <c r="T317" s="38">
        <v>0</v>
      </c>
      <c r="U317" s="38">
        <v>0</v>
      </c>
      <c r="V317" s="38">
        <v>0</v>
      </c>
      <c r="W317" s="36">
        <v>0</v>
      </c>
      <c r="X317" s="36">
        <f t="shared" si="17"/>
        <v>282473</v>
      </c>
      <c r="Y317" s="60">
        <v>330</v>
      </c>
      <c r="Z317" s="36">
        <v>50000</v>
      </c>
      <c r="AA317" s="36">
        <v>0</v>
      </c>
      <c r="AB317" s="36"/>
      <c r="AC317" s="40">
        <v>0</v>
      </c>
      <c r="AD317" s="36">
        <v>0</v>
      </c>
      <c r="AE317" s="37"/>
      <c r="AF317" s="36"/>
      <c r="AG317" s="41">
        <f t="shared" si="18"/>
        <v>50000</v>
      </c>
      <c r="AH317" s="42">
        <f t="shared" si="19"/>
        <v>232473</v>
      </c>
      <c r="AI317" s="43">
        <v>2625.58</v>
      </c>
      <c r="AJ317" s="44">
        <v>310.82</v>
      </c>
      <c r="AK317" s="45" t="str">
        <f>VLOOKUP(D317,'[1]JL Pelayanan'!$B$9:$C$478,2,FALSE)</f>
        <v>adm. Kepegawaian</v>
      </c>
    </row>
    <row r="318" spans="1:40" x14ac:dyDescent="0.25">
      <c r="A318" s="31">
        <v>312</v>
      </c>
      <c r="B318" s="31" t="s">
        <v>32</v>
      </c>
      <c r="C318" s="31" t="s">
        <v>660</v>
      </c>
      <c r="D318" s="52" t="s">
        <v>661</v>
      </c>
      <c r="E318" s="33" t="s">
        <v>70</v>
      </c>
      <c r="F318" s="31">
        <v>15</v>
      </c>
      <c r="G318" s="31">
        <v>7</v>
      </c>
      <c r="H318" s="31">
        <v>20</v>
      </c>
      <c r="I318" s="31" t="s">
        <v>36</v>
      </c>
      <c r="J318" s="31">
        <v>15</v>
      </c>
      <c r="K318" s="31">
        <v>0</v>
      </c>
      <c r="L318" s="31">
        <v>57</v>
      </c>
      <c r="M318" s="35">
        <v>57</v>
      </c>
      <c r="N318" s="36">
        <v>149658</v>
      </c>
      <c r="O318" s="36">
        <v>17717</v>
      </c>
      <c r="P318" s="36">
        <v>77103</v>
      </c>
      <c r="Q318" s="37">
        <v>23561</v>
      </c>
      <c r="R318" s="36">
        <f t="shared" si="16"/>
        <v>268039</v>
      </c>
      <c r="S318" s="38">
        <v>0</v>
      </c>
      <c r="T318" s="38">
        <v>0</v>
      </c>
      <c r="U318" s="38">
        <v>0</v>
      </c>
      <c r="V318" s="38">
        <v>0</v>
      </c>
      <c r="W318" s="36">
        <v>0</v>
      </c>
      <c r="X318" s="36">
        <f t="shared" si="17"/>
        <v>268039</v>
      </c>
      <c r="Y318" s="60">
        <v>331</v>
      </c>
      <c r="Z318" s="36">
        <v>50000</v>
      </c>
      <c r="AA318" s="36">
        <v>0</v>
      </c>
      <c r="AB318" s="36"/>
      <c r="AC318" s="40">
        <v>0</v>
      </c>
      <c r="AD318" s="36">
        <v>0</v>
      </c>
      <c r="AE318" s="37"/>
      <c r="AF318" s="36"/>
      <c r="AG318" s="41">
        <f t="shared" si="18"/>
        <v>50000</v>
      </c>
      <c r="AH318" s="42">
        <f t="shared" si="19"/>
        <v>218039</v>
      </c>
      <c r="AI318" s="43">
        <v>2625.58</v>
      </c>
      <c r="AJ318" s="44">
        <v>310.82</v>
      </c>
      <c r="AK318" s="45" t="str">
        <f>VLOOKUP(D318,'[1]JL Pelayanan'!$B$9:$C$478,2,FALSE)</f>
        <v>SOKA</v>
      </c>
    </row>
    <row r="319" spans="1:40" x14ac:dyDescent="0.25">
      <c r="A319" s="31">
        <v>313</v>
      </c>
      <c r="B319" s="31" t="s">
        <v>32</v>
      </c>
      <c r="C319" s="31" t="s">
        <v>662</v>
      </c>
      <c r="D319" s="48" t="s">
        <v>663</v>
      </c>
      <c r="E319" s="33" t="s">
        <v>43</v>
      </c>
      <c r="F319" s="31">
        <v>33</v>
      </c>
      <c r="G319" s="31">
        <v>33</v>
      </c>
      <c r="H319" s="31">
        <v>20</v>
      </c>
      <c r="I319" s="31" t="s">
        <v>36</v>
      </c>
      <c r="J319" s="31">
        <v>15</v>
      </c>
      <c r="K319" s="31">
        <v>0</v>
      </c>
      <c r="L319" s="31">
        <v>101</v>
      </c>
      <c r="M319" s="35">
        <v>101</v>
      </c>
      <c r="N319" s="36">
        <v>265183</v>
      </c>
      <c r="O319" s="36">
        <v>31393</v>
      </c>
      <c r="P319" s="36">
        <v>1884981</v>
      </c>
      <c r="Q319" s="37">
        <v>17766</v>
      </c>
      <c r="R319" s="36">
        <f t="shared" si="16"/>
        <v>2199323</v>
      </c>
      <c r="S319" s="38">
        <v>0</v>
      </c>
      <c r="T319" s="38">
        <v>0</v>
      </c>
      <c r="U319" s="38">
        <v>0</v>
      </c>
      <c r="V319" s="38">
        <v>0</v>
      </c>
      <c r="W319" s="36">
        <v>0</v>
      </c>
      <c r="X319" s="36">
        <f t="shared" si="17"/>
        <v>2199323</v>
      </c>
      <c r="Y319" s="60">
        <v>332</v>
      </c>
      <c r="Z319" s="36">
        <v>50000</v>
      </c>
      <c r="AA319" s="36">
        <v>0</v>
      </c>
      <c r="AB319" s="36"/>
      <c r="AC319" s="40">
        <v>0</v>
      </c>
      <c r="AD319" s="36">
        <v>0</v>
      </c>
      <c r="AE319" s="37"/>
      <c r="AF319" s="36"/>
      <c r="AG319" s="41">
        <f t="shared" si="18"/>
        <v>50000</v>
      </c>
      <c r="AH319" s="42">
        <f t="shared" si="19"/>
        <v>2149323</v>
      </c>
      <c r="AI319" s="43">
        <v>2625.58</v>
      </c>
      <c r="AJ319" s="44">
        <v>310.82</v>
      </c>
      <c r="AK319" s="45" t="str">
        <f>VLOOKUP(D319,'[1]JL Pelayanan'!$B$9:$C$478,2,FALSE)</f>
        <v>Laboratorium</v>
      </c>
    </row>
    <row r="320" spans="1:40" x14ac:dyDescent="0.25">
      <c r="A320" s="31">
        <v>314</v>
      </c>
      <c r="B320" s="31" t="s">
        <v>32</v>
      </c>
      <c r="C320" s="31" t="s">
        <v>664</v>
      </c>
      <c r="D320" s="48" t="s">
        <v>665</v>
      </c>
      <c r="E320" s="33" t="s">
        <v>70</v>
      </c>
      <c r="F320" s="31">
        <v>15</v>
      </c>
      <c r="G320" s="31">
        <v>5</v>
      </c>
      <c r="H320" s="31">
        <v>15</v>
      </c>
      <c r="I320" s="31" t="s">
        <v>36</v>
      </c>
      <c r="J320" s="31">
        <v>25</v>
      </c>
      <c r="K320" s="31">
        <v>0</v>
      </c>
      <c r="L320" s="31">
        <v>60</v>
      </c>
      <c r="M320" s="35">
        <v>60</v>
      </c>
      <c r="N320" s="36">
        <v>157535</v>
      </c>
      <c r="O320" s="36">
        <v>18649</v>
      </c>
      <c r="P320" s="36">
        <v>268997</v>
      </c>
      <c r="Q320" s="37">
        <v>263775</v>
      </c>
      <c r="R320" s="36">
        <f t="shared" si="16"/>
        <v>708956</v>
      </c>
      <c r="S320" s="38">
        <v>0</v>
      </c>
      <c r="T320" s="38">
        <v>0</v>
      </c>
      <c r="U320" s="38">
        <v>0</v>
      </c>
      <c r="V320" s="38">
        <v>0</v>
      </c>
      <c r="W320" s="36">
        <v>0</v>
      </c>
      <c r="X320" s="36">
        <f t="shared" si="17"/>
        <v>708956</v>
      </c>
      <c r="Y320" s="60">
        <v>333</v>
      </c>
      <c r="Z320" s="36">
        <v>50000</v>
      </c>
      <c r="AA320" s="36">
        <v>0</v>
      </c>
      <c r="AB320" s="36"/>
      <c r="AC320" s="40">
        <v>0</v>
      </c>
      <c r="AD320" s="36"/>
      <c r="AE320" s="37"/>
      <c r="AF320" s="36"/>
      <c r="AG320" s="41">
        <f t="shared" si="18"/>
        <v>50000</v>
      </c>
      <c r="AH320" s="42">
        <f t="shared" si="19"/>
        <v>658956</v>
      </c>
      <c r="AI320" s="43">
        <v>2625.58</v>
      </c>
      <c r="AJ320" s="44">
        <v>310.82</v>
      </c>
      <c r="AK320" s="45" t="str">
        <f>VLOOKUP(D320,'[1]JL Pelayanan'!$B$9:$C$478,2,FALSE)</f>
        <v>Farmasi</v>
      </c>
    </row>
    <row r="321" spans="1:37" x14ac:dyDescent="0.25">
      <c r="A321" s="31">
        <v>315</v>
      </c>
      <c r="B321" s="31" t="s">
        <v>32</v>
      </c>
      <c r="C321" s="31" t="s">
        <v>666</v>
      </c>
      <c r="D321" s="52" t="s">
        <v>667</v>
      </c>
      <c r="E321" s="33" t="s">
        <v>70</v>
      </c>
      <c r="F321" s="31">
        <v>15</v>
      </c>
      <c r="G321" s="31">
        <v>7</v>
      </c>
      <c r="H321" s="31">
        <v>20</v>
      </c>
      <c r="I321" s="31" t="s">
        <v>36</v>
      </c>
      <c r="J321" s="31">
        <v>15</v>
      </c>
      <c r="K321" s="31">
        <v>0</v>
      </c>
      <c r="L321" s="31">
        <v>57</v>
      </c>
      <c r="M321" s="35">
        <v>57</v>
      </c>
      <c r="N321" s="36">
        <v>149658</v>
      </c>
      <c r="O321" s="36">
        <v>17717</v>
      </c>
      <c r="P321" s="36">
        <v>132482</v>
      </c>
      <c r="Q321" s="37">
        <v>23561</v>
      </c>
      <c r="R321" s="36">
        <f t="shared" si="16"/>
        <v>323418</v>
      </c>
      <c r="S321" s="38">
        <v>0</v>
      </c>
      <c r="T321" s="38">
        <v>0</v>
      </c>
      <c r="U321" s="38">
        <v>0</v>
      </c>
      <c r="V321" s="38">
        <v>0</v>
      </c>
      <c r="W321" s="36">
        <v>0</v>
      </c>
      <c r="X321" s="36">
        <f t="shared" si="17"/>
        <v>323418</v>
      </c>
      <c r="Y321" s="60">
        <v>334</v>
      </c>
      <c r="Z321" s="36">
        <v>50000</v>
      </c>
      <c r="AA321" s="36">
        <v>0</v>
      </c>
      <c r="AB321" s="36"/>
      <c r="AC321" s="40">
        <v>0</v>
      </c>
      <c r="AD321" s="36">
        <v>0</v>
      </c>
      <c r="AE321" s="37"/>
      <c r="AF321" s="36"/>
      <c r="AG321" s="41">
        <f t="shared" si="18"/>
        <v>50000</v>
      </c>
      <c r="AH321" s="42">
        <f t="shared" si="19"/>
        <v>273418</v>
      </c>
      <c r="AI321" s="43">
        <v>2625.58</v>
      </c>
      <c r="AJ321" s="44">
        <v>310.82</v>
      </c>
      <c r="AK321" s="45" t="str">
        <f>VLOOKUP(D321,'[1]JL Pelayanan'!$B$9:$C$478,2,FALSE)</f>
        <v>MWR NIF</v>
      </c>
    </row>
    <row r="322" spans="1:37" x14ac:dyDescent="0.25">
      <c r="A322" s="31">
        <v>316</v>
      </c>
      <c r="B322" s="31" t="s">
        <v>32</v>
      </c>
      <c r="C322" s="31" t="s">
        <v>668</v>
      </c>
      <c r="D322" s="48" t="s">
        <v>669</v>
      </c>
      <c r="E322" s="33" t="s">
        <v>43</v>
      </c>
      <c r="F322" s="31">
        <v>33</v>
      </c>
      <c r="G322" s="31">
        <v>23</v>
      </c>
      <c r="H322" s="31">
        <v>15</v>
      </c>
      <c r="I322" s="31" t="s">
        <v>36</v>
      </c>
      <c r="J322" s="31">
        <v>20</v>
      </c>
      <c r="K322" s="31">
        <v>0</v>
      </c>
      <c r="L322" s="31">
        <v>91</v>
      </c>
      <c r="M322" s="35">
        <v>91</v>
      </c>
      <c r="N322" s="36">
        <v>238928</v>
      </c>
      <c r="O322" s="36">
        <v>28285</v>
      </c>
      <c r="P322" s="36">
        <v>1390373</v>
      </c>
      <c r="Q322" s="37">
        <v>49739</v>
      </c>
      <c r="R322" s="36">
        <f t="shared" si="16"/>
        <v>1707325</v>
      </c>
      <c r="S322" s="38">
        <v>0</v>
      </c>
      <c r="T322" s="38">
        <v>0</v>
      </c>
      <c r="U322" s="38">
        <v>0</v>
      </c>
      <c r="V322" s="38">
        <v>0</v>
      </c>
      <c r="W322" s="36">
        <v>0</v>
      </c>
      <c r="X322" s="36">
        <f t="shared" si="17"/>
        <v>1707325</v>
      </c>
      <c r="Y322" s="60">
        <v>335</v>
      </c>
      <c r="Z322" s="36">
        <v>50000</v>
      </c>
      <c r="AA322" s="36">
        <v>0</v>
      </c>
      <c r="AB322" s="36"/>
      <c r="AC322" s="40">
        <v>0</v>
      </c>
      <c r="AD322" s="36">
        <v>120000</v>
      </c>
      <c r="AE322" s="37"/>
      <c r="AF322" s="36"/>
      <c r="AG322" s="41">
        <f t="shared" si="18"/>
        <v>170000</v>
      </c>
      <c r="AH322" s="42">
        <f t="shared" si="19"/>
        <v>1537325</v>
      </c>
      <c r="AI322" s="43">
        <v>2625.58</v>
      </c>
      <c r="AJ322" s="44">
        <v>310.82</v>
      </c>
      <c r="AK322" s="45" t="str">
        <f>VLOOKUP(D322,'[1]JL Pelayanan'!$B$9:$C$478,2,FALSE)</f>
        <v>P.UMUM</v>
      </c>
    </row>
    <row r="323" spans="1:37" x14ac:dyDescent="0.25">
      <c r="A323" s="31">
        <v>317</v>
      </c>
      <c r="B323" s="31" t="s">
        <v>32</v>
      </c>
      <c r="C323" s="31" t="s">
        <v>670</v>
      </c>
      <c r="D323" s="48" t="s">
        <v>671</v>
      </c>
      <c r="E323" s="33" t="s">
        <v>70</v>
      </c>
      <c r="F323" s="31">
        <v>15</v>
      </c>
      <c r="G323" s="31">
        <v>7</v>
      </c>
      <c r="H323" s="31">
        <v>20</v>
      </c>
      <c r="I323" s="31" t="s">
        <v>36</v>
      </c>
      <c r="J323" s="31">
        <v>15</v>
      </c>
      <c r="K323" s="31">
        <v>0</v>
      </c>
      <c r="L323" s="31">
        <v>57</v>
      </c>
      <c r="M323" s="35">
        <v>57</v>
      </c>
      <c r="N323" s="36">
        <v>149658</v>
      </c>
      <c r="O323" s="36">
        <v>17717</v>
      </c>
      <c r="P323" s="36">
        <v>1324277</v>
      </c>
      <c r="Q323" s="37">
        <v>17766</v>
      </c>
      <c r="R323" s="36">
        <f t="shared" si="16"/>
        <v>1509418</v>
      </c>
      <c r="S323" s="38">
        <v>0</v>
      </c>
      <c r="T323" s="38">
        <v>0</v>
      </c>
      <c r="U323" s="38">
        <v>0</v>
      </c>
      <c r="V323" s="38">
        <v>0</v>
      </c>
      <c r="W323" s="36">
        <v>0</v>
      </c>
      <c r="X323" s="36">
        <f t="shared" si="17"/>
        <v>1509418</v>
      </c>
      <c r="Y323" s="60">
        <v>336</v>
      </c>
      <c r="Z323" s="36">
        <v>50000</v>
      </c>
      <c r="AA323" s="36">
        <v>0</v>
      </c>
      <c r="AB323" s="36"/>
      <c r="AC323" s="40">
        <v>0</v>
      </c>
      <c r="AD323" s="36">
        <v>0</v>
      </c>
      <c r="AE323" s="37"/>
      <c r="AF323" s="36"/>
      <c r="AG323" s="41">
        <f t="shared" si="18"/>
        <v>50000</v>
      </c>
      <c r="AH323" s="42">
        <f t="shared" si="19"/>
        <v>1459418</v>
      </c>
      <c r="AI323" s="43">
        <v>2625.58</v>
      </c>
      <c r="AJ323" s="44">
        <v>310.82</v>
      </c>
      <c r="AK323" s="45" t="str">
        <f>VLOOKUP(D323,'[1]JL Pelayanan'!$B$9:$C$478,2,FALSE)</f>
        <v>Laboratorium</v>
      </c>
    </row>
    <row r="324" spans="1:37" x14ac:dyDescent="0.25">
      <c r="A324" s="31">
        <v>318</v>
      </c>
      <c r="B324" s="31" t="s">
        <v>32</v>
      </c>
      <c r="C324" s="31" t="s">
        <v>672</v>
      </c>
      <c r="D324" s="52" t="s">
        <v>673</v>
      </c>
      <c r="E324" s="33" t="s">
        <v>70</v>
      </c>
      <c r="F324" s="31">
        <v>15</v>
      </c>
      <c r="G324" s="31">
        <v>7</v>
      </c>
      <c r="H324" s="31">
        <v>20</v>
      </c>
      <c r="I324" s="31" t="s">
        <v>36</v>
      </c>
      <c r="J324" s="31">
        <v>15</v>
      </c>
      <c r="K324" s="31">
        <v>0</v>
      </c>
      <c r="L324" s="31">
        <v>57</v>
      </c>
      <c r="M324" s="35">
        <v>57</v>
      </c>
      <c r="N324" s="36">
        <v>149658</v>
      </c>
      <c r="O324" s="36">
        <v>17717</v>
      </c>
      <c r="P324" s="36">
        <v>58540</v>
      </c>
      <c r="Q324" s="37">
        <v>23561</v>
      </c>
      <c r="R324" s="36">
        <f t="shared" si="16"/>
        <v>249476</v>
      </c>
      <c r="S324" s="38">
        <v>0</v>
      </c>
      <c r="T324" s="38">
        <v>0</v>
      </c>
      <c r="U324" s="38">
        <v>0</v>
      </c>
      <c r="V324" s="38">
        <v>0</v>
      </c>
      <c r="W324" s="36">
        <v>0</v>
      </c>
      <c r="X324" s="36">
        <f t="shared" si="17"/>
        <v>249476</v>
      </c>
      <c r="Y324" s="60">
        <v>337</v>
      </c>
      <c r="Z324" s="36">
        <v>50000</v>
      </c>
      <c r="AA324" s="36">
        <v>0</v>
      </c>
      <c r="AB324" s="36"/>
      <c r="AC324" s="40">
        <v>0</v>
      </c>
      <c r="AD324" s="36">
        <v>0</v>
      </c>
      <c r="AE324" s="37"/>
      <c r="AF324" s="36"/>
      <c r="AG324" s="41">
        <f t="shared" si="18"/>
        <v>50000</v>
      </c>
      <c r="AH324" s="42">
        <f t="shared" si="19"/>
        <v>199476</v>
      </c>
      <c r="AI324" s="43">
        <v>2625.58</v>
      </c>
      <c r="AJ324" s="44">
        <v>310.82</v>
      </c>
      <c r="AK324" s="45" t="str">
        <f>VLOOKUP(D324,'[1]JL Pelayanan'!$B$9:$C$478,2,FALSE)</f>
        <v>HD</v>
      </c>
    </row>
    <row r="325" spans="1:37" x14ac:dyDescent="0.25">
      <c r="A325" s="31">
        <v>319</v>
      </c>
      <c r="B325" s="31" t="s">
        <v>32</v>
      </c>
      <c r="C325" s="31" t="s">
        <v>674</v>
      </c>
      <c r="D325" s="52" t="s">
        <v>675</v>
      </c>
      <c r="E325" s="33" t="s">
        <v>70</v>
      </c>
      <c r="F325" s="31">
        <v>15</v>
      </c>
      <c r="G325" s="31">
        <v>7</v>
      </c>
      <c r="H325" s="31">
        <v>15</v>
      </c>
      <c r="I325" s="31" t="s">
        <v>36</v>
      </c>
      <c r="J325" s="31">
        <v>15</v>
      </c>
      <c r="K325" s="31">
        <v>0</v>
      </c>
      <c r="L325" s="31">
        <v>52</v>
      </c>
      <c r="M325" s="35">
        <v>52</v>
      </c>
      <c r="N325" s="36">
        <v>136530</v>
      </c>
      <c r="O325" s="36">
        <v>16163</v>
      </c>
      <c r="P325" s="36">
        <v>238086</v>
      </c>
      <c r="Q325" s="37">
        <v>20943</v>
      </c>
      <c r="R325" s="36">
        <f t="shared" si="16"/>
        <v>411722</v>
      </c>
      <c r="S325" s="38">
        <v>0</v>
      </c>
      <c r="T325" s="38">
        <v>0</v>
      </c>
      <c r="U325" s="38">
        <v>0</v>
      </c>
      <c r="V325" s="38">
        <v>0</v>
      </c>
      <c r="W325" s="36">
        <v>0</v>
      </c>
      <c r="X325" s="36">
        <f t="shared" si="17"/>
        <v>411722</v>
      </c>
      <c r="Y325" s="60">
        <v>338</v>
      </c>
      <c r="Z325" s="36">
        <v>50000</v>
      </c>
      <c r="AA325" s="36">
        <v>0</v>
      </c>
      <c r="AB325" s="36"/>
      <c r="AC325" s="40">
        <v>0</v>
      </c>
      <c r="AD325" s="36">
        <v>0</v>
      </c>
      <c r="AE325" s="37"/>
      <c r="AF325" s="36"/>
      <c r="AG325" s="41">
        <f t="shared" si="18"/>
        <v>50000</v>
      </c>
      <c r="AH325" s="42">
        <f t="shared" si="19"/>
        <v>361722</v>
      </c>
      <c r="AI325" s="43">
        <v>2625.58</v>
      </c>
      <c r="AJ325" s="44">
        <v>310.82</v>
      </c>
      <c r="AK325" s="45" t="str">
        <f>VLOOKUP(D325,'[1]JL Pelayanan'!$B$9:$C$478,2,FALSE)</f>
        <v>P,DALAM 1</v>
      </c>
    </row>
    <row r="326" spans="1:37" x14ac:dyDescent="0.25">
      <c r="A326" s="31">
        <v>320</v>
      </c>
      <c r="B326" s="31" t="s">
        <v>32</v>
      </c>
      <c r="C326" s="31" t="s">
        <v>676</v>
      </c>
      <c r="D326" s="54" t="s">
        <v>677</v>
      </c>
      <c r="E326" s="33" t="s">
        <v>70</v>
      </c>
      <c r="F326" s="31">
        <v>15</v>
      </c>
      <c r="G326" s="31">
        <v>5</v>
      </c>
      <c r="H326" s="31">
        <v>20</v>
      </c>
      <c r="I326" s="31" t="s">
        <v>36</v>
      </c>
      <c r="J326" s="31">
        <v>15</v>
      </c>
      <c r="K326" s="31">
        <v>0</v>
      </c>
      <c r="L326" s="31">
        <v>55</v>
      </c>
      <c r="M326" s="35">
        <v>55</v>
      </c>
      <c r="N326" s="36">
        <v>144407</v>
      </c>
      <c r="O326" s="36">
        <v>17095</v>
      </c>
      <c r="P326" s="36">
        <v>254124</v>
      </c>
      <c r="Q326" s="37">
        <v>23561</v>
      </c>
      <c r="R326" s="36">
        <f t="shared" si="16"/>
        <v>439187</v>
      </c>
      <c r="S326" s="38">
        <v>0</v>
      </c>
      <c r="T326" s="38">
        <v>0</v>
      </c>
      <c r="U326" s="38">
        <v>0</v>
      </c>
      <c r="V326" s="38">
        <v>0</v>
      </c>
      <c r="W326" s="36">
        <v>0</v>
      </c>
      <c r="X326" s="36">
        <f t="shared" si="17"/>
        <v>439187</v>
      </c>
      <c r="Y326" s="60">
        <v>339</v>
      </c>
      <c r="Z326" s="36">
        <v>50000</v>
      </c>
      <c r="AA326" s="36">
        <v>0</v>
      </c>
      <c r="AB326" s="36"/>
      <c r="AC326" s="40">
        <v>0</v>
      </c>
      <c r="AD326" s="36">
        <v>0</v>
      </c>
      <c r="AE326" s="37"/>
      <c r="AF326" s="36"/>
      <c r="AG326" s="41">
        <f t="shared" si="18"/>
        <v>50000</v>
      </c>
      <c r="AH326" s="42">
        <f t="shared" si="19"/>
        <v>389187</v>
      </c>
      <c r="AI326" s="43">
        <v>2625.58</v>
      </c>
      <c r="AJ326" s="44">
        <v>310.82</v>
      </c>
      <c r="AK326" s="45" t="str">
        <f>VLOOKUP(D326,'[1]JL Pelayanan'!$B$9:$C$478,2,FALSE)</f>
        <v>SERUNI</v>
      </c>
    </row>
    <row r="327" spans="1:37" x14ac:dyDescent="0.25">
      <c r="A327" s="31">
        <v>321</v>
      </c>
      <c r="B327" s="31" t="s">
        <v>32</v>
      </c>
      <c r="C327" s="31" t="s">
        <v>678</v>
      </c>
      <c r="D327" s="48" t="s">
        <v>679</v>
      </c>
      <c r="E327" s="33" t="s">
        <v>35</v>
      </c>
      <c r="F327" s="31">
        <v>42</v>
      </c>
      <c r="G327" s="31">
        <v>48</v>
      </c>
      <c r="H327" s="31">
        <v>25</v>
      </c>
      <c r="I327" s="31" t="s">
        <v>36</v>
      </c>
      <c r="J327" s="31">
        <v>20</v>
      </c>
      <c r="K327" s="31">
        <v>0</v>
      </c>
      <c r="L327" s="31">
        <v>135</v>
      </c>
      <c r="M327" s="35">
        <v>135</v>
      </c>
      <c r="N327" s="36">
        <v>354453</v>
      </c>
      <c r="O327" s="36">
        <v>41961</v>
      </c>
      <c r="P327" s="36">
        <v>591948</v>
      </c>
      <c r="Q327" s="37">
        <v>52357</v>
      </c>
      <c r="R327" s="36">
        <f t="shared" ref="R327:R390" si="20">SUM(N327:Q327)</f>
        <v>1040719</v>
      </c>
      <c r="S327" s="38">
        <v>0</v>
      </c>
      <c r="T327" s="38">
        <v>0</v>
      </c>
      <c r="U327" s="38">
        <v>0</v>
      </c>
      <c r="V327" s="38">
        <v>0</v>
      </c>
      <c r="W327" s="36">
        <v>0</v>
      </c>
      <c r="X327" s="36">
        <f t="shared" ref="X327:X390" si="21">+R327-W327</f>
        <v>1040719</v>
      </c>
      <c r="Y327" s="60">
        <v>340</v>
      </c>
      <c r="Z327" s="36">
        <v>50000</v>
      </c>
      <c r="AA327" s="36">
        <v>0</v>
      </c>
      <c r="AB327" s="36"/>
      <c r="AC327" s="40">
        <v>0</v>
      </c>
      <c r="AD327" s="36">
        <v>0</v>
      </c>
      <c r="AE327" s="37"/>
      <c r="AF327" s="36"/>
      <c r="AG327" s="41">
        <f t="shared" ref="AG327:AG390" si="22">SUM(Z327:AF327)</f>
        <v>50000</v>
      </c>
      <c r="AH327" s="42">
        <f t="shared" ref="AH327:AH390" si="23">+X327-AG327</f>
        <v>990719</v>
      </c>
      <c r="AI327" s="43">
        <v>2625.58</v>
      </c>
      <c r="AJ327" s="44">
        <v>310.82</v>
      </c>
      <c r="AK327" s="45" t="str">
        <f>VLOOKUP(D327,'[1]JL Pelayanan'!$B$9:$C$478,2,FALSE)</f>
        <v>IBS</v>
      </c>
    </row>
    <row r="328" spans="1:37" x14ac:dyDescent="0.25">
      <c r="A328" s="31">
        <v>322</v>
      </c>
      <c r="B328" s="31" t="s">
        <v>32</v>
      </c>
      <c r="C328" s="31" t="s">
        <v>680</v>
      </c>
      <c r="D328" s="52" t="s">
        <v>681</v>
      </c>
      <c r="E328" s="33" t="s">
        <v>43</v>
      </c>
      <c r="F328" s="31">
        <v>27</v>
      </c>
      <c r="G328" s="31">
        <v>43</v>
      </c>
      <c r="H328" s="31">
        <v>25</v>
      </c>
      <c r="I328" s="31" t="s">
        <v>36</v>
      </c>
      <c r="J328" s="31">
        <v>15</v>
      </c>
      <c r="K328" s="31">
        <v>0</v>
      </c>
      <c r="L328" s="31">
        <v>110</v>
      </c>
      <c r="M328" s="35">
        <v>110</v>
      </c>
      <c r="N328" s="36">
        <v>288814</v>
      </c>
      <c r="O328" s="36">
        <v>34191</v>
      </c>
      <c r="P328" s="36">
        <v>294301</v>
      </c>
      <c r="Q328" s="37">
        <v>47121</v>
      </c>
      <c r="R328" s="36">
        <f t="shared" si="20"/>
        <v>664427</v>
      </c>
      <c r="S328" s="38">
        <v>0</v>
      </c>
      <c r="T328" s="38">
        <v>0</v>
      </c>
      <c r="U328" s="38">
        <v>0</v>
      </c>
      <c r="V328" s="38">
        <v>0</v>
      </c>
      <c r="W328" s="36">
        <v>0</v>
      </c>
      <c r="X328" s="36">
        <f t="shared" si="21"/>
        <v>664427</v>
      </c>
      <c r="Y328" s="60">
        <v>341</v>
      </c>
      <c r="Z328" s="36">
        <v>50000</v>
      </c>
      <c r="AA328" s="36">
        <v>0</v>
      </c>
      <c r="AB328" s="36"/>
      <c r="AC328" s="40">
        <v>0</v>
      </c>
      <c r="AD328" s="36">
        <v>0</v>
      </c>
      <c r="AE328" s="37"/>
      <c r="AF328" s="36"/>
      <c r="AG328" s="41">
        <f t="shared" si="22"/>
        <v>50000</v>
      </c>
      <c r="AH328" s="42">
        <f t="shared" si="23"/>
        <v>614427</v>
      </c>
      <c r="AI328" s="43">
        <v>2625.58</v>
      </c>
      <c r="AJ328" s="44">
        <v>310.82</v>
      </c>
      <c r="AK328" s="45" t="str">
        <f>VLOOKUP(D328,'[1]JL Pelayanan'!$B$9:$C$478,2,FALSE)</f>
        <v>IBS</v>
      </c>
    </row>
    <row r="329" spans="1:37" x14ac:dyDescent="0.25">
      <c r="A329" s="31">
        <v>323</v>
      </c>
      <c r="B329" s="31" t="s">
        <v>32</v>
      </c>
      <c r="C329" s="31" t="s">
        <v>682</v>
      </c>
      <c r="D329" s="48" t="s">
        <v>683</v>
      </c>
      <c r="E329" s="33" t="s">
        <v>43</v>
      </c>
      <c r="F329" s="31">
        <v>33</v>
      </c>
      <c r="G329" s="31">
        <v>46</v>
      </c>
      <c r="H329" s="31">
        <v>25</v>
      </c>
      <c r="I329" s="31" t="s">
        <v>36</v>
      </c>
      <c r="J329" s="31">
        <v>15</v>
      </c>
      <c r="K329" s="31">
        <v>0</v>
      </c>
      <c r="L329" s="31">
        <v>119</v>
      </c>
      <c r="M329" s="35">
        <v>119</v>
      </c>
      <c r="N329" s="36">
        <v>312444</v>
      </c>
      <c r="O329" s="36">
        <v>36988</v>
      </c>
      <c r="P329" s="36">
        <v>346827</v>
      </c>
      <c r="Q329" s="37">
        <v>47121</v>
      </c>
      <c r="R329" s="36">
        <f t="shared" si="20"/>
        <v>743380</v>
      </c>
      <c r="S329" s="38">
        <v>0</v>
      </c>
      <c r="T329" s="38">
        <v>0</v>
      </c>
      <c r="U329" s="38">
        <v>0</v>
      </c>
      <c r="V329" s="38">
        <v>0</v>
      </c>
      <c r="W329" s="36">
        <v>0</v>
      </c>
      <c r="X329" s="36">
        <f t="shared" si="21"/>
        <v>743380</v>
      </c>
      <c r="Y329" s="60">
        <v>342</v>
      </c>
      <c r="Z329" s="36">
        <v>50000</v>
      </c>
      <c r="AA329" s="36">
        <v>0</v>
      </c>
      <c r="AB329" s="36"/>
      <c r="AC329" s="40">
        <v>0</v>
      </c>
      <c r="AD329" s="36">
        <v>0</v>
      </c>
      <c r="AE329" s="37"/>
      <c r="AF329" s="36"/>
      <c r="AG329" s="41">
        <f t="shared" si="22"/>
        <v>50000</v>
      </c>
      <c r="AH329" s="42">
        <f t="shared" si="23"/>
        <v>693380</v>
      </c>
      <c r="AI329" s="43">
        <v>2625.58</v>
      </c>
      <c r="AJ329" s="44">
        <v>310.82</v>
      </c>
      <c r="AK329" s="45" t="str">
        <f>VLOOKUP(D329,'[1]JL Pelayanan'!$B$9:$C$478,2,FALSE)</f>
        <v>IBS</v>
      </c>
    </row>
    <row r="330" spans="1:37" x14ac:dyDescent="0.25">
      <c r="A330" s="31">
        <v>324</v>
      </c>
      <c r="B330" s="31" t="s">
        <v>32</v>
      </c>
      <c r="C330" s="31" t="s">
        <v>684</v>
      </c>
      <c r="D330" s="52" t="s">
        <v>685</v>
      </c>
      <c r="E330" s="33" t="s">
        <v>70</v>
      </c>
      <c r="F330" s="31">
        <v>15</v>
      </c>
      <c r="G330" s="31">
        <v>7</v>
      </c>
      <c r="H330" s="31">
        <v>20</v>
      </c>
      <c r="I330" s="31" t="s">
        <v>36</v>
      </c>
      <c r="J330" s="31">
        <v>10</v>
      </c>
      <c r="K330" s="31">
        <v>0</v>
      </c>
      <c r="L330" s="31">
        <v>52</v>
      </c>
      <c r="M330" s="35">
        <v>52</v>
      </c>
      <c r="N330" s="36">
        <v>136530</v>
      </c>
      <c r="O330" s="36">
        <v>16163</v>
      </c>
      <c r="P330" s="36">
        <v>45142</v>
      </c>
      <c r="Q330" s="37">
        <v>17766</v>
      </c>
      <c r="R330" s="36">
        <f t="shared" si="20"/>
        <v>215601</v>
      </c>
      <c r="S330" s="38">
        <v>0</v>
      </c>
      <c r="T330" s="38">
        <v>0</v>
      </c>
      <c r="U330" s="38">
        <v>0</v>
      </c>
      <c r="V330" s="38">
        <v>0</v>
      </c>
      <c r="W330" s="36">
        <v>0</v>
      </c>
      <c r="X330" s="36">
        <f t="shared" si="21"/>
        <v>215601</v>
      </c>
      <c r="Y330" s="60">
        <v>343</v>
      </c>
      <c r="Z330" s="36">
        <v>50000</v>
      </c>
      <c r="AA330" s="36">
        <v>0</v>
      </c>
      <c r="AB330" s="36"/>
      <c r="AC330" s="40">
        <v>0</v>
      </c>
      <c r="AD330" s="36">
        <v>0</v>
      </c>
      <c r="AE330" s="37"/>
      <c r="AF330" s="36"/>
      <c r="AG330" s="41">
        <f t="shared" si="22"/>
        <v>50000</v>
      </c>
      <c r="AH330" s="42">
        <f t="shared" si="23"/>
        <v>165601</v>
      </c>
      <c r="AI330" s="43">
        <v>2625.58</v>
      </c>
      <c r="AJ330" s="44">
        <v>310.82</v>
      </c>
      <c r="AK330" s="45" t="str">
        <f>VLOOKUP(D330,'[1]JL Pelayanan'!$B$9:$C$478,2,FALSE)</f>
        <v>Gizi</v>
      </c>
    </row>
    <row r="331" spans="1:37" x14ac:dyDescent="0.25">
      <c r="A331" s="31">
        <v>325</v>
      </c>
      <c r="B331" s="31" t="s">
        <v>32</v>
      </c>
      <c r="C331" s="31" t="s">
        <v>686</v>
      </c>
      <c r="D331" s="52" t="s">
        <v>687</v>
      </c>
      <c r="E331" s="33" t="s">
        <v>70</v>
      </c>
      <c r="F331" s="31">
        <v>15</v>
      </c>
      <c r="G331" s="31">
        <v>7</v>
      </c>
      <c r="H331" s="31">
        <v>15</v>
      </c>
      <c r="I331" s="31" t="s">
        <v>36</v>
      </c>
      <c r="J331" s="31">
        <v>15</v>
      </c>
      <c r="K331" s="31">
        <v>0</v>
      </c>
      <c r="L331" s="31">
        <v>52</v>
      </c>
      <c r="M331" s="35">
        <v>52</v>
      </c>
      <c r="N331" s="36">
        <v>136530</v>
      </c>
      <c r="O331" s="36">
        <v>16163</v>
      </c>
      <c r="P331" s="36">
        <v>171702</v>
      </c>
      <c r="Q331" s="37">
        <v>17766</v>
      </c>
      <c r="R331" s="36">
        <f t="shared" si="20"/>
        <v>342161</v>
      </c>
      <c r="S331" s="38">
        <v>0</v>
      </c>
      <c r="T331" s="38">
        <v>0</v>
      </c>
      <c r="U331" s="38">
        <v>0</v>
      </c>
      <c r="V331" s="38">
        <v>0</v>
      </c>
      <c r="W331" s="36">
        <v>0</v>
      </c>
      <c r="X331" s="36">
        <f t="shared" si="21"/>
        <v>342161</v>
      </c>
      <c r="Y331" s="60">
        <v>344</v>
      </c>
      <c r="Z331" s="36">
        <v>50000</v>
      </c>
      <c r="AA331" s="36">
        <v>0</v>
      </c>
      <c r="AB331" s="36"/>
      <c r="AC331" s="40">
        <v>0</v>
      </c>
      <c r="AD331" s="36">
        <v>0</v>
      </c>
      <c r="AE331" s="37"/>
      <c r="AF331" s="36"/>
      <c r="AG331" s="41">
        <f t="shared" si="22"/>
        <v>50000</v>
      </c>
      <c r="AH331" s="42">
        <f t="shared" si="23"/>
        <v>292161</v>
      </c>
      <c r="AI331" s="43">
        <v>2625.58</v>
      </c>
      <c r="AJ331" s="44">
        <v>310.82</v>
      </c>
      <c r="AK331" s="45" t="str">
        <f>VLOOKUP(D331,'[1]JL Pelayanan'!$B$9:$C$478,2,FALSE)</f>
        <v>IPSRS</v>
      </c>
    </row>
    <row r="332" spans="1:37" x14ac:dyDescent="0.25">
      <c r="A332" s="31">
        <v>326</v>
      </c>
      <c r="B332" s="31" t="s">
        <v>32</v>
      </c>
      <c r="C332" s="31" t="s">
        <v>688</v>
      </c>
      <c r="D332" s="48" t="s">
        <v>689</v>
      </c>
      <c r="E332" s="33" t="s">
        <v>43</v>
      </c>
      <c r="F332" s="31">
        <v>33</v>
      </c>
      <c r="G332" s="31">
        <v>37</v>
      </c>
      <c r="H332" s="31">
        <v>20</v>
      </c>
      <c r="I332" s="31">
        <v>15</v>
      </c>
      <c r="J332" s="31" t="s">
        <v>36</v>
      </c>
      <c r="K332" s="31">
        <v>0</v>
      </c>
      <c r="L332" s="31">
        <v>105</v>
      </c>
      <c r="M332" s="35">
        <v>105</v>
      </c>
      <c r="N332" s="36">
        <v>275686</v>
      </c>
      <c r="O332" s="36">
        <v>32636</v>
      </c>
      <c r="P332" s="36">
        <v>157676</v>
      </c>
      <c r="Q332" s="37">
        <v>25199</v>
      </c>
      <c r="R332" s="36">
        <f t="shared" si="20"/>
        <v>491197</v>
      </c>
      <c r="S332" s="38">
        <v>0</v>
      </c>
      <c r="T332" s="38">
        <v>0</v>
      </c>
      <c r="U332" s="38">
        <v>0</v>
      </c>
      <c r="V332" s="38">
        <v>0</v>
      </c>
      <c r="W332" s="36">
        <v>0</v>
      </c>
      <c r="X332" s="36">
        <f t="shared" si="21"/>
        <v>491197</v>
      </c>
      <c r="Y332" s="60">
        <v>345</v>
      </c>
      <c r="Z332" s="36">
        <v>100000</v>
      </c>
      <c r="AA332" s="36">
        <v>0</v>
      </c>
      <c r="AB332" s="36"/>
      <c r="AC332" s="40">
        <v>0</v>
      </c>
      <c r="AD332" s="36">
        <v>0</v>
      </c>
      <c r="AE332" s="37"/>
      <c r="AF332" s="36"/>
      <c r="AG332" s="41">
        <f t="shared" si="22"/>
        <v>100000</v>
      </c>
      <c r="AH332" s="42">
        <f t="shared" si="23"/>
        <v>391197</v>
      </c>
      <c r="AI332" s="43">
        <v>2625.58</v>
      </c>
      <c r="AJ332" s="44">
        <v>310.82</v>
      </c>
      <c r="AK332" s="45" t="str">
        <f>VLOOKUP(D332,'[1]JL Pelayanan'!$B$9:$C$478,2,FALSE)</f>
        <v>adm. Keu. Pengeluaran</v>
      </c>
    </row>
    <row r="333" spans="1:37" x14ac:dyDescent="0.25">
      <c r="A333" s="31">
        <v>327</v>
      </c>
      <c r="B333" s="31" t="s">
        <v>32</v>
      </c>
      <c r="C333" s="31" t="s">
        <v>690</v>
      </c>
      <c r="D333" s="48" t="s">
        <v>691</v>
      </c>
      <c r="E333" s="33" t="s">
        <v>43</v>
      </c>
      <c r="F333" s="31">
        <v>36</v>
      </c>
      <c r="G333" s="31">
        <v>29</v>
      </c>
      <c r="H333" s="31">
        <v>20</v>
      </c>
      <c r="I333" s="31" t="s">
        <v>36</v>
      </c>
      <c r="J333" s="31">
        <v>15</v>
      </c>
      <c r="K333" s="31">
        <v>0</v>
      </c>
      <c r="L333" s="31">
        <v>100</v>
      </c>
      <c r="M333" s="35">
        <v>100</v>
      </c>
      <c r="N333" s="36">
        <v>262558</v>
      </c>
      <c r="O333" s="36">
        <v>31082</v>
      </c>
      <c r="P333" s="36">
        <v>147416</v>
      </c>
      <c r="Q333" s="37">
        <v>44503</v>
      </c>
      <c r="R333" s="36">
        <f t="shared" si="20"/>
        <v>485559</v>
      </c>
      <c r="S333" s="38">
        <v>0</v>
      </c>
      <c r="T333" s="38">
        <v>0</v>
      </c>
      <c r="U333" s="38">
        <v>0</v>
      </c>
      <c r="V333" s="38">
        <v>0</v>
      </c>
      <c r="W333" s="36">
        <v>0</v>
      </c>
      <c r="X333" s="36">
        <f t="shared" si="21"/>
        <v>485559</v>
      </c>
      <c r="Y333" s="60">
        <v>346</v>
      </c>
      <c r="Z333" s="36">
        <v>50000</v>
      </c>
      <c r="AA333" s="36">
        <v>0</v>
      </c>
      <c r="AB333" s="36"/>
      <c r="AC333" s="40">
        <v>0</v>
      </c>
      <c r="AD333" s="36">
        <v>0</v>
      </c>
      <c r="AE333" s="37"/>
      <c r="AF333" s="36"/>
      <c r="AG333" s="41">
        <f t="shared" si="22"/>
        <v>50000</v>
      </c>
      <c r="AH333" s="42">
        <f t="shared" si="23"/>
        <v>435559</v>
      </c>
      <c r="AI333" s="43">
        <v>2625.58</v>
      </c>
      <c r="AJ333" s="44">
        <v>310.82</v>
      </c>
      <c r="AK333" s="45" t="str">
        <f>VLOOKUP(D333,'[1]JL Pelayanan'!$B$9:$C$478,2,FALSE)</f>
        <v>SOKA</v>
      </c>
    </row>
    <row r="334" spans="1:37" x14ac:dyDescent="0.25">
      <c r="A334" s="31">
        <v>328</v>
      </c>
      <c r="B334" s="31" t="s">
        <v>32</v>
      </c>
      <c r="C334" s="31" t="s">
        <v>692</v>
      </c>
      <c r="D334" s="52" t="s">
        <v>693</v>
      </c>
      <c r="E334" s="33" t="s">
        <v>70</v>
      </c>
      <c r="F334" s="31">
        <v>15</v>
      </c>
      <c r="G334" s="31">
        <v>7</v>
      </c>
      <c r="H334" s="31">
        <v>25</v>
      </c>
      <c r="I334" s="31" t="s">
        <v>36</v>
      </c>
      <c r="J334" s="31">
        <v>15</v>
      </c>
      <c r="K334" s="31">
        <v>0</v>
      </c>
      <c r="L334" s="31">
        <v>62</v>
      </c>
      <c r="M334" s="35">
        <v>62</v>
      </c>
      <c r="N334" s="36">
        <v>162786</v>
      </c>
      <c r="O334" s="36">
        <v>19271</v>
      </c>
      <c r="P334" s="36">
        <v>147425</v>
      </c>
      <c r="Q334" s="37">
        <v>26179</v>
      </c>
      <c r="R334" s="36">
        <f t="shared" si="20"/>
        <v>355661</v>
      </c>
      <c r="S334" s="38">
        <v>0</v>
      </c>
      <c r="T334" s="38">
        <v>0</v>
      </c>
      <c r="U334" s="38">
        <v>0</v>
      </c>
      <c r="V334" s="38">
        <v>0</v>
      </c>
      <c r="W334" s="36">
        <v>0</v>
      </c>
      <c r="X334" s="36">
        <f t="shared" si="21"/>
        <v>355661</v>
      </c>
      <c r="Y334" s="60">
        <v>347</v>
      </c>
      <c r="Z334" s="36">
        <v>50000</v>
      </c>
      <c r="AA334" s="36">
        <v>0</v>
      </c>
      <c r="AB334" s="36"/>
      <c r="AC334" s="40">
        <v>0</v>
      </c>
      <c r="AD334" s="36">
        <v>0</v>
      </c>
      <c r="AE334" s="37"/>
      <c r="AF334" s="36"/>
      <c r="AG334" s="41">
        <f t="shared" si="22"/>
        <v>50000</v>
      </c>
      <c r="AH334" s="42">
        <f t="shared" si="23"/>
        <v>305661</v>
      </c>
      <c r="AI334" s="43">
        <v>2625.58</v>
      </c>
      <c r="AJ334" s="44">
        <v>310.82</v>
      </c>
      <c r="AK334" s="45" t="str">
        <f>VLOOKUP(D334,'[1]JL Pelayanan'!$B$9:$C$478,2,FALSE)</f>
        <v>MWR VK</v>
      </c>
    </row>
    <row r="335" spans="1:37" x14ac:dyDescent="0.25">
      <c r="A335" s="31">
        <v>329</v>
      </c>
      <c r="B335" s="31" t="s">
        <v>32</v>
      </c>
      <c r="C335" s="31" t="s">
        <v>694</v>
      </c>
      <c r="D335" s="52" t="s">
        <v>695</v>
      </c>
      <c r="E335" s="33" t="s">
        <v>70</v>
      </c>
      <c r="F335" s="31">
        <v>15</v>
      </c>
      <c r="G335" s="31">
        <v>7</v>
      </c>
      <c r="H335" s="31">
        <v>20</v>
      </c>
      <c r="I335" s="31">
        <v>15</v>
      </c>
      <c r="J335" s="31" t="s">
        <v>36</v>
      </c>
      <c r="K335" s="31">
        <v>0</v>
      </c>
      <c r="L335" s="31">
        <v>57</v>
      </c>
      <c r="M335" s="35">
        <v>57</v>
      </c>
      <c r="N335" s="36">
        <v>149658</v>
      </c>
      <c r="O335" s="36">
        <v>17717</v>
      </c>
      <c r="P335" s="36">
        <v>175678</v>
      </c>
      <c r="Q335" s="37">
        <v>28076</v>
      </c>
      <c r="R335" s="36">
        <f t="shared" si="20"/>
        <v>371129</v>
      </c>
      <c r="S335" s="38">
        <v>0</v>
      </c>
      <c r="T335" s="38">
        <v>0</v>
      </c>
      <c r="U335" s="38">
        <v>0</v>
      </c>
      <c r="V335" s="38">
        <v>0</v>
      </c>
      <c r="W335" s="36">
        <v>0</v>
      </c>
      <c r="X335" s="36">
        <f t="shared" si="21"/>
        <v>371129</v>
      </c>
      <c r="Y335" s="60">
        <v>348</v>
      </c>
      <c r="Z335" s="36">
        <v>50000</v>
      </c>
      <c r="AA335" s="36">
        <v>0</v>
      </c>
      <c r="AB335" s="36"/>
      <c r="AC335" s="40">
        <v>0</v>
      </c>
      <c r="AD335" s="36">
        <v>0</v>
      </c>
      <c r="AE335" s="37"/>
      <c r="AF335" s="36"/>
      <c r="AG335" s="41">
        <f t="shared" si="22"/>
        <v>50000</v>
      </c>
      <c r="AH335" s="42">
        <f t="shared" si="23"/>
        <v>321129</v>
      </c>
      <c r="AI335" s="43">
        <v>2625.58</v>
      </c>
      <c r="AJ335" s="44">
        <v>310.82</v>
      </c>
      <c r="AK335" s="45" t="str">
        <f>VLOOKUP(D335,'[1]JL Pelayanan'!$B$9:$C$478,2,FALSE)</f>
        <v>adm. Keu. Penerimaan</v>
      </c>
    </row>
    <row r="336" spans="1:37" x14ac:dyDescent="0.25">
      <c r="A336" s="31">
        <v>330</v>
      </c>
      <c r="B336" s="31" t="s">
        <v>32</v>
      </c>
      <c r="C336" s="31" t="s">
        <v>696</v>
      </c>
      <c r="D336" s="48" t="s">
        <v>697</v>
      </c>
      <c r="E336" s="33" t="s">
        <v>35</v>
      </c>
      <c r="F336" s="31">
        <v>39</v>
      </c>
      <c r="G336" s="31">
        <v>47</v>
      </c>
      <c r="H336" s="31">
        <v>35</v>
      </c>
      <c r="I336" s="31" t="s">
        <v>36</v>
      </c>
      <c r="J336" s="31">
        <v>20</v>
      </c>
      <c r="K336" s="31">
        <v>0</v>
      </c>
      <c r="L336" s="31">
        <v>141</v>
      </c>
      <c r="M336" s="35">
        <v>141</v>
      </c>
      <c r="N336" s="36">
        <v>370207</v>
      </c>
      <c r="O336" s="36">
        <v>43826</v>
      </c>
      <c r="P336" s="36">
        <v>3311406</v>
      </c>
      <c r="Q336" s="37">
        <v>17766</v>
      </c>
      <c r="R336" s="36">
        <f t="shared" si="20"/>
        <v>3743205</v>
      </c>
      <c r="S336" s="38">
        <v>0</v>
      </c>
      <c r="T336" s="38">
        <v>0</v>
      </c>
      <c r="U336" s="38">
        <v>0</v>
      </c>
      <c r="V336" s="38">
        <v>0</v>
      </c>
      <c r="W336" s="36">
        <v>0</v>
      </c>
      <c r="X336" s="36">
        <f t="shared" si="21"/>
        <v>3743205</v>
      </c>
      <c r="Y336" s="60">
        <v>349</v>
      </c>
      <c r="Z336" s="36">
        <v>50000</v>
      </c>
      <c r="AA336" s="36">
        <v>0</v>
      </c>
      <c r="AB336" s="36"/>
      <c r="AC336" s="40">
        <v>0</v>
      </c>
      <c r="AD336" s="36">
        <v>0</v>
      </c>
      <c r="AE336" s="37"/>
      <c r="AF336" s="36"/>
      <c r="AG336" s="41">
        <f t="shared" si="22"/>
        <v>50000</v>
      </c>
      <c r="AH336" s="42">
        <f t="shared" si="23"/>
        <v>3693205</v>
      </c>
      <c r="AI336" s="43">
        <v>2625.58</v>
      </c>
      <c r="AJ336" s="44">
        <v>310.82</v>
      </c>
      <c r="AK336" s="45" t="str">
        <f>VLOOKUP(D336,'[1]JL Pelayanan'!$B$9:$C$478,2,FALSE)</f>
        <v>Laboratorium</v>
      </c>
    </row>
    <row r="337" spans="1:37" x14ac:dyDescent="0.25">
      <c r="A337" s="31">
        <v>331</v>
      </c>
      <c r="B337" s="31" t="s">
        <v>32</v>
      </c>
      <c r="C337" s="31" t="s">
        <v>698</v>
      </c>
      <c r="D337" s="32" t="s">
        <v>699</v>
      </c>
      <c r="E337" s="33" t="s">
        <v>43</v>
      </c>
      <c r="F337" s="31">
        <v>33</v>
      </c>
      <c r="G337" s="31">
        <v>46</v>
      </c>
      <c r="H337" s="31">
        <v>35</v>
      </c>
      <c r="I337" s="31" t="s">
        <v>36</v>
      </c>
      <c r="J337" s="31">
        <v>25</v>
      </c>
      <c r="K337" s="31">
        <v>0</v>
      </c>
      <c r="L337" s="31">
        <v>139</v>
      </c>
      <c r="M337" s="35">
        <v>139</v>
      </c>
      <c r="N337" s="36">
        <v>364956</v>
      </c>
      <c r="O337" s="36">
        <v>43204</v>
      </c>
      <c r="P337" s="36">
        <v>315783</v>
      </c>
      <c r="Q337" s="37">
        <v>52357</v>
      </c>
      <c r="R337" s="36">
        <f t="shared" si="20"/>
        <v>776300</v>
      </c>
      <c r="S337" s="38">
        <v>0</v>
      </c>
      <c r="T337" s="38">
        <v>0</v>
      </c>
      <c r="U337" s="38">
        <v>0</v>
      </c>
      <c r="V337" s="38">
        <v>0</v>
      </c>
      <c r="W337" s="36">
        <v>0</v>
      </c>
      <c r="X337" s="36">
        <f t="shared" si="21"/>
        <v>776300</v>
      </c>
      <c r="Y337" s="60">
        <v>0</v>
      </c>
      <c r="Z337" s="36">
        <v>50000</v>
      </c>
      <c r="AA337" s="36">
        <v>0</v>
      </c>
      <c r="AB337" s="36"/>
      <c r="AC337" s="40">
        <v>0</v>
      </c>
      <c r="AD337" s="36">
        <v>120000</v>
      </c>
      <c r="AE337" s="37"/>
      <c r="AF337" s="36"/>
      <c r="AG337" s="41">
        <f t="shared" si="22"/>
        <v>170000</v>
      </c>
      <c r="AH337" s="42">
        <f t="shared" si="23"/>
        <v>606300</v>
      </c>
      <c r="AI337" s="43">
        <v>2625.58</v>
      </c>
      <c r="AJ337" s="44">
        <v>310.82</v>
      </c>
      <c r="AK337" s="45" t="str">
        <f>VLOOKUP(D337,'[1]JL Pelayanan'!$B$9:$C$478,2,FALSE)</f>
        <v>HD</v>
      </c>
    </row>
    <row r="338" spans="1:37" x14ac:dyDescent="0.25">
      <c r="A338" s="31">
        <v>332</v>
      </c>
      <c r="B338" s="31" t="s">
        <v>32</v>
      </c>
      <c r="C338" s="31" t="s">
        <v>700</v>
      </c>
      <c r="D338" s="52" t="s">
        <v>701</v>
      </c>
      <c r="E338" s="33" t="s">
        <v>70</v>
      </c>
      <c r="F338" s="31">
        <v>15</v>
      </c>
      <c r="G338" s="31">
        <v>7</v>
      </c>
      <c r="H338" s="31">
        <v>15</v>
      </c>
      <c r="I338" s="31" t="s">
        <v>36</v>
      </c>
      <c r="J338" s="31">
        <v>5</v>
      </c>
      <c r="K338" s="31">
        <v>0</v>
      </c>
      <c r="L338" s="31">
        <v>42</v>
      </c>
      <c r="M338" s="35">
        <v>42</v>
      </c>
      <c r="N338" s="36">
        <v>110274</v>
      </c>
      <c r="O338" s="36">
        <v>13055</v>
      </c>
      <c r="P338" s="36">
        <v>130820</v>
      </c>
      <c r="Q338" s="37">
        <v>17766</v>
      </c>
      <c r="R338" s="36">
        <f t="shared" si="20"/>
        <v>271915</v>
      </c>
      <c r="S338" s="38">
        <v>0</v>
      </c>
      <c r="T338" s="38">
        <v>0</v>
      </c>
      <c r="U338" s="38">
        <v>0</v>
      </c>
      <c r="V338" s="38">
        <v>0</v>
      </c>
      <c r="W338" s="36">
        <v>0</v>
      </c>
      <c r="X338" s="36">
        <f t="shared" si="21"/>
        <v>271915</v>
      </c>
      <c r="Y338" s="60">
        <v>351</v>
      </c>
      <c r="Z338" s="36">
        <v>50000</v>
      </c>
      <c r="AA338" s="36">
        <v>0</v>
      </c>
      <c r="AB338" s="36"/>
      <c r="AC338" s="40">
        <v>0</v>
      </c>
      <c r="AD338" s="36">
        <v>0</v>
      </c>
      <c r="AE338" s="37"/>
      <c r="AF338" s="36"/>
      <c r="AG338" s="41">
        <f t="shared" si="22"/>
        <v>50000</v>
      </c>
      <c r="AH338" s="42">
        <f t="shared" si="23"/>
        <v>221915</v>
      </c>
      <c r="AI338" s="43">
        <v>2625.58</v>
      </c>
      <c r="AJ338" s="44">
        <v>310.82</v>
      </c>
      <c r="AK338" s="45" t="str">
        <f>VLOOKUP(D338,'[1]JL Pelayanan'!$B$9:$C$478,2,FALSE)</f>
        <v>IPSRS</v>
      </c>
    </row>
    <row r="339" spans="1:37" x14ac:dyDescent="0.25">
      <c r="A339" s="31">
        <v>333</v>
      </c>
      <c r="B339" s="31" t="s">
        <v>32</v>
      </c>
      <c r="C339" s="31" t="s">
        <v>702</v>
      </c>
      <c r="D339" s="56" t="s">
        <v>703</v>
      </c>
      <c r="E339" s="33" t="s">
        <v>43</v>
      </c>
      <c r="F339" s="31">
        <v>15</v>
      </c>
      <c r="G339" s="31">
        <v>3</v>
      </c>
      <c r="H339" s="31">
        <v>20</v>
      </c>
      <c r="I339" s="31" t="s">
        <v>36</v>
      </c>
      <c r="J339" s="31">
        <v>25</v>
      </c>
      <c r="K339" s="31">
        <v>0</v>
      </c>
      <c r="L339" s="31">
        <v>63</v>
      </c>
      <c r="M339" s="35">
        <v>63</v>
      </c>
      <c r="N339" s="36">
        <v>165411</v>
      </c>
      <c r="O339" s="36">
        <v>19582</v>
      </c>
      <c r="P339" s="36">
        <v>152635</v>
      </c>
      <c r="Q339" s="37">
        <v>41886</v>
      </c>
      <c r="R339" s="36">
        <f t="shared" si="20"/>
        <v>379514</v>
      </c>
      <c r="S339" s="38">
        <v>0</v>
      </c>
      <c r="T339" s="38">
        <v>0</v>
      </c>
      <c r="U339" s="38">
        <v>0</v>
      </c>
      <c r="V339" s="38">
        <v>0</v>
      </c>
      <c r="W339" s="36">
        <v>0</v>
      </c>
      <c r="X339" s="36">
        <f t="shared" si="21"/>
        <v>379514</v>
      </c>
      <c r="Y339" s="60">
        <v>352</v>
      </c>
      <c r="Z339" s="36">
        <v>50000</v>
      </c>
      <c r="AA339" s="36">
        <v>0</v>
      </c>
      <c r="AB339" s="36"/>
      <c r="AC339" s="40">
        <v>0</v>
      </c>
      <c r="AD339" s="36">
        <v>0</v>
      </c>
      <c r="AE339" s="37"/>
      <c r="AF339" s="36"/>
      <c r="AG339" s="41">
        <f t="shared" si="22"/>
        <v>50000</v>
      </c>
      <c r="AH339" s="42">
        <f t="shared" si="23"/>
        <v>329514</v>
      </c>
      <c r="AI339" s="43">
        <v>2625.58</v>
      </c>
      <c r="AJ339" s="44">
        <v>310.82</v>
      </c>
      <c r="AK339" s="45" t="str">
        <f>VLOOKUP(D339,'[1]JL Pelayanan'!$B$9:$C$478,2,FALSE)</f>
        <v>WIJAYA KUSUMA</v>
      </c>
    </row>
    <row r="340" spans="1:37" x14ac:dyDescent="0.25">
      <c r="A340" s="31">
        <v>334</v>
      </c>
      <c r="B340" s="31" t="s">
        <v>32</v>
      </c>
      <c r="C340" s="31" t="s">
        <v>704</v>
      </c>
      <c r="D340" s="52" t="s">
        <v>705</v>
      </c>
      <c r="E340" s="33" t="s">
        <v>170</v>
      </c>
      <c r="F340" s="31">
        <v>15</v>
      </c>
      <c r="G340" s="31">
        <v>48</v>
      </c>
      <c r="H340" s="31">
        <v>25</v>
      </c>
      <c r="I340" s="31">
        <v>10</v>
      </c>
      <c r="J340" s="31" t="s">
        <v>36</v>
      </c>
      <c r="K340" s="31">
        <v>0</v>
      </c>
      <c r="L340" s="31">
        <v>98</v>
      </c>
      <c r="M340" s="35">
        <v>98</v>
      </c>
      <c r="N340" s="36">
        <v>257307</v>
      </c>
      <c r="O340" s="36">
        <v>30461</v>
      </c>
      <c r="P340" s="36">
        <v>71608</v>
      </c>
      <c r="Q340" s="37">
        <v>11444</v>
      </c>
      <c r="R340" s="36">
        <f t="shared" si="20"/>
        <v>370820</v>
      </c>
      <c r="S340" s="38">
        <v>0</v>
      </c>
      <c r="T340" s="38">
        <v>0</v>
      </c>
      <c r="U340" s="38">
        <v>0</v>
      </c>
      <c r="V340" s="38">
        <v>0</v>
      </c>
      <c r="W340" s="36">
        <v>0</v>
      </c>
      <c r="X340" s="36">
        <f t="shared" si="21"/>
        <v>370820</v>
      </c>
      <c r="Y340" s="60">
        <v>353</v>
      </c>
      <c r="Z340" s="36">
        <v>50000</v>
      </c>
      <c r="AA340" s="36">
        <v>0</v>
      </c>
      <c r="AB340" s="36"/>
      <c r="AC340" s="40">
        <v>0</v>
      </c>
      <c r="AD340" s="36">
        <v>0</v>
      </c>
      <c r="AE340" s="37"/>
      <c r="AF340" s="36"/>
      <c r="AG340" s="41">
        <f t="shared" si="22"/>
        <v>50000</v>
      </c>
      <c r="AH340" s="42">
        <f t="shared" si="23"/>
        <v>320820</v>
      </c>
      <c r="AI340" s="43">
        <v>2625.58</v>
      </c>
      <c r="AJ340" s="44">
        <v>310.82</v>
      </c>
      <c r="AK340" s="45" t="str">
        <f>VLOOKUP(D340,'[1]JL Pelayanan'!$B$9:$C$478,2,FALSE)</f>
        <v>adm. Pelayanan</v>
      </c>
    </row>
    <row r="341" spans="1:37" x14ac:dyDescent="0.25">
      <c r="A341" s="31">
        <v>335</v>
      </c>
      <c r="B341" s="31" t="s">
        <v>32</v>
      </c>
      <c r="C341" s="31" t="s">
        <v>706</v>
      </c>
      <c r="D341" s="48" t="s">
        <v>707</v>
      </c>
      <c r="E341" s="33" t="s">
        <v>43</v>
      </c>
      <c r="F341" s="31">
        <v>30</v>
      </c>
      <c r="G341" s="31">
        <v>27</v>
      </c>
      <c r="H341" s="31">
        <v>35</v>
      </c>
      <c r="I341" s="31" t="s">
        <v>36</v>
      </c>
      <c r="J341" s="31">
        <v>20</v>
      </c>
      <c r="K341" s="31">
        <v>0</v>
      </c>
      <c r="L341" s="31">
        <v>112</v>
      </c>
      <c r="M341" s="35">
        <v>112</v>
      </c>
      <c r="N341" s="36">
        <v>294065</v>
      </c>
      <c r="O341" s="36">
        <v>34812</v>
      </c>
      <c r="P341" s="36">
        <v>273082</v>
      </c>
      <c r="Q341" s="37">
        <v>17766</v>
      </c>
      <c r="R341" s="36">
        <f t="shared" si="20"/>
        <v>619725</v>
      </c>
      <c r="S341" s="38">
        <v>0</v>
      </c>
      <c r="T341" s="38">
        <v>0</v>
      </c>
      <c r="U341" s="38">
        <v>0</v>
      </c>
      <c r="V341" s="38">
        <v>0</v>
      </c>
      <c r="W341" s="36">
        <v>0</v>
      </c>
      <c r="X341" s="36">
        <f t="shared" si="21"/>
        <v>619725</v>
      </c>
      <c r="Y341" s="60">
        <v>354</v>
      </c>
      <c r="Z341" s="36">
        <v>50000</v>
      </c>
      <c r="AA341" s="36">
        <v>0</v>
      </c>
      <c r="AB341" s="36"/>
      <c r="AC341" s="40">
        <v>0</v>
      </c>
      <c r="AD341" s="36">
        <v>0</v>
      </c>
      <c r="AE341" s="37"/>
      <c r="AF341" s="36"/>
      <c r="AG341" s="41">
        <f t="shared" si="22"/>
        <v>50000</v>
      </c>
      <c r="AH341" s="42">
        <f t="shared" si="23"/>
        <v>569725</v>
      </c>
      <c r="AI341" s="43">
        <v>2625.58</v>
      </c>
      <c r="AJ341" s="44">
        <v>310.82</v>
      </c>
      <c r="AK341" s="45" t="str">
        <f>VLOOKUP(D341,'[1]JL Pelayanan'!$B$9:$C$478,2,FALSE)</f>
        <v>IPSRS</v>
      </c>
    </row>
    <row r="342" spans="1:37" x14ac:dyDescent="0.25">
      <c r="A342" s="31">
        <v>336</v>
      </c>
      <c r="B342" s="31" t="s">
        <v>32</v>
      </c>
      <c r="C342" s="31" t="s">
        <v>708</v>
      </c>
      <c r="D342" s="52" t="s">
        <v>709</v>
      </c>
      <c r="E342" s="33" t="s">
        <v>183</v>
      </c>
      <c r="F342" s="31">
        <v>21</v>
      </c>
      <c r="G342" s="31">
        <v>35</v>
      </c>
      <c r="H342" s="31">
        <v>20</v>
      </c>
      <c r="I342" s="31" t="s">
        <v>36</v>
      </c>
      <c r="J342" s="31">
        <v>15</v>
      </c>
      <c r="K342" s="31">
        <v>0</v>
      </c>
      <c r="L342" s="31">
        <v>91</v>
      </c>
      <c r="M342" s="35">
        <v>91</v>
      </c>
      <c r="N342" s="36">
        <v>238928</v>
      </c>
      <c r="O342" s="36">
        <v>28285</v>
      </c>
      <c r="P342" s="36">
        <v>333631</v>
      </c>
      <c r="Q342" s="37">
        <v>44503</v>
      </c>
      <c r="R342" s="36">
        <f t="shared" si="20"/>
        <v>645347</v>
      </c>
      <c r="S342" s="38">
        <v>0</v>
      </c>
      <c r="T342" s="38">
        <v>0</v>
      </c>
      <c r="U342" s="38">
        <v>0</v>
      </c>
      <c r="V342" s="38">
        <v>0</v>
      </c>
      <c r="W342" s="36">
        <v>0</v>
      </c>
      <c r="X342" s="36">
        <f t="shared" si="21"/>
        <v>645347</v>
      </c>
      <c r="Y342" s="60">
        <v>355</v>
      </c>
      <c r="Z342" s="36">
        <v>50000</v>
      </c>
      <c r="AA342" s="36">
        <v>0</v>
      </c>
      <c r="AB342" s="36"/>
      <c r="AC342" s="40">
        <v>0</v>
      </c>
      <c r="AD342" s="36">
        <v>0</v>
      </c>
      <c r="AE342" s="37">
        <v>425000</v>
      </c>
      <c r="AF342" s="36"/>
      <c r="AG342" s="41">
        <f t="shared" si="22"/>
        <v>475000</v>
      </c>
      <c r="AH342" s="42">
        <f t="shared" si="23"/>
        <v>170347</v>
      </c>
      <c r="AI342" s="43">
        <v>2625.58</v>
      </c>
      <c r="AJ342" s="44">
        <v>310.82</v>
      </c>
      <c r="AK342" s="45" t="str">
        <f>VLOOKUP(D342,'[1]JL Pelayanan'!$B$9:$C$478,2,FALSE)</f>
        <v>ASTER</v>
      </c>
    </row>
    <row r="343" spans="1:37" x14ac:dyDescent="0.25">
      <c r="A343" s="31">
        <v>337</v>
      </c>
      <c r="B343" s="31" t="s">
        <v>32</v>
      </c>
      <c r="C343" s="31" t="s">
        <v>710</v>
      </c>
      <c r="D343" s="52" t="s">
        <v>711</v>
      </c>
      <c r="E343" s="33" t="s">
        <v>183</v>
      </c>
      <c r="F343" s="31">
        <v>21</v>
      </c>
      <c r="G343" s="31">
        <v>47</v>
      </c>
      <c r="H343" s="31">
        <v>20</v>
      </c>
      <c r="I343" s="31" t="s">
        <v>36</v>
      </c>
      <c r="J343" s="31">
        <v>15</v>
      </c>
      <c r="K343" s="31">
        <v>0</v>
      </c>
      <c r="L343" s="31">
        <v>103</v>
      </c>
      <c r="M343" s="35">
        <v>103</v>
      </c>
      <c r="N343" s="36">
        <v>270435</v>
      </c>
      <c r="O343" s="36">
        <v>32015</v>
      </c>
      <c r="P343" s="36">
        <v>159362</v>
      </c>
      <c r="Q343" s="37">
        <v>44503</v>
      </c>
      <c r="R343" s="36">
        <f t="shared" si="20"/>
        <v>506315</v>
      </c>
      <c r="S343" s="38">
        <v>0</v>
      </c>
      <c r="T343" s="38">
        <v>0</v>
      </c>
      <c r="U343" s="38">
        <v>0</v>
      </c>
      <c r="V343" s="38">
        <v>0</v>
      </c>
      <c r="W343" s="36">
        <v>0</v>
      </c>
      <c r="X343" s="36">
        <f t="shared" si="21"/>
        <v>506315</v>
      </c>
      <c r="Y343" s="60">
        <v>356</v>
      </c>
      <c r="Z343" s="36">
        <v>50000</v>
      </c>
      <c r="AA343" s="36">
        <v>0</v>
      </c>
      <c r="AB343" s="36"/>
      <c r="AC343" s="40">
        <v>0</v>
      </c>
      <c r="AD343" s="36">
        <v>0</v>
      </c>
      <c r="AE343" s="37">
        <v>125000</v>
      </c>
      <c r="AF343" s="36"/>
      <c r="AG343" s="41">
        <f t="shared" si="22"/>
        <v>175000</v>
      </c>
      <c r="AH343" s="42">
        <f t="shared" si="23"/>
        <v>331315</v>
      </c>
      <c r="AI343" s="43">
        <v>2625.58</v>
      </c>
      <c r="AJ343" s="44">
        <v>310.82</v>
      </c>
      <c r="AK343" s="45" t="str">
        <f>VLOOKUP(D343,'[1]JL Pelayanan'!$B$9:$C$478,2,FALSE)</f>
        <v>WIJAYA KUSUMA</v>
      </c>
    </row>
    <row r="344" spans="1:37" x14ac:dyDescent="0.25">
      <c r="A344" s="31">
        <v>338</v>
      </c>
      <c r="B344" s="31" t="s">
        <v>32</v>
      </c>
      <c r="C344" s="31" t="s">
        <v>712</v>
      </c>
      <c r="D344" s="54" t="s">
        <v>713</v>
      </c>
      <c r="E344" s="33" t="s">
        <v>70</v>
      </c>
      <c r="F344" s="31">
        <v>15</v>
      </c>
      <c r="G344" s="31">
        <v>2</v>
      </c>
      <c r="H344" s="31">
        <v>20</v>
      </c>
      <c r="I344" s="31">
        <v>0</v>
      </c>
      <c r="J344" s="31">
        <v>25</v>
      </c>
      <c r="K344" s="31">
        <v>0</v>
      </c>
      <c r="L344" s="31">
        <v>62</v>
      </c>
      <c r="M344" s="35">
        <v>62</v>
      </c>
      <c r="N344" s="36">
        <v>162786</v>
      </c>
      <c r="O344" s="36">
        <v>19271</v>
      </c>
      <c r="P344" s="36">
        <v>139752</v>
      </c>
      <c r="Q344" s="37">
        <v>23561</v>
      </c>
      <c r="R344" s="36">
        <f t="shared" si="20"/>
        <v>345370</v>
      </c>
      <c r="S344" s="38">
        <v>0</v>
      </c>
      <c r="T344" s="38">
        <v>0</v>
      </c>
      <c r="U344" s="38">
        <v>0</v>
      </c>
      <c r="V344" s="38">
        <v>0</v>
      </c>
      <c r="W344" s="36">
        <v>0</v>
      </c>
      <c r="X344" s="36">
        <f t="shared" si="21"/>
        <v>345370</v>
      </c>
      <c r="Y344" s="60">
        <v>357</v>
      </c>
      <c r="Z344" s="36">
        <v>50000</v>
      </c>
      <c r="AA344" s="36">
        <v>0</v>
      </c>
      <c r="AB344" s="36"/>
      <c r="AC344" s="40">
        <v>0</v>
      </c>
      <c r="AD344" s="36">
        <v>0</v>
      </c>
      <c r="AE344" s="37"/>
      <c r="AF344" s="36"/>
      <c r="AG344" s="41">
        <f t="shared" si="22"/>
        <v>50000</v>
      </c>
      <c r="AH344" s="42">
        <f t="shared" si="23"/>
        <v>295370</v>
      </c>
      <c r="AI344" s="43">
        <v>2625.58</v>
      </c>
      <c r="AJ344" s="44">
        <v>310.82</v>
      </c>
      <c r="AK344" s="45" t="str">
        <f>VLOOKUP(D344,'[1]JL Pelayanan'!$B$9:$C$478,2,FALSE)</f>
        <v>SERUNI</v>
      </c>
    </row>
    <row r="345" spans="1:37" x14ac:dyDescent="0.25">
      <c r="A345" s="31">
        <v>339</v>
      </c>
      <c r="B345" s="31" t="s">
        <v>32</v>
      </c>
      <c r="C345" s="31" t="s">
        <v>714</v>
      </c>
      <c r="D345" s="54" t="s">
        <v>715</v>
      </c>
      <c r="E345" s="33" t="s">
        <v>170</v>
      </c>
      <c r="F345" s="31">
        <v>21</v>
      </c>
      <c r="G345" s="31">
        <v>7</v>
      </c>
      <c r="H345" s="31">
        <v>25</v>
      </c>
      <c r="I345" s="31" t="s">
        <v>36</v>
      </c>
      <c r="J345" s="31">
        <v>15</v>
      </c>
      <c r="K345" s="31">
        <v>0</v>
      </c>
      <c r="L345" s="31">
        <v>68</v>
      </c>
      <c r="M345" s="35">
        <v>68</v>
      </c>
      <c r="N345" s="36">
        <v>178539</v>
      </c>
      <c r="O345" s="36">
        <v>21136</v>
      </c>
      <c r="P345" s="36">
        <v>403752</v>
      </c>
      <c r="Q345" s="37">
        <v>47121</v>
      </c>
      <c r="R345" s="36">
        <f t="shared" si="20"/>
        <v>650548</v>
      </c>
      <c r="S345" s="38">
        <v>0</v>
      </c>
      <c r="T345" s="38">
        <v>0</v>
      </c>
      <c r="U345" s="38">
        <v>0</v>
      </c>
      <c r="V345" s="38">
        <v>0</v>
      </c>
      <c r="W345" s="36">
        <v>0</v>
      </c>
      <c r="X345" s="36">
        <f t="shared" si="21"/>
        <v>650548</v>
      </c>
      <c r="Y345" s="60">
        <v>358</v>
      </c>
      <c r="Z345" s="36">
        <v>200000</v>
      </c>
      <c r="AA345" s="36">
        <v>0</v>
      </c>
      <c r="AB345" s="36"/>
      <c r="AC345" s="40">
        <v>0</v>
      </c>
      <c r="AD345" s="36">
        <v>0</v>
      </c>
      <c r="AE345" s="37"/>
      <c r="AF345" s="36"/>
      <c r="AG345" s="41">
        <f t="shared" si="22"/>
        <v>200000</v>
      </c>
      <c r="AH345" s="42">
        <f t="shared" si="23"/>
        <v>450548</v>
      </c>
      <c r="AI345" s="43">
        <v>2625.58</v>
      </c>
      <c r="AJ345" s="44">
        <v>310.82</v>
      </c>
      <c r="AK345" s="45" t="str">
        <f>VLOOKUP(D345,'[1]JL Pelayanan'!$B$9:$C$478,2,FALSE)</f>
        <v>IGD</v>
      </c>
    </row>
    <row r="346" spans="1:37" x14ac:dyDescent="0.25">
      <c r="A346" s="31">
        <v>340</v>
      </c>
      <c r="B346" s="31" t="s">
        <v>32</v>
      </c>
      <c r="C346" s="31" t="s">
        <v>716</v>
      </c>
      <c r="D346" s="48" t="s">
        <v>717</v>
      </c>
      <c r="E346" s="33" t="s">
        <v>43</v>
      </c>
      <c r="F346" s="31">
        <v>36</v>
      </c>
      <c r="G346" s="31">
        <v>46</v>
      </c>
      <c r="H346" s="31">
        <v>25</v>
      </c>
      <c r="I346" s="31" t="s">
        <v>36</v>
      </c>
      <c r="J346" s="31">
        <v>15</v>
      </c>
      <c r="K346" s="31">
        <v>0</v>
      </c>
      <c r="L346" s="31">
        <v>122</v>
      </c>
      <c r="M346" s="35">
        <v>122</v>
      </c>
      <c r="N346" s="36">
        <v>320321</v>
      </c>
      <c r="O346" s="36">
        <v>37920</v>
      </c>
      <c r="P346" s="36">
        <v>291027</v>
      </c>
      <c r="Q346" s="37">
        <v>49739</v>
      </c>
      <c r="R346" s="36">
        <f t="shared" si="20"/>
        <v>699007</v>
      </c>
      <c r="S346" s="38">
        <v>0</v>
      </c>
      <c r="T346" s="38">
        <v>0</v>
      </c>
      <c r="U346" s="38">
        <v>0</v>
      </c>
      <c r="V346" s="38">
        <v>0</v>
      </c>
      <c r="W346" s="36">
        <v>0</v>
      </c>
      <c r="X346" s="36">
        <f t="shared" si="21"/>
        <v>699007</v>
      </c>
      <c r="Y346" s="60">
        <v>359</v>
      </c>
      <c r="Z346" s="36">
        <v>50000</v>
      </c>
      <c r="AA346" s="36">
        <v>0</v>
      </c>
      <c r="AB346" s="36"/>
      <c r="AC346" s="40">
        <v>0</v>
      </c>
      <c r="AD346" s="36">
        <v>0</v>
      </c>
      <c r="AE346" s="37"/>
      <c r="AF346" s="36"/>
      <c r="AG346" s="41">
        <f t="shared" si="22"/>
        <v>50000</v>
      </c>
      <c r="AH346" s="42">
        <f t="shared" si="23"/>
        <v>649007</v>
      </c>
      <c r="AI346" s="43">
        <v>2625.58</v>
      </c>
      <c r="AJ346" s="44">
        <v>310.82</v>
      </c>
      <c r="AK346" s="45" t="str">
        <f>VLOOKUP(D346,'[1]JL Pelayanan'!$B$9:$C$478,2,FALSE)</f>
        <v>BOUGENVILLE</v>
      </c>
    </row>
    <row r="347" spans="1:37" x14ac:dyDescent="0.25">
      <c r="A347" s="31">
        <v>341</v>
      </c>
      <c r="B347" s="31" t="s">
        <v>32</v>
      </c>
      <c r="C347" s="31" t="s">
        <v>718</v>
      </c>
      <c r="D347" s="48" t="s">
        <v>719</v>
      </c>
      <c r="E347" s="33" t="s">
        <v>43</v>
      </c>
      <c r="F347" s="31">
        <v>33</v>
      </c>
      <c r="G347" s="31">
        <v>23</v>
      </c>
      <c r="H347" s="31">
        <v>20</v>
      </c>
      <c r="I347" s="31" t="s">
        <v>36</v>
      </c>
      <c r="J347" s="31">
        <v>15</v>
      </c>
      <c r="K347" s="31">
        <v>0</v>
      </c>
      <c r="L347" s="31">
        <v>91</v>
      </c>
      <c r="M347" s="35">
        <v>91</v>
      </c>
      <c r="N347" s="36">
        <v>238928</v>
      </c>
      <c r="O347" s="36">
        <v>28285</v>
      </c>
      <c r="P347" s="36">
        <v>162711</v>
      </c>
      <c r="Q347" s="37">
        <v>252882</v>
      </c>
      <c r="R347" s="36">
        <f t="shared" si="20"/>
        <v>682806</v>
      </c>
      <c r="S347" s="38">
        <v>0</v>
      </c>
      <c r="T347" s="38">
        <v>0</v>
      </c>
      <c r="U347" s="38">
        <v>0</v>
      </c>
      <c r="V347" s="38">
        <v>0</v>
      </c>
      <c r="W347" s="36">
        <v>0</v>
      </c>
      <c r="X347" s="36">
        <f t="shared" si="21"/>
        <v>682806</v>
      </c>
      <c r="Y347" s="60">
        <v>360</v>
      </c>
      <c r="Z347" s="36">
        <v>50000</v>
      </c>
      <c r="AA347" s="36">
        <v>0</v>
      </c>
      <c r="AB347" s="36"/>
      <c r="AC347" s="40">
        <v>0</v>
      </c>
      <c r="AD347" s="36">
        <v>0</v>
      </c>
      <c r="AE347" s="37"/>
      <c r="AF347" s="36"/>
      <c r="AG347" s="41">
        <f t="shared" si="22"/>
        <v>50000</v>
      </c>
      <c r="AH347" s="42">
        <f t="shared" si="23"/>
        <v>632806</v>
      </c>
      <c r="AI347" s="43">
        <v>2625.58</v>
      </c>
      <c r="AJ347" s="44">
        <v>310.82</v>
      </c>
      <c r="AK347" s="45" t="str">
        <f>VLOOKUP(D347,'[1]JL Pelayanan'!$B$9:$C$478,2,FALSE)</f>
        <v>Farmasi</v>
      </c>
    </row>
    <row r="348" spans="1:37" x14ac:dyDescent="0.25">
      <c r="A348" s="31">
        <v>342</v>
      </c>
      <c r="B348" s="31" t="s">
        <v>32</v>
      </c>
      <c r="C348" s="31" t="s">
        <v>720</v>
      </c>
      <c r="D348" s="52" t="s">
        <v>721</v>
      </c>
      <c r="E348" s="33" t="s">
        <v>70</v>
      </c>
      <c r="F348" s="31">
        <v>15</v>
      </c>
      <c r="G348" s="31">
        <v>7</v>
      </c>
      <c r="H348" s="31">
        <v>20</v>
      </c>
      <c r="I348" s="31" t="s">
        <v>36</v>
      </c>
      <c r="J348" s="31">
        <v>20</v>
      </c>
      <c r="K348" s="31">
        <v>0</v>
      </c>
      <c r="L348" s="31">
        <v>62</v>
      </c>
      <c r="M348" s="35">
        <v>62</v>
      </c>
      <c r="N348" s="36">
        <v>162786</v>
      </c>
      <c r="O348" s="36">
        <v>19271</v>
      </c>
      <c r="P348" s="36">
        <v>117115</v>
      </c>
      <c r="Q348" s="37">
        <v>23561</v>
      </c>
      <c r="R348" s="36">
        <f t="shared" si="20"/>
        <v>322733</v>
      </c>
      <c r="S348" s="38">
        <v>0</v>
      </c>
      <c r="T348" s="38">
        <v>0</v>
      </c>
      <c r="U348" s="38">
        <v>0</v>
      </c>
      <c r="V348" s="38">
        <v>0</v>
      </c>
      <c r="W348" s="36">
        <v>0</v>
      </c>
      <c r="X348" s="36">
        <f t="shared" si="21"/>
        <v>322733</v>
      </c>
      <c r="Y348" s="60">
        <v>361</v>
      </c>
      <c r="Z348" s="36">
        <v>50000</v>
      </c>
      <c r="AA348" s="36">
        <v>0</v>
      </c>
      <c r="AB348" s="36"/>
      <c r="AC348" s="40">
        <v>50000</v>
      </c>
      <c r="AD348" s="36">
        <v>0</v>
      </c>
      <c r="AE348" s="37"/>
      <c r="AF348" s="36"/>
      <c r="AG348" s="41">
        <f t="shared" si="22"/>
        <v>100000</v>
      </c>
      <c r="AH348" s="42">
        <f t="shared" si="23"/>
        <v>222733</v>
      </c>
      <c r="AI348" s="43">
        <v>2625.58</v>
      </c>
      <c r="AJ348" s="44">
        <v>310.82</v>
      </c>
      <c r="AK348" s="45" t="str">
        <f>VLOOKUP(D348,'[1]JL Pelayanan'!$B$9:$C$478,2,FALSE)</f>
        <v>ANGGREK</v>
      </c>
    </row>
    <row r="349" spans="1:37" x14ac:dyDescent="0.25">
      <c r="A349" s="31">
        <v>343</v>
      </c>
      <c r="B349" s="31" t="s">
        <v>32</v>
      </c>
      <c r="C349" s="31" t="s">
        <v>722</v>
      </c>
      <c r="D349" s="54" t="s">
        <v>723</v>
      </c>
      <c r="E349" s="33" t="s">
        <v>70</v>
      </c>
      <c r="F349" s="31">
        <v>15</v>
      </c>
      <c r="G349" s="31">
        <v>2</v>
      </c>
      <c r="H349" s="31">
        <v>15</v>
      </c>
      <c r="I349" s="31">
        <v>15</v>
      </c>
      <c r="J349" s="31" t="s">
        <v>36</v>
      </c>
      <c r="K349" s="31">
        <v>0</v>
      </c>
      <c r="L349" s="31">
        <v>47</v>
      </c>
      <c r="M349" s="35">
        <v>47</v>
      </c>
      <c r="N349" s="36">
        <v>123402</v>
      </c>
      <c r="O349" s="36">
        <v>14609</v>
      </c>
      <c r="P349" s="36">
        <v>814737</v>
      </c>
      <c r="Q349" s="37">
        <v>17766</v>
      </c>
      <c r="R349" s="36">
        <f t="shared" si="20"/>
        <v>970514</v>
      </c>
      <c r="S349" s="38">
        <v>0</v>
      </c>
      <c r="T349" s="38">
        <v>0</v>
      </c>
      <c r="U349" s="38">
        <v>0</v>
      </c>
      <c r="V349" s="38">
        <v>0</v>
      </c>
      <c r="W349" s="36">
        <v>0</v>
      </c>
      <c r="X349" s="36">
        <f t="shared" si="21"/>
        <v>970514</v>
      </c>
      <c r="Y349" s="60">
        <v>362</v>
      </c>
      <c r="Z349" s="36">
        <v>50000</v>
      </c>
      <c r="AA349" s="36">
        <v>0</v>
      </c>
      <c r="AB349" s="36"/>
      <c r="AC349" s="40">
        <v>0</v>
      </c>
      <c r="AD349" s="36">
        <v>0</v>
      </c>
      <c r="AE349" s="37"/>
      <c r="AF349" s="36"/>
      <c r="AG349" s="41">
        <f t="shared" si="22"/>
        <v>50000</v>
      </c>
      <c r="AH349" s="42">
        <f t="shared" si="23"/>
        <v>920514</v>
      </c>
      <c r="AI349" s="43">
        <v>2625.58</v>
      </c>
      <c r="AJ349" s="44">
        <v>310.82</v>
      </c>
      <c r="AK349" s="45" t="str">
        <f>VLOOKUP(D349,'[1]JL Pelayanan'!$B$9:$C$478,2,FALSE)</f>
        <v>SIM RS</v>
      </c>
    </row>
    <row r="350" spans="1:37" x14ac:dyDescent="0.25">
      <c r="A350" s="31">
        <v>344</v>
      </c>
      <c r="B350" s="31" t="s">
        <v>32</v>
      </c>
      <c r="C350" s="31" t="s">
        <v>724</v>
      </c>
      <c r="D350" s="54" t="s">
        <v>725</v>
      </c>
      <c r="E350" s="33" t="s">
        <v>170</v>
      </c>
      <c r="F350" s="31">
        <v>21</v>
      </c>
      <c r="G350" s="31">
        <v>7</v>
      </c>
      <c r="H350" s="31">
        <v>15</v>
      </c>
      <c r="I350" s="31" t="s">
        <v>36</v>
      </c>
      <c r="J350" s="31">
        <v>15</v>
      </c>
      <c r="K350" s="31">
        <v>0</v>
      </c>
      <c r="L350" s="31">
        <v>58</v>
      </c>
      <c r="M350" s="35">
        <v>58</v>
      </c>
      <c r="N350" s="36">
        <v>152284</v>
      </c>
      <c r="O350" s="36">
        <v>18028</v>
      </c>
      <c r="P350" s="36">
        <v>960691</v>
      </c>
      <c r="Q350" s="37">
        <v>39268</v>
      </c>
      <c r="R350" s="36">
        <f t="shared" si="20"/>
        <v>1170271</v>
      </c>
      <c r="S350" s="38">
        <v>0</v>
      </c>
      <c r="T350" s="38">
        <v>0</v>
      </c>
      <c r="U350" s="38">
        <v>0</v>
      </c>
      <c r="V350" s="38">
        <v>0</v>
      </c>
      <c r="W350" s="36">
        <v>0</v>
      </c>
      <c r="X350" s="36">
        <f t="shared" si="21"/>
        <v>1170271</v>
      </c>
      <c r="Y350" s="60">
        <v>363</v>
      </c>
      <c r="Z350" s="36">
        <v>100000</v>
      </c>
      <c r="AA350" s="36">
        <v>0</v>
      </c>
      <c r="AB350" s="36"/>
      <c r="AC350" s="40">
        <v>0</v>
      </c>
      <c r="AD350" s="36">
        <v>0</v>
      </c>
      <c r="AE350" s="37"/>
      <c r="AF350" s="36"/>
      <c r="AG350" s="41">
        <f t="shared" si="22"/>
        <v>100000</v>
      </c>
      <c r="AH350" s="42">
        <f t="shared" si="23"/>
        <v>1070271</v>
      </c>
      <c r="AI350" s="43">
        <v>2625.58</v>
      </c>
      <c r="AJ350" s="44">
        <v>310.82</v>
      </c>
      <c r="AK350" s="45" t="str">
        <f>VLOOKUP(D350,'[1]JL Pelayanan'!$B$9:$C$478,2,FALSE)</f>
        <v>P.GIGI</v>
      </c>
    </row>
    <row r="351" spans="1:37" x14ac:dyDescent="0.25">
      <c r="A351" s="31">
        <v>345</v>
      </c>
      <c r="B351" s="31" t="s">
        <v>32</v>
      </c>
      <c r="C351" s="31" t="s">
        <v>726</v>
      </c>
      <c r="D351" s="48" t="s">
        <v>727</v>
      </c>
      <c r="E351" s="33" t="s">
        <v>70</v>
      </c>
      <c r="F351" s="31">
        <v>15</v>
      </c>
      <c r="G351" s="31">
        <v>7</v>
      </c>
      <c r="H351" s="31">
        <v>15</v>
      </c>
      <c r="I351" s="31">
        <v>10</v>
      </c>
      <c r="J351" s="31" t="s">
        <v>36</v>
      </c>
      <c r="K351" s="31">
        <v>0</v>
      </c>
      <c r="L351" s="31">
        <v>47</v>
      </c>
      <c r="M351" s="35">
        <v>47</v>
      </c>
      <c r="N351" s="36">
        <v>123402</v>
      </c>
      <c r="O351" s="36">
        <v>14609</v>
      </c>
      <c r="P351" s="36">
        <v>208543</v>
      </c>
      <c r="Q351" s="37">
        <v>33329</v>
      </c>
      <c r="R351" s="36">
        <f t="shared" si="20"/>
        <v>379883</v>
      </c>
      <c r="S351" s="38">
        <v>0</v>
      </c>
      <c r="T351" s="38">
        <v>0</v>
      </c>
      <c r="U351" s="38">
        <v>0</v>
      </c>
      <c r="V351" s="38">
        <v>0</v>
      </c>
      <c r="W351" s="36">
        <v>0</v>
      </c>
      <c r="X351" s="36">
        <f t="shared" si="21"/>
        <v>379883</v>
      </c>
      <c r="Y351" s="60">
        <v>364</v>
      </c>
      <c r="Z351" s="36">
        <v>50000</v>
      </c>
      <c r="AA351" s="36">
        <v>0</v>
      </c>
      <c r="AB351" s="36"/>
      <c r="AC351" s="64">
        <v>0</v>
      </c>
      <c r="AD351" s="36">
        <v>0</v>
      </c>
      <c r="AE351" s="37"/>
      <c r="AF351" s="36"/>
      <c r="AG351" s="41">
        <f t="shared" si="22"/>
        <v>50000</v>
      </c>
      <c r="AH351" s="42">
        <f t="shared" si="23"/>
        <v>329883</v>
      </c>
      <c r="AI351" s="43">
        <v>2625.58</v>
      </c>
      <c r="AJ351" s="44">
        <v>310.82</v>
      </c>
      <c r="AK351" s="45" t="str">
        <f>VLOOKUP(D351,'[1]JL Pelayanan'!$B$9:$C$478,2,FALSE)</f>
        <v>adm. ATK</v>
      </c>
    </row>
    <row r="352" spans="1:37" x14ac:dyDescent="0.25">
      <c r="A352" s="31">
        <v>346</v>
      </c>
      <c r="B352" s="31" t="s">
        <v>32</v>
      </c>
      <c r="C352" s="31" t="s">
        <v>728</v>
      </c>
      <c r="D352" s="48" t="s">
        <v>729</v>
      </c>
      <c r="E352" s="33" t="s">
        <v>43</v>
      </c>
      <c r="F352" s="31">
        <v>33</v>
      </c>
      <c r="G352" s="31">
        <v>39</v>
      </c>
      <c r="H352" s="31">
        <v>35</v>
      </c>
      <c r="I352" s="31" t="s">
        <v>36</v>
      </c>
      <c r="J352" s="31">
        <v>20</v>
      </c>
      <c r="K352" s="31">
        <v>0</v>
      </c>
      <c r="L352" s="31">
        <v>127</v>
      </c>
      <c r="M352" s="35">
        <v>102</v>
      </c>
      <c r="N352" s="36">
        <v>266759</v>
      </c>
      <c r="O352" s="36">
        <v>31580</v>
      </c>
      <c r="P352" s="36">
        <v>357033</v>
      </c>
      <c r="Q352" s="37">
        <v>52357</v>
      </c>
      <c r="R352" s="36">
        <f t="shared" si="20"/>
        <v>707729</v>
      </c>
      <c r="S352" s="38">
        <v>0</v>
      </c>
      <c r="T352" s="38">
        <v>0</v>
      </c>
      <c r="U352" s="38">
        <v>0</v>
      </c>
      <c r="V352" s="38">
        <v>0</v>
      </c>
      <c r="W352" s="36">
        <v>0</v>
      </c>
      <c r="X352" s="36">
        <f t="shared" si="21"/>
        <v>707729</v>
      </c>
      <c r="Y352" s="60">
        <v>365</v>
      </c>
      <c r="Z352" s="36">
        <v>50000</v>
      </c>
      <c r="AA352" s="36">
        <v>0</v>
      </c>
      <c r="AB352" s="36"/>
      <c r="AC352" s="40">
        <v>0</v>
      </c>
      <c r="AD352" s="36">
        <v>120000</v>
      </c>
      <c r="AE352" s="37"/>
      <c r="AF352" s="36"/>
      <c r="AG352" s="41">
        <f t="shared" si="22"/>
        <v>170000</v>
      </c>
      <c r="AH352" s="42">
        <f t="shared" si="23"/>
        <v>537729</v>
      </c>
      <c r="AI352" s="43">
        <v>2625.58</v>
      </c>
      <c r="AJ352" s="44">
        <v>310.82</v>
      </c>
      <c r="AK352" s="45" t="str">
        <f>VLOOKUP(D352,'[1]JL Pelayanan'!$B$9:$C$478,2,FALSE)</f>
        <v>SOKA</v>
      </c>
    </row>
    <row r="353" spans="1:39" x14ac:dyDescent="0.25">
      <c r="A353" s="31">
        <v>347</v>
      </c>
      <c r="B353" s="31" t="s">
        <v>32</v>
      </c>
      <c r="C353" s="31" t="s">
        <v>730</v>
      </c>
      <c r="D353" s="56" t="s">
        <v>731</v>
      </c>
      <c r="E353" s="33" t="s">
        <v>43</v>
      </c>
      <c r="F353" s="31">
        <v>15</v>
      </c>
      <c r="G353" s="31">
        <v>3</v>
      </c>
      <c r="H353" s="31">
        <v>15</v>
      </c>
      <c r="I353" s="31">
        <v>15</v>
      </c>
      <c r="J353" s="31" t="s">
        <v>36</v>
      </c>
      <c r="K353" s="31">
        <v>0</v>
      </c>
      <c r="L353" s="31">
        <v>48</v>
      </c>
      <c r="M353" s="35">
        <v>48</v>
      </c>
      <c r="N353" s="36">
        <v>126028</v>
      </c>
      <c r="O353" s="36">
        <v>14919</v>
      </c>
      <c r="P353" s="36">
        <v>163080</v>
      </c>
      <c r="Q353" s="37">
        <v>26063</v>
      </c>
      <c r="R353" s="36">
        <f t="shared" si="20"/>
        <v>330090</v>
      </c>
      <c r="S353" s="38">
        <v>0</v>
      </c>
      <c r="T353" s="38">
        <v>0</v>
      </c>
      <c r="U353" s="38">
        <v>0</v>
      </c>
      <c r="V353" s="38">
        <v>0</v>
      </c>
      <c r="W353" s="36">
        <v>0</v>
      </c>
      <c r="X353" s="36">
        <f t="shared" si="21"/>
        <v>330090</v>
      </c>
      <c r="Y353" s="60">
        <v>366</v>
      </c>
      <c r="Z353" s="36">
        <v>50000</v>
      </c>
      <c r="AA353" s="36">
        <v>0</v>
      </c>
      <c r="AB353" s="36"/>
      <c r="AC353" s="40">
        <v>0</v>
      </c>
      <c r="AD353" s="36">
        <v>0</v>
      </c>
      <c r="AE353" s="37"/>
      <c r="AF353" s="36"/>
      <c r="AG353" s="41">
        <f t="shared" si="22"/>
        <v>50000</v>
      </c>
      <c r="AH353" s="42">
        <f t="shared" si="23"/>
        <v>280090</v>
      </c>
      <c r="AI353" s="43">
        <v>2625.58</v>
      </c>
      <c r="AJ353" s="44">
        <v>310.82</v>
      </c>
      <c r="AK353" s="45" t="str">
        <f>VLOOKUP(D353,'[1]JL Pelayanan'!$B$9:$C$478,2,FALSE)</f>
        <v>adm. Perencanaan</v>
      </c>
    </row>
    <row r="354" spans="1:39" x14ac:dyDescent="0.25">
      <c r="A354" s="31">
        <v>348</v>
      </c>
      <c r="B354" s="31" t="s">
        <v>32</v>
      </c>
      <c r="C354" s="31" t="s">
        <v>732</v>
      </c>
      <c r="D354" s="48" t="s">
        <v>733</v>
      </c>
      <c r="E354" s="33" t="s">
        <v>43</v>
      </c>
      <c r="F354" s="31">
        <v>30</v>
      </c>
      <c r="G354" s="31">
        <v>15</v>
      </c>
      <c r="H354" s="31">
        <v>20</v>
      </c>
      <c r="I354" s="31">
        <v>15</v>
      </c>
      <c r="J354" s="31" t="s">
        <v>36</v>
      </c>
      <c r="K354" s="31">
        <v>30</v>
      </c>
      <c r="L354" s="31">
        <v>110</v>
      </c>
      <c r="M354" s="35">
        <v>110</v>
      </c>
      <c r="N354" s="36">
        <v>288814</v>
      </c>
      <c r="O354" s="36">
        <v>34191</v>
      </c>
      <c r="P354" s="36">
        <v>270839</v>
      </c>
      <c r="Q354" s="37">
        <v>43285</v>
      </c>
      <c r="R354" s="36">
        <f t="shared" si="20"/>
        <v>637129</v>
      </c>
      <c r="S354" s="38">
        <v>0</v>
      </c>
      <c r="T354" s="38">
        <v>0</v>
      </c>
      <c r="U354" s="38">
        <v>0</v>
      </c>
      <c r="V354" s="38">
        <v>0</v>
      </c>
      <c r="W354" s="36">
        <v>0</v>
      </c>
      <c r="X354" s="36">
        <f t="shared" si="21"/>
        <v>637129</v>
      </c>
      <c r="Y354" s="60">
        <v>369</v>
      </c>
      <c r="Z354" s="36">
        <v>100000</v>
      </c>
      <c r="AA354" s="36">
        <v>0</v>
      </c>
      <c r="AB354" s="36"/>
      <c r="AC354" s="40">
        <v>0</v>
      </c>
      <c r="AD354" s="36">
        <v>0</v>
      </c>
      <c r="AE354" s="37"/>
      <c r="AF354" s="36"/>
      <c r="AG354" s="41">
        <f t="shared" si="22"/>
        <v>100000</v>
      </c>
      <c r="AH354" s="42">
        <f t="shared" si="23"/>
        <v>537129</v>
      </c>
      <c r="AI354" s="43">
        <v>2625.58</v>
      </c>
      <c r="AJ354" s="44">
        <v>310.82</v>
      </c>
      <c r="AK354" s="45" t="str">
        <f>VLOOKUP(D354,'[1]JL Pelayanan'!$B$9:$C$478,2,FALSE)</f>
        <v>adm. Keu. Pengeluaran</v>
      </c>
    </row>
    <row r="355" spans="1:39" x14ac:dyDescent="0.25">
      <c r="A355" s="31">
        <v>349</v>
      </c>
      <c r="B355" s="31" t="s">
        <v>32</v>
      </c>
      <c r="C355" s="31" t="s">
        <v>734</v>
      </c>
      <c r="D355" s="52" t="s">
        <v>735</v>
      </c>
      <c r="E355" s="33" t="s">
        <v>183</v>
      </c>
      <c r="F355" s="31">
        <v>21</v>
      </c>
      <c r="G355" s="31">
        <v>46</v>
      </c>
      <c r="H355" s="31">
        <v>20</v>
      </c>
      <c r="I355" s="31" t="s">
        <v>36</v>
      </c>
      <c r="J355" s="31">
        <v>15</v>
      </c>
      <c r="K355" s="31">
        <v>0</v>
      </c>
      <c r="L355" s="31">
        <v>102</v>
      </c>
      <c r="M355" s="35">
        <v>102</v>
      </c>
      <c r="N355" s="36">
        <v>267809</v>
      </c>
      <c r="O355" s="36">
        <v>31704</v>
      </c>
      <c r="P355" s="36">
        <v>112354</v>
      </c>
      <c r="Q355" s="37">
        <v>44503</v>
      </c>
      <c r="R355" s="36">
        <f t="shared" si="20"/>
        <v>456370</v>
      </c>
      <c r="S355" s="38">
        <v>0</v>
      </c>
      <c r="T355" s="38">
        <v>0</v>
      </c>
      <c r="U355" s="38">
        <v>0</v>
      </c>
      <c r="V355" s="38">
        <v>0</v>
      </c>
      <c r="W355" s="36">
        <v>0</v>
      </c>
      <c r="X355" s="36">
        <f t="shared" si="21"/>
        <v>456370</v>
      </c>
      <c r="Y355" s="60">
        <v>370</v>
      </c>
      <c r="Z355" s="36">
        <v>50000</v>
      </c>
      <c r="AA355" s="36">
        <v>0</v>
      </c>
      <c r="AB355" s="36"/>
      <c r="AC355" s="40">
        <v>0</v>
      </c>
      <c r="AD355" s="36">
        <v>0</v>
      </c>
      <c r="AE355" s="37">
        <v>125000</v>
      </c>
      <c r="AF355" s="36"/>
      <c r="AG355" s="41">
        <f t="shared" si="22"/>
        <v>175000</v>
      </c>
      <c r="AH355" s="42">
        <f t="shared" si="23"/>
        <v>281370</v>
      </c>
      <c r="AI355" s="43">
        <v>2625.58</v>
      </c>
      <c r="AJ355" s="44">
        <v>310.82</v>
      </c>
      <c r="AK355" s="45" t="str">
        <f>VLOOKUP(D355,'[1]JL Pelayanan'!$B$9:$C$478,2,FALSE)</f>
        <v>HD</v>
      </c>
    </row>
    <row r="356" spans="1:39" x14ac:dyDescent="0.25">
      <c r="A356" s="31">
        <v>350</v>
      </c>
      <c r="B356" s="31" t="s">
        <v>32</v>
      </c>
      <c r="C356" s="31" t="s">
        <v>736</v>
      </c>
      <c r="D356" s="48" t="s">
        <v>737</v>
      </c>
      <c r="E356" s="33" t="s">
        <v>43</v>
      </c>
      <c r="F356" s="31">
        <v>30</v>
      </c>
      <c r="G356" s="31">
        <v>23</v>
      </c>
      <c r="H356" s="31">
        <v>25</v>
      </c>
      <c r="I356" s="31" t="s">
        <v>36</v>
      </c>
      <c r="J356" s="31">
        <v>20</v>
      </c>
      <c r="K356" s="31">
        <v>30</v>
      </c>
      <c r="L356" s="31">
        <v>128</v>
      </c>
      <c r="M356" s="35">
        <v>128</v>
      </c>
      <c r="N356" s="36">
        <v>336074</v>
      </c>
      <c r="O356" s="36">
        <v>39785</v>
      </c>
      <c r="P356" s="36">
        <v>180461</v>
      </c>
      <c r="Q356" s="37">
        <v>49739</v>
      </c>
      <c r="R356" s="36">
        <f t="shared" si="20"/>
        <v>606059</v>
      </c>
      <c r="S356" s="38">
        <v>0</v>
      </c>
      <c r="T356" s="38">
        <v>0</v>
      </c>
      <c r="U356" s="38">
        <v>0</v>
      </c>
      <c r="V356" s="38">
        <v>0</v>
      </c>
      <c r="W356" s="36">
        <v>0</v>
      </c>
      <c r="X356" s="36">
        <f t="shared" si="21"/>
        <v>606059</v>
      </c>
      <c r="Y356" s="60">
        <v>371</v>
      </c>
      <c r="Z356" s="36">
        <v>50000</v>
      </c>
      <c r="AA356" s="36">
        <v>0</v>
      </c>
      <c r="AB356" s="36"/>
      <c r="AC356" s="40">
        <v>0</v>
      </c>
      <c r="AD356" s="36">
        <v>0</v>
      </c>
      <c r="AE356" s="37"/>
      <c r="AF356" s="36"/>
      <c r="AG356" s="41">
        <f t="shared" si="22"/>
        <v>50000</v>
      </c>
      <c r="AH356" s="42">
        <f t="shared" si="23"/>
        <v>556059</v>
      </c>
      <c r="AI356" s="43">
        <v>2625.58</v>
      </c>
      <c r="AJ356" s="44">
        <v>310.82</v>
      </c>
      <c r="AK356" s="45" t="str">
        <f>VLOOKUP(D356,'[1]JL Pelayanan'!$B$9:$C$478,2,FALSE)</f>
        <v>HD</v>
      </c>
    </row>
    <row r="357" spans="1:39" x14ac:dyDescent="0.25">
      <c r="A357" s="31">
        <v>351</v>
      </c>
      <c r="B357" s="31" t="s">
        <v>32</v>
      </c>
      <c r="C357" s="31" t="s">
        <v>738</v>
      </c>
      <c r="D357" s="52" t="s">
        <v>739</v>
      </c>
      <c r="E357" s="33" t="s">
        <v>70</v>
      </c>
      <c r="F357" s="31">
        <v>15</v>
      </c>
      <c r="G357" s="31">
        <v>7</v>
      </c>
      <c r="H357" s="31">
        <v>20</v>
      </c>
      <c r="I357" s="31" t="s">
        <v>36</v>
      </c>
      <c r="J357" s="31">
        <v>25</v>
      </c>
      <c r="K357" s="31">
        <v>0</v>
      </c>
      <c r="L357" s="31">
        <v>67</v>
      </c>
      <c r="M357" s="35">
        <v>67</v>
      </c>
      <c r="N357" s="36">
        <v>175914</v>
      </c>
      <c r="O357" s="36">
        <v>20825</v>
      </c>
      <c r="P357" s="36">
        <v>117115</v>
      </c>
      <c r="Q357" s="37">
        <v>23561</v>
      </c>
      <c r="R357" s="36">
        <f t="shared" si="20"/>
        <v>337415</v>
      </c>
      <c r="S357" s="38">
        <v>0</v>
      </c>
      <c r="T357" s="38">
        <v>0</v>
      </c>
      <c r="U357" s="38">
        <v>0</v>
      </c>
      <c r="V357" s="38">
        <v>0</v>
      </c>
      <c r="W357" s="36">
        <v>0</v>
      </c>
      <c r="X357" s="36">
        <f t="shared" si="21"/>
        <v>337415</v>
      </c>
      <c r="Y357" s="60">
        <v>372</v>
      </c>
      <c r="Z357" s="36">
        <v>50000</v>
      </c>
      <c r="AA357" s="36">
        <v>0</v>
      </c>
      <c r="AB357" s="36"/>
      <c r="AC357" s="40">
        <v>50000</v>
      </c>
      <c r="AD357" s="36">
        <v>0</v>
      </c>
      <c r="AE357" s="37"/>
      <c r="AF357" s="36"/>
      <c r="AG357" s="41">
        <f t="shared" si="22"/>
        <v>100000</v>
      </c>
      <c r="AH357" s="42">
        <f t="shared" si="23"/>
        <v>237415</v>
      </c>
      <c r="AI357" s="43">
        <v>2625.58</v>
      </c>
      <c r="AJ357" s="44">
        <v>310.82</v>
      </c>
      <c r="AK357" s="45" t="str">
        <f>VLOOKUP(D357,'[1]JL Pelayanan'!$B$9:$C$478,2,FALSE)</f>
        <v>ANGGREK</v>
      </c>
    </row>
    <row r="358" spans="1:39" x14ac:dyDescent="0.25">
      <c r="A358" s="31">
        <v>352</v>
      </c>
      <c r="B358" s="31" t="s">
        <v>32</v>
      </c>
      <c r="C358" s="31" t="s">
        <v>740</v>
      </c>
      <c r="D358" s="52" t="s">
        <v>741</v>
      </c>
      <c r="E358" s="33" t="s">
        <v>70</v>
      </c>
      <c r="F358" s="31">
        <v>15</v>
      </c>
      <c r="G358" s="31">
        <v>7</v>
      </c>
      <c r="H358" s="31">
        <v>20</v>
      </c>
      <c r="I358" s="31">
        <v>10</v>
      </c>
      <c r="J358" s="31" t="s">
        <v>36</v>
      </c>
      <c r="K358" s="31">
        <v>0</v>
      </c>
      <c r="L358" s="31">
        <v>52</v>
      </c>
      <c r="M358" s="35">
        <v>52</v>
      </c>
      <c r="N358" s="36">
        <v>136530</v>
      </c>
      <c r="O358" s="36">
        <v>16163</v>
      </c>
      <c r="P358" s="36">
        <v>172027</v>
      </c>
      <c r="Q358" s="37">
        <v>27493</v>
      </c>
      <c r="R358" s="36">
        <f t="shared" si="20"/>
        <v>352213</v>
      </c>
      <c r="S358" s="38">
        <v>0</v>
      </c>
      <c r="T358" s="38">
        <v>0</v>
      </c>
      <c r="U358" s="38">
        <v>0</v>
      </c>
      <c r="V358" s="38">
        <v>0</v>
      </c>
      <c r="W358" s="36">
        <v>0</v>
      </c>
      <c r="X358" s="36">
        <f t="shared" si="21"/>
        <v>352213</v>
      </c>
      <c r="Y358" s="60">
        <v>374</v>
      </c>
      <c r="Z358" s="36">
        <v>50000</v>
      </c>
      <c r="AA358" s="36">
        <v>0</v>
      </c>
      <c r="AB358" s="36"/>
      <c r="AC358" s="40">
        <v>0</v>
      </c>
      <c r="AD358" s="36">
        <v>0</v>
      </c>
      <c r="AE358" s="37"/>
      <c r="AF358" s="36"/>
      <c r="AG358" s="41">
        <f t="shared" si="22"/>
        <v>50000</v>
      </c>
      <c r="AH358" s="42">
        <f t="shared" si="23"/>
        <v>302213</v>
      </c>
      <c r="AI358" s="43">
        <v>2625.58</v>
      </c>
      <c r="AJ358" s="44">
        <v>310.82</v>
      </c>
      <c r="AK358" s="45" t="str">
        <f>VLOOKUP(D358,'[1]JL Pelayanan'!$B$9:$C$478,2,FALSE)</f>
        <v>adm. Keu. Penerimaan</v>
      </c>
    </row>
    <row r="359" spans="1:39" x14ac:dyDescent="0.25">
      <c r="A359" s="31">
        <v>353</v>
      </c>
      <c r="B359" s="31" t="s">
        <v>32</v>
      </c>
      <c r="C359" s="31" t="s">
        <v>742</v>
      </c>
      <c r="D359" s="52" t="s">
        <v>743</v>
      </c>
      <c r="E359" s="33" t="s">
        <v>70</v>
      </c>
      <c r="F359" s="31">
        <v>15</v>
      </c>
      <c r="G359" s="31">
        <v>7</v>
      </c>
      <c r="H359" s="31">
        <v>20</v>
      </c>
      <c r="I359" s="31" t="s">
        <v>36</v>
      </c>
      <c r="J359" s="31">
        <v>15</v>
      </c>
      <c r="K359" s="31">
        <v>0</v>
      </c>
      <c r="L359" s="31">
        <v>57</v>
      </c>
      <c r="M359" s="35">
        <v>57</v>
      </c>
      <c r="N359" s="36">
        <v>149658</v>
      </c>
      <c r="O359" s="36">
        <v>17717</v>
      </c>
      <c r="P359" s="36">
        <v>147425</v>
      </c>
      <c r="Q359" s="37">
        <v>26179</v>
      </c>
      <c r="R359" s="36">
        <f t="shared" si="20"/>
        <v>340979</v>
      </c>
      <c r="S359" s="38">
        <v>0</v>
      </c>
      <c r="T359" s="38">
        <v>0</v>
      </c>
      <c r="U359" s="38">
        <v>0</v>
      </c>
      <c r="V359" s="38">
        <v>0</v>
      </c>
      <c r="W359" s="36">
        <v>0</v>
      </c>
      <c r="X359" s="36">
        <f t="shared" si="21"/>
        <v>340979</v>
      </c>
      <c r="Y359" s="60">
        <v>375</v>
      </c>
      <c r="Z359" s="36">
        <v>50000</v>
      </c>
      <c r="AA359" s="36">
        <v>0</v>
      </c>
      <c r="AB359" s="36"/>
      <c r="AC359" s="40">
        <v>0</v>
      </c>
      <c r="AD359" s="36">
        <v>0</v>
      </c>
      <c r="AE359" s="37"/>
      <c r="AF359" s="36"/>
      <c r="AG359" s="41">
        <f t="shared" si="22"/>
        <v>50000</v>
      </c>
      <c r="AH359" s="42">
        <f t="shared" si="23"/>
        <v>290979</v>
      </c>
      <c r="AI359" s="43">
        <v>2625.58</v>
      </c>
      <c r="AJ359" s="44">
        <v>310.82</v>
      </c>
      <c r="AK359" s="45" t="str">
        <f>VLOOKUP(D359,'[1]JL Pelayanan'!$B$9:$C$478,2,FALSE)</f>
        <v>MWR VK</v>
      </c>
    </row>
    <row r="360" spans="1:39" x14ac:dyDescent="0.25">
      <c r="A360" s="31">
        <v>354</v>
      </c>
      <c r="B360" s="31" t="s">
        <v>32</v>
      </c>
      <c r="C360" s="31" t="s">
        <v>744</v>
      </c>
      <c r="D360" s="52" t="s">
        <v>745</v>
      </c>
      <c r="E360" s="33" t="s">
        <v>198</v>
      </c>
      <c r="F360" s="31">
        <v>27</v>
      </c>
      <c r="G360" s="31">
        <v>7</v>
      </c>
      <c r="H360" s="31">
        <v>15</v>
      </c>
      <c r="I360" s="31" t="s">
        <v>36</v>
      </c>
      <c r="J360" s="31">
        <v>25</v>
      </c>
      <c r="K360" s="31">
        <v>0</v>
      </c>
      <c r="L360" s="31">
        <v>74</v>
      </c>
      <c r="M360" s="35">
        <v>74</v>
      </c>
      <c r="N360" s="36">
        <v>194293</v>
      </c>
      <c r="O360" s="36">
        <v>23001</v>
      </c>
      <c r="P360" s="36">
        <v>286931</v>
      </c>
      <c r="Q360" s="37">
        <v>41886</v>
      </c>
      <c r="R360" s="36">
        <f t="shared" si="20"/>
        <v>546111</v>
      </c>
      <c r="S360" s="38">
        <v>0</v>
      </c>
      <c r="T360" s="38">
        <v>0</v>
      </c>
      <c r="U360" s="38">
        <v>0</v>
      </c>
      <c r="V360" s="38">
        <v>0</v>
      </c>
      <c r="W360" s="36">
        <v>0</v>
      </c>
      <c r="X360" s="36">
        <f t="shared" si="21"/>
        <v>546111</v>
      </c>
      <c r="Y360" s="60">
        <v>376</v>
      </c>
      <c r="Z360" s="36">
        <v>50000</v>
      </c>
      <c r="AA360" s="36">
        <v>0</v>
      </c>
      <c r="AB360" s="36"/>
      <c r="AC360" s="40">
        <v>0</v>
      </c>
      <c r="AD360" s="36">
        <v>0</v>
      </c>
      <c r="AE360" s="37"/>
      <c r="AF360" s="36"/>
      <c r="AG360" s="41">
        <f t="shared" si="22"/>
        <v>50000</v>
      </c>
      <c r="AH360" s="42">
        <f t="shared" si="23"/>
        <v>496111</v>
      </c>
      <c r="AI360" s="43">
        <v>2625.58</v>
      </c>
      <c r="AJ360" s="44">
        <v>310.82</v>
      </c>
      <c r="AK360" s="45" t="str">
        <f>VLOOKUP(D360,'[1]JL Pelayanan'!$B$9:$C$478,2,FALSE)</f>
        <v>ORTHO</v>
      </c>
    </row>
    <row r="361" spans="1:39" x14ac:dyDescent="0.25">
      <c r="A361" s="31">
        <v>355</v>
      </c>
      <c r="B361" s="31" t="s">
        <v>32</v>
      </c>
      <c r="C361" s="31" t="s">
        <v>746</v>
      </c>
      <c r="D361" s="56" t="s">
        <v>747</v>
      </c>
      <c r="E361" s="33" t="s">
        <v>43</v>
      </c>
      <c r="F361" s="31">
        <v>15</v>
      </c>
      <c r="G361" s="31">
        <v>3</v>
      </c>
      <c r="H361" s="31">
        <v>20</v>
      </c>
      <c r="I361" s="31" t="s">
        <v>36</v>
      </c>
      <c r="J361" s="31">
        <v>25</v>
      </c>
      <c r="K361" s="31">
        <v>0</v>
      </c>
      <c r="L361" s="31">
        <v>63</v>
      </c>
      <c r="M361" s="35">
        <v>63</v>
      </c>
      <c r="N361" s="36">
        <v>165411</v>
      </c>
      <c r="O361" s="36">
        <v>19582</v>
      </c>
      <c r="P361" s="36">
        <v>251191</v>
      </c>
      <c r="Q361" s="37">
        <v>263355</v>
      </c>
      <c r="R361" s="36">
        <f t="shared" si="20"/>
        <v>699539</v>
      </c>
      <c r="S361" s="38">
        <v>0</v>
      </c>
      <c r="T361" s="38">
        <v>0</v>
      </c>
      <c r="U361" s="38">
        <v>0</v>
      </c>
      <c r="V361" s="38">
        <v>0</v>
      </c>
      <c r="W361" s="36">
        <v>0</v>
      </c>
      <c r="X361" s="36">
        <f t="shared" si="21"/>
        <v>699539</v>
      </c>
      <c r="Y361" s="60">
        <v>377</v>
      </c>
      <c r="Z361" s="36">
        <v>50000</v>
      </c>
      <c r="AA361" s="36">
        <v>0</v>
      </c>
      <c r="AB361" s="36"/>
      <c r="AC361" s="40">
        <v>0</v>
      </c>
      <c r="AD361" s="36">
        <v>0</v>
      </c>
      <c r="AE361" s="37"/>
      <c r="AF361" s="36"/>
      <c r="AG361" s="41">
        <f t="shared" si="22"/>
        <v>50000</v>
      </c>
      <c r="AH361" s="42">
        <f t="shared" si="23"/>
        <v>649539</v>
      </c>
      <c r="AI361" s="43">
        <v>2625.58</v>
      </c>
      <c r="AJ361" s="44">
        <v>310.82</v>
      </c>
      <c r="AK361" s="45" t="str">
        <f>VLOOKUP(D361,'[1]JL Pelayanan'!$B$9:$C$478,2,FALSE)</f>
        <v>Farmasi</v>
      </c>
    </row>
    <row r="362" spans="1:39" x14ac:dyDescent="0.25">
      <c r="A362" s="31">
        <v>356</v>
      </c>
      <c r="B362" s="31" t="s">
        <v>32</v>
      </c>
      <c r="C362" s="31" t="s">
        <v>748</v>
      </c>
      <c r="D362" s="52" t="s">
        <v>749</v>
      </c>
      <c r="E362" s="33" t="s">
        <v>70</v>
      </c>
      <c r="F362" s="31">
        <v>15</v>
      </c>
      <c r="G362" s="31">
        <v>7</v>
      </c>
      <c r="H362" s="31">
        <v>20</v>
      </c>
      <c r="I362" s="31">
        <v>0</v>
      </c>
      <c r="J362" s="31">
        <v>25</v>
      </c>
      <c r="K362" s="31">
        <v>0</v>
      </c>
      <c r="L362" s="31">
        <v>67</v>
      </c>
      <c r="M362" s="35">
        <v>67</v>
      </c>
      <c r="N362" s="36">
        <v>175914</v>
      </c>
      <c r="O362" s="36">
        <v>20825</v>
      </c>
      <c r="P362" s="36">
        <v>175687</v>
      </c>
      <c r="Q362" s="37">
        <v>23561</v>
      </c>
      <c r="R362" s="36">
        <f t="shared" si="20"/>
        <v>395987</v>
      </c>
      <c r="S362" s="38">
        <v>0</v>
      </c>
      <c r="T362" s="38">
        <v>0</v>
      </c>
      <c r="U362" s="38">
        <v>0</v>
      </c>
      <c r="V362" s="38">
        <v>0</v>
      </c>
      <c r="W362" s="36">
        <v>0</v>
      </c>
      <c r="X362" s="36">
        <f t="shared" si="21"/>
        <v>395987</v>
      </c>
      <c r="Y362" s="60">
        <v>378</v>
      </c>
      <c r="Z362" s="36">
        <v>50000</v>
      </c>
      <c r="AA362" s="36">
        <v>0</v>
      </c>
      <c r="AB362" s="36"/>
      <c r="AC362" s="40">
        <v>0</v>
      </c>
      <c r="AD362" s="36">
        <v>0</v>
      </c>
      <c r="AE362" s="37"/>
      <c r="AF362" s="36"/>
      <c r="AG362" s="41">
        <f t="shared" si="22"/>
        <v>50000</v>
      </c>
      <c r="AH362" s="42">
        <f t="shared" si="23"/>
        <v>345987</v>
      </c>
      <c r="AI362" s="43">
        <v>2625.58</v>
      </c>
      <c r="AJ362" s="44">
        <v>310.82</v>
      </c>
      <c r="AK362" s="45" t="str">
        <f>VLOOKUP(D362,'[1]JL Pelayanan'!$B$9:$C$478,2,FALSE)</f>
        <v>ASTER</v>
      </c>
    </row>
    <row r="363" spans="1:39" x14ac:dyDescent="0.25">
      <c r="A363" s="31">
        <v>357</v>
      </c>
      <c r="B363" s="68" t="s">
        <v>32</v>
      </c>
      <c r="C363" s="31" t="s">
        <v>750</v>
      </c>
      <c r="D363" s="63" t="s">
        <v>751</v>
      </c>
      <c r="E363" s="33" t="s">
        <v>43</v>
      </c>
      <c r="F363" s="31">
        <v>30</v>
      </c>
      <c r="G363" s="31">
        <v>4</v>
      </c>
      <c r="H363" s="31">
        <v>15</v>
      </c>
      <c r="I363" s="31" t="s">
        <v>36</v>
      </c>
      <c r="J363" s="31">
        <v>20</v>
      </c>
      <c r="K363" s="31">
        <v>0</v>
      </c>
      <c r="L363" s="31">
        <v>69</v>
      </c>
      <c r="M363" s="35">
        <v>69</v>
      </c>
      <c r="N363" s="36">
        <v>181165</v>
      </c>
      <c r="O363" s="36">
        <v>21447</v>
      </c>
      <c r="P363" s="36">
        <v>269900</v>
      </c>
      <c r="Q363" s="37">
        <v>41886</v>
      </c>
      <c r="R363" s="36">
        <f t="shared" si="20"/>
        <v>514398</v>
      </c>
      <c r="S363" s="38">
        <v>0</v>
      </c>
      <c r="T363" s="38">
        <v>0</v>
      </c>
      <c r="U363" s="38">
        <v>0</v>
      </c>
      <c r="V363" s="38">
        <v>0</v>
      </c>
      <c r="W363" s="36">
        <v>0</v>
      </c>
      <c r="X363" s="36">
        <f t="shared" si="21"/>
        <v>514398</v>
      </c>
      <c r="Y363" s="60">
        <v>380</v>
      </c>
      <c r="Z363" s="80">
        <v>50000</v>
      </c>
      <c r="AA363" s="80">
        <v>0</v>
      </c>
      <c r="AB363" s="80"/>
      <c r="AC363" s="40">
        <v>0</v>
      </c>
      <c r="AD363" s="80">
        <v>0</v>
      </c>
      <c r="AE363" s="81"/>
      <c r="AF363" s="80"/>
      <c r="AG363" s="82">
        <f t="shared" si="22"/>
        <v>50000</v>
      </c>
      <c r="AH363" s="83">
        <f t="shared" si="23"/>
        <v>464398</v>
      </c>
      <c r="AI363" s="43">
        <v>2625.58</v>
      </c>
      <c r="AJ363" s="44">
        <v>310.82</v>
      </c>
      <c r="AK363" s="45" t="str">
        <f>VLOOKUP(D363,'[1]JL Pelayanan'!$B$9:$C$478,2,FALSE)</f>
        <v>P.BEDAH</v>
      </c>
      <c r="AL363" s="84"/>
      <c r="AM363" s="14"/>
    </row>
    <row r="364" spans="1:39" x14ac:dyDescent="0.25">
      <c r="A364" s="31">
        <v>358</v>
      </c>
      <c r="B364" s="31" t="s">
        <v>32</v>
      </c>
      <c r="C364" s="31" t="s">
        <v>752</v>
      </c>
      <c r="D364" s="52" t="s">
        <v>753</v>
      </c>
      <c r="E364" s="33" t="s">
        <v>70</v>
      </c>
      <c r="F364" s="31">
        <v>15</v>
      </c>
      <c r="G364" s="31">
        <v>7</v>
      </c>
      <c r="H364" s="31">
        <v>20</v>
      </c>
      <c r="I364" s="31" t="s">
        <v>36</v>
      </c>
      <c r="J364" s="31">
        <v>15</v>
      </c>
      <c r="K364" s="31">
        <v>0</v>
      </c>
      <c r="L364" s="31">
        <v>57</v>
      </c>
      <c r="M364" s="35">
        <v>57</v>
      </c>
      <c r="N364" s="36">
        <v>149658</v>
      </c>
      <c r="O364" s="36">
        <v>17717</v>
      </c>
      <c r="P364" s="36">
        <v>139209</v>
      </c>
      <c r="Q364" s="37">
        <v>26179</v>
      </c>
      <c r="R364" s="36">
        <f t="shared" si="20"/>
        <v>332763</v>
      </c>
      <c r="S364" s="38">
        <v>0</v>
      </c>
      <c r="T364" s="38">
        <v>0</v>
      </c>
      <c r="U364" s="38">
        <v>0</v>
      </c>
      <c r="V364" s="38">
        <v>0</v>
      </c>
      <c r="W364" s="36">
        <v>0</v>
      </c>
      <c r="X364" s="36">
        <f t="shared" si="21"/>
        <v>332763</v>
      </c>
      <c r="Y364" s="60">
        <v>381</v>
      </c>
      <c r="Z364" s="36">
        <v>50000</v>
      </c>
      <c r="AA364" s="36">
        <v>0</v>
      </c>
      <c r="AB364" s="36"/>
      <c r="AC364" s="40">
        <v>0</v>
      </c>
      <c r="AD364" s="36">
        <v>0</v>
      </c>
      <c r="AE364" s="37"/>
      <c r="AF364" s="36"/>
      <c r="AG364" s="41">
        <f t="shared" si="22"/>
        <v>50000</v>
      </c>
      <c r="AH364" s="42">
        <f t="shared" si="23"/>
        <v>282763</v>
      </c>
      <c r="AI364" s="43">
        <v>2625.58</v>
      </c>
      <c r="AJ364" s="44">
        <v>310.82</v>
      </c>
      <c r="AK364" s="45" t="str">
        <f>VLOOKUP(D364,'[1]JL Pelayanan'!$B$9:$C$478,2,FALSE)</f>
        <v>MWR NIF</v>
      </c>
    </row>
    <row r="365" spans="1:39" x14ac:dyDescent="0.25">
      <c r="A365" s="31">
        <v>359</v>
      </c>
      <c r="B365" s="31" t="s">
        <v>32</v>
      </c>
      <c r="C365" s="31" t="s">
        <v>754</v>
      </c>
      <c r="D365" s="54" t="s">
        <v>755</v>
      </c>
      <c r="E365" s="33" t="s">
        <v>70</v>
      </c>
      <c r="F365" s="31">
        <v>15</v>
      </c>
      <c r="G365" s="31">
        <v>2</v>
      </c>
      <c r="H365" s="31">
        <v>20</v>
      </c>
      <c r="I365" s="31">
        <v>0</v>
      </c>
      <c r="J365" s="31">
        <v>15</v>
      </c>
      <c r="K365" s="31">
        <v>0</v>
      </c>
      <c r="L365" s="31">
        <v>52</v>
      </c>
      <c r="M365" s="35">
        <v>52</v>
      </c>
      <c r="N365" s="36">
        <v>136530</v>
      </c>
      <c r="O365" s="36">
        <v>16163</v>
      </c>
      <c r="P365" s="36">
        <v>115032</v>
      </c>
      <c r="Q365" s="37">
        <v>163565</v>
      </c>
      <c r="R365" s="36">
        <f t="shared" si="20"/>
        <v>431290</v>
      </c>
      <c r="S365" s="38">
        <v>0</v>
      </c>
      <c r="T365" s="38">
        <v>0</v>
      </c>
      <c r="U365" s="38">
        <v>0</v>
      </c>
      <c r="V365" s="38">
        <v>0</v>
      </c>
      <c r="W365" s="36">
        <v>0</v>
      </c>
      <c r="X365" s="36">
        <f t="shared" si="21"/>
        <v>431290</v>
      </c>
      <c r="Y365" s="60">
        <v>382</v>
      </c>
      <c r="Z365" s="36">
        <v>50000</v>
      </c>
      <c r="AA365" s="36">
        <v>0</v>
      </c>
      <c r="AB365" s="36"/>
      <c r="AC365" s="40">
        <v>0</v>
      </c>
      <c r="AD365" s="36">
        <v>0</v>
      </c>
      <c r="AE365" s="37"/>
      <c r="AF365" s="36"/>
      <c r="AG365" s="41">
        <f t="shared" si="22"/>
        <v>50000</v>
      </c>
      <c r="AH365" s="42">
        <f t="shared" si="23"/>
        <v>381290</v>
      </c>
      <c r="AI365" s="43">
        <v>2625.58</v>
      </c>
      <c r="AJ365" s="44">
        <v>310.82</v>
      </c>
      <c r="AK365" s="45" t="str">
        <f>VLOOKUP(D365,'[1]JL Pelayanan'!$B$9:$C$478,2,FALSE)</f>
        <v>Farmasi</v>
      </c>
    </row>
    <row r="366" spans="1:39" x14ac:dyDescent="0.25">
      <c r="A366" s="31">
        <v>360</v>
      </c>
      <c r="B366" s="31" t="s">
        <v>32</v>
      </c>
      <c r="C366" s="31" t="s">
        <v>756</v>
      </c>
      <c r="D366" s="54" t="s">
        <v>757</v>
      </c>
      <c r="E366" s="33" t="s">
        <v>70</v>
      </c>
      <c r="F366" s="31">
        <v>15</v>
      </c>
      <c r="G366" s="31">
        <v>3</v>
      </c>
      <c r="H366" s="31">
        <v>20</v>
      </c>
      <c r="I366" s="31">
        <v>0</v>
      </c>
      <c r="J366" s="31">
        <v>10</v>
      </c>
      <c r="K366" s="31">
        <v>0</v>
      </c>
      <c r="L366" s="31">
        <v>48</v>
      </c>
      <c r="M366" s="35">
        <v>48</v>
      </c>
      <c r="N366" s="36">
        <v>126028</v>
      </c>
      <c r="O366" s="36">
        <v>14919</v>
      </c>
      <c r="P366" s="36">
        <v>114468</v>
      </c>
      <c r="Q366" s="37">
        <v>17766</v>
      </c>
      <c r="R366" s="36">
        <f t="shared" si="20"/>
        <v>273181</v>
      </c>
      <c r="S366" s="38">
        <v>0</v>
      </c>
      <c r="T366" s="38">
        <v>0</v>
      </c>
      <c r="U366" s="38">
        <v>0</v>
      </c>
      <c r="V366" s="38">
        <v>0</v>
      </c>
      <c r="W366" s="36">
        <v>0</v>
      </c>
      <c r="X366" s="36">
        <f t="shared" si="21"/>
        <v>273181</v>
      </c>
      <c r="Y366" s="60">
        <v>383</v>
      </c>
      <c r="Z366" s="36">
        <v>50000</v>
      </c>
      <c r="AA366" s="36">
        <v>0</v>
      </c>
      <c r="AB366" s="36"/>
      <c r="AC366" s="40">
        <v>0</v>
      </c>
      <c r="AD366" s="36">
        <v>0</v>
      </c>
      <c r="AE366" s="37"/>
      <c r="AF366" s="36"/>
      <c r="AG366" s="41">
        <f t="shared" si="22"/>
        <v>50000</v>
      </c>
      <c r="AH366" s="42">
        <f t="shared" si="23"/>
        <v>223181</v>
      </c>
      <c r="AI366" s="43">
        <v>2625.58</v>
      </c>
      <c r="AJ366" s="44">
        <v>310.82</v>
      </c>
      <c r="AK366" s="45" t="str">
        <f>VLOOKUP(D366,'[1]JL Pelayanan'!$B$9:$C$478,2,FALSE)</f>
        <v>IPSRS</v>
      </c>
    </row>
    <row r="367" spans="1:39" x14ac:dyDescent="0.25">
      <c r="A367" s="31">
        <v>361</v>
      </c>
      <c r="B367" s="31" t="s">
        <v>32</v>
      </c>
      <c r="C367" s="31" t="s">
        <v>758</v>
      </c>
      <c r="D367" s="48" t="s">
        <v>759</v>
      </c>
      <c r="E367" s="33" t="s">
        <v>70</v>
      </c>
      <c r="F367" s="31">
        <v>15</v>
      </c>
      <c r="G367" s="31">
        <v>7</v>
      </c>
      <c r="H367" s="31">
        <v>15</v>
      </c>
      <c r="I367" s="31" t="s">
        <v>36</v>
      </c>
      <c r="J367" s="31">
        <v>10</v>
      </c>
      <c r="K367" s="31">
        <v>0</v>
      </c>
      <c r="L367" s="31">
        <v>47</v>
      </c>
      <c r="M367" s="35">
        <v>38</v>
      </c>
      <c r="N367" s="36">
        <v>98722</v>
      </c>
      <c r="O367" s="36">
        <v>11687</v>
      </c>
      <c r="P367" s="36">
        <v>293142</v>
      </c>
      <c r="Q367" s="37">
        <v>17766</v>
      </c>
      <c r="R367" s="36">
        <f t="shared" si="20"/>
        <v>421317</v>
      </c>
      <c r="S367" s="38">
        <v>0</v>
      </c>
      <c r="T367" s="38">
        <v>0</v>
      </c>
      <c r="U367" s="38">
        <v>0</v>
      </c>
      <c r="V367" s="38">
        <v>0</v>
      </c>
      <c r="W367" s="36">
        <v>0</v>
      </c>
      <c r="X367" s="36">
        <f t="shared" si="21"/>
        <v>421317</v>
      </c>
      <c r="Y367" s="60">
        <v>384</v>
      </c>
      <c r="Z367" s="36">
        <v>50000</v>
      </c>
      <c r="AA367" s="36">
        <v>0</v>
      </c>
      <c r="AB367" s="36"/>
      <c r="AC367" s="40">
        <v>0</v>
      </c>
      <c r="AD367" s="36">
        <v>0</v>
      </c>
      <c r="AE367" s="37"/>
      <c r="AF367" s="36"/>
      <c r="AG367" s="41">
        <f t="shared" si="22"/>
        <v>50000</v>
      </c>
      <c r="AH367" s="42">
        <f t="shared" si="23"/>
        <v>371317</v>
      </c>
      <c r="AI367" s="43">
        <v>2625.58</v>
      </c>
      <c r="AJ367" s="44">
        <v>310.82</v>
      </c>
      <c r="AK367" s="45" t="str">
        <f>VLOOKUP(D367,'[1]JL Pelayanan'!$B$9:$C$478,2,FALSE)</f>
        <v>Rekam Medik</v>
      </c>
    </row>
    <row r="368" spans="1:39" x14ac:dyDescent="0.25">
      <c r="A368" s="31">
        <v>362</v>
      </c>
      <c r="B368" s="31" t="s">
        <v>32</v>
      </c>
      <c r="C368" s="31" t="s">
        <v>760</v>
      </c>
      <c r="D368" s="48" t="s">
        <v>761</v>
      </c>
      <c r="E368" s="33" t="s">
        <v>35</v>
      </c>
      <c r="F368" s="31">
        <v>42</v>
      </c>
      <c r="G368" s="31">
        <v>27</v>
      </c>
      <c r="H368" s="31">
        <v>15</v>
      </c>
      <c r="I368" s="31" t="s">
        <v>36</v>
      </c>
      <c r="J368" s="31">
        <v>25</v>
      </c>
      <c r="K368" s="31">
        <v>0</v>
      </c>
      <c r="L368" s="31">
        <v>109</v>
      </c>
      <c r="M368" s="35">
        <v>109</v>
      </c>
      <c r="N368" s="36">
        <v>286188</v>
      </c>
      <c r="O368" s="36">
        <v>33880</v>
      </c>
      <c r="P368" s="36">
        <v>155365</v>
      </c>
      <c r="Q368" s="37">
        <v>342283</v>
      </c>
      <c r="R368" s="36">
        <f t="shared" si="20"/>
        <v>817716</v>
      </c>
      <c r="S368" s="38">
        <v>0</v>
      </c>
      <c r="T368" s="38">
        <v>0</v>
      </c>
      <c r="U368" s="38">
        <v>0</v>
      </c>
      <c r="V368" s="38">
        <v>0</v>
      </c>
      <c r="W368" s="36">
        <v>0</v>
      </c>
      <c r="X368" s="36">
        <f t="shared" si="21"/>
        <v>817716</v>
      </c>
      <c r="Y368" s="60">
        <v>385</v>
      </c>
      <c r="Z368" s="36">
        <v>50000</v>
      </c>
      <c r="AA368" s="36">
        <v>0</v>
      </c>
      <c r="AB368" s="36"/>
      <c r="AC368" s="40">
        <v>0</v>
      </c>
      <c r="AD368" s="36">
        <v>0</v>
      </c>
      <c r="AE368" s="37"/>
      <c r="AF368" s="36"/>
      <c r="AG368" s="41">
        <f t="shared" si="22"/>
        <v>50000</v>
      </c>
      <c r="AH368" s="42">
        <f t="shared" si="23"/>
        <v>767716</v>
      </c>
      <c r="AI368" s="43">
        <v>2625.58</v>
      </c>
      <c r="AJ368" s="44">
        <v>310.82</v>
      </c>
      <c r="AK368" s="45" t="str">
        <f>VLOOKUP(D368,'[1]JL Pelayanan'!$B$9:$C$478,2,FALSE)</f>
        <v>Farmasi</v>
      </c>
    </row>
    <row r="369" spans="1:39" x14ac:dyDescent="0.25">
      <c r="A369" s="31">
        <v>363</v>
      </c>
      <c r="B369" s="31" t="s">
        <v>32</v>
      </c>
      <c r="C369" s="31" t="s">
        <v>762</v>
      </c>
      <c r="D369" s="48" t="s">
        <v>763</v>
      </c>
      <c r="E369" s="33" t="s">
        <v>43</v>
      </c>
      <c r="F369" s="31">
        <v>30</v>
      </c>
      <c r="G369" s="31">
        <v>23</v>
      </c>
      <c r="H369" s="31">
        <v>35</v>
      </c>
      <c r="I369" s="31" t="s">
        <v>36</v>
      </c>
      <c r="J369" s="31">
        <v>15</v>
      </c>
      <c r="K369" s="31">
        <v>0</v>
      </c>
      <c r="L369" s="31">
        <v>103</v>
      </c>
      <c r="M369" s="35">
        <v>103</v>
      </c>
      <c r="N369" s="36">
        <v>270435</v>
      </c>
      <c r="O369" s="36">
        <v>32015</v>
      </c>
      <c r="P369" s="36">
        <v>515210</v>
      </c>
      <c r="Q369" s="37">
        <v>54975</v>
      </c>
      <c r="R369" s="36">
        <f t="shared" si="20"/>
        <v>872635</v>
      </c>
      <c r="S369" s="38">
        <v>0</v>
      </c>
      <c r="T369" s="38">
        <v>0</v>
      </c>
      <c r="U369" s="38">
        <v>0</v>
      </c>
      <c r="V369" s="38">
        <v>0</v>
      </c>
      <c r="W369" s="36">
        <v>0</v>
      </c>
      <c r="X369" s="36">
        <f t="shared" si="21"/>
        <v>872635</v>
      </c>
      <c r="Y369" s="60">
        <v>386</v>
      </c>
      <c r="Z369" s="36">
        <v>50000</v>
      </c>
      <c r="AA369" s="36">
        <v>0</v>
      </c>
      <c r="AB369" s="36"/>
      <c r="AC369" s="40">
        <v>75000</v>
      </c>
      <c r="AD369" s="36">
        <v>120000</v>
      </c>
      <c r="AE369" s="37"/>
      <c r="AF369" s="36"/>
      <c r="AG369" s="41">
        <f t="shared" si="22"/>
        <v>245000</v>
      </c>
      <c r="AH369" s="42">
        <f t="shared" si="23"/>
        <v>627635</v>
      </c>
      <c r="AI369" s="43">
        <v>2625.58</v>
      </c>
      <c r="AJ369" s="44">
        <v>310.82</v>
      </c>
      <c r="AK369" s="45" t="str">
        <f>VLOOKUP(D369,'[1]JL Pelayanan'!$B$9:$C$478,2,FALSE)</f>
        <v>ANGGREK</v>
      </c>
    </row>
    <row r="370" spans="1:39" x14ac:dyDescent="0.25">
      <c r="A370" s="31">
        <v>364</v>
      </c>
      <c r="B370" s="31" t="s">
        <v>32</v>
      </c>
      <c r="C370" s="31" t="s">
        <v>764</v>
      </c>
      <c r="D370" s="56" t="s">
        <v>765</v>
      </c>
      <c r="E370" s="33" t="s">
        <v>170</v>
      </c>
      <c r="F370" s="31">
        <v>15</v>
      </c>
      <c r="G370" s="31">
        <v>3</v>
      </c>
      <c r="H370" s="31">
        <v>15</v>
      </c>
      <c r="I370" s="31">
        <v>15</v>
      </c>
      <c r="J370" s="31">
        <v>0</v>
      </c>
      <c r="K370" s="31">
        <v>40</v>
      </c>
      <c r="L370" s="31">
        <v>88</v>
      </c>
      <c r="M370" s="35">
        <v>88</v>
      </c>
      <c r="N370" s="36">
        <v>231051</v>
      </c>
      <c r="O370" s="36">
        <v>27352</v>
      </c>
      <c r="P370" s="36">
        <v>128281</v>
      </c>
      <c r="Q370" s="37">
        <v>20501</v>
      </c>
      <c r="R370" s="36">
        <f t="shared" si="20"/>
        <v>407185</v>
      </c>
      <c r="S370" s="38">
        <v>0</v>
      </c>
      <c r="T370" s="38">
        <v>0</v>
      </c>
      <c r="U370" s="38">
        <v>0</v>
      </c>
      <c r="V370" s="38">
        <v>0</v>
      </c>
      <c r="W370" s="36">
        <v>0</v>
      </c>
      <c r="X370" s="36">
        <f t="shared" si="21"/>
        <v>407185</v>
      </c>
      <c r="Y370" s="60">
        <v>387</v>
      </c>
      <c r="Z370" s="36">
        <v>50000</v>
      </c>
      <c r="AA370" s="36">
        <v>0</v>
      </c>
      <c r="AB370" s="36"/>
      <c r="AC370" s="40">
        <v>0</v>
      </c>
      <c r="AD370" s="36">
        <v>0</v>
      </c>
      <c r="AE370" s="37"/>
      <c r="AF370" s="36"/>
      <c r="AG370" s="41">
        <f t="shared" si="22"/>
        <v>50000</v>
      </c>
      <c r="AH370" s="42">
        <f t="shared" si="23"/>
        <v>357185</v>
      </c>
      <c r="AI370" s="43">
        <v>2625.58</v>
      </c>
      <c r="AJ370" s="44">
        <v>310.82</v>
      </c>
      <c r="AK370" s="45" t="str">
        <f>VLOOKUP(D370,'[1]JL Pelayanan'!$B$9:$C$478,2,FALSE)</f>
        <v>adm. Kepegawaian</v>
      </c>
    </row>
    <row r="371" spans="1:39" x14ac:dyDescent="0.25">
      <c r="A371" s="31">
        <v>365</v>
      </c>
      <c r="B371" s="31" t="s">
        <v>32</v>
      </c>
      <c r="C371" s="31" t="s">
        <v>766</v>
      </c>
      <c r="D371" s="52" t="s">
        <v>767</v>
      </c>
      <c r="E371" s="33" t="s">
        <v>70</v>
      </c>
      <c r="F371" s="31">
        <v>15</v>
      </c>
      <c r="G371" s="31">
        <v>7</v>
      </c>
      <c r="H371" s="31">
        <v>20</v>
      </c>
      <c r="I371" s="31" t="s">
        <v>36</v>
      </c>
      <c r="J371" s="31">
        <v>15</v>
      </c>
      <c r="K371" s="31">
        <v>0</v>
      </c>
      <c r="L371" s="31">
        <v>57</v>
      </c>
      <c r="M371" s="35">
        <v>57</v>
      </c>
      <c r="N371" s="36">
        <v>149658</v>
      </c>
      <c r="O371" s="36">
        <v>17717</v>
      </c>
      <c r="P371" s="36">
        <v>132482</v>
      </c>
      <c r="Q371" s="37">
        <v>23561</v>
      </c>
      <c r="R371" s="36">
        <f t="shared" si="20"/>
        <v>323418</v>
      </c>
      <c r="S371" s="38">
        <v>0</v>
      </c>
      <c r="T371" s="38">
        <v>0</v>
      </c>
      <c r="U371" s="38">
        <v>0</v>
      </c>
      <c r="V371" s="38">
        <v>0</v>
      </c>
      <c r="W371" s="36">
        <v>0</v>
      </c>
      <c r="X371" s="36">
        <f t="shared" si="21"/>
        <v>323418</v>
      </c>
      <c r="Y371" s="60">
        <v>388</v>
      </c>
      <c r="Z371" s="36">
        <v>50000</v>
      </c>
      <c r="AA371" s="36">
        <v>0</v>
      </c>
      <c r="AB371" s="36"/>
      <c r="AC371" s="40">
        <v>0</v>
      </c>
      <c r="AD371" s="36">
        <v>0</v>
      </c>
      <c r="AE371" s="37"/>
      <c r="AF371" s="36"/>
      <c r="AG371" s="41">
        <f t="shared" si="22"/>
        <v>50000</v>
      </c>
      <c r="AH371" s="42">
        <f t="shared" si="23"/>
        <v>273418</v>
      </c>
      <c r="AI371" s="43">
        <v>2625.58</v>
      </c>
      <c r="AJ371" s="44">
        <v>310.82</v>
      </c>
      <c r="AK371" s="45" t="str">
        <f>VLOOKUP(D371,'[1]JL Pelayanan'!$B$9:$C$478,2,FALSE)</f>
        <v>MWR NIF</v>
      </c>
    </row>
    <row r="372" spans="1:39" x14ac:dyDescent="0.25">
      <c r="A372" s="31">
        <v>366</v>
      </c>
      <c r="B372" s="31" t="s">
        <v>32</v>
      </c>
      <c r="C372" s="31" t="s">
        <v>768</v>
      </c>
      <c r="D372" s="48" t="s">
        <v>769</v>
      </c>
      <c r="E372" s="33" t="s">
        <v>170</v>
      </c>
      <c r="F372" s="31">
        <v>21</v>
      </c>
      <c r="G372" s="31">
        <v>23</v>
      </c>
      <c r="H372" s="31">
        <v>15</v>
      </c>
      <c r="I372" s="31" t="s">
        <v>36</v>
      </c>
      <c r="J372" s="31">
        <v>10</v>
      </c>
      <c r="K372" s="31">
        <v>0</v>
      </c>
      <c r="L372" s="31">
        <v>69</v>
      </c>
      <c r="M372" s="35">
        <v>69</v>
      </c>
      <c r="N372" s="36">
        <v>181165</v>
      </c>
      <c r="O372" s="36">
        <v>21447</v>
      </c>
      <c r="P372" s="36">
        <v>98115</v>
      </c>
      <c r="Q372" s="37">
        <v>17766</v>
      </c>
      <c r="R372" s="36">
        <f t="shared" si="20"/>
        <v>318493</v>
      </c>
      <c r="S372" s="38">
        <v>0</v>
      </c>
      <c r="T372" s="38">
        <v>0</v>
      </c>
      <c r="U372" s="38">
        <v>0</v>
      </c>
      <c r="V372" s="38">
        <v>0</v>
      </c>
      <c r="W372" s="36">
        <v>0</v>
      </c>
      <c r="X372" s="36">
        <f t="shared" si="21"/>
        <v>318493</v>
      </c>
      <c r="Y372" s="60">
        <v>389</v>
      </c>
      <c r="Z372" s="36">
        <v>50000</v>
      </c>
      <c r="AA372" s="36">
        <v>0</v>
      </c>
      <c r="AB372" s="36"/>
      <c r="AC372" s="40">
        <v>0</v>
      </c>
      <c r="AD372" s="36">
        <v>0</v>
      </c>
      <c r="AE372" s="37"/>
      <c r="AF372" s="36"/>
      <c r="AG372" s="41">
        <f t="shared" si="22"/>
        <v>50000</v>
      </c>
      <c r="AH372" s="42">
        <f t="shared" si="23"/>
        <v>268493</v>
      </c>
      <c r="AI372" s="43">
        <v>2625.58</v>
      </c>
      <c r="AJ372" s="44">
        <v>310.82</v>
      </c>
      <c r="AK372" s="45" t="str">
        <f>VLOOKUP(D372,'[1]JL Pelayanan'!$B$9:$C$478,2,FALSE)</f>
        <v>IPSRS</v>
      </c>
    </row>
    <row r="373" spans="1:39" x14ac:dyDescent="0.25">
      <c r="A373" s="31">
        <v>367</v>
      </c>
      <c r="B373" s="31" t="s">
        <v>32</v>
      </c>
      <c r="C373" s="31" t="s">
        <v>770</v>
      </c>
      <c r="D373" s="52" t="s">
        <v>771</v>
      </c>
      <c r="E373" s="33" t="s">
        <v>70</v>
      </c>
      <c r="F373" s="31">
        <v>15</v>
      </c>
      <c r="G373" s="31">
        <v>7</v>
      </c>
      <c r="H373" s="31">
        <v>25</v>
      </c>
      <c r="I373" s="31" t="s">
        <v>36</v>
      </c>
      <c r="J373" s="31">
        <v>15</v>
      </c>
      <c r="K373" s="31">
        <v>0</v>
      </c>
      <c r="L373" s="31">
        <v>62</v>
      </c>
      <c r="M373" s="35">
        <v>62</v>
      </c>
      <c r="N373" s="36">
        <v>162786</v>
      </c>
      <c r="O373" s="36">
        <v>19271</v>
      </c>
      <c r="P373" s="36">
        <v>138302</v>
      </c>
      <c r="Q373" s="37">
        <v>26179</v>
      </c>
      <c r="R373" s="36">
        <f t="shared" si="20"/>
        <v>346538</v>
      </c>
      <c r="S373" s="38">
        <v>0</v>
      </c>
      <c r="T373" s="38">
        <v>0</v>
      </c>
      <c r="U373" s="38">
        <v>0</v>
      </c>
      <c r="V373" s="38">
        <v>0</v>
      </c>
      <c r="W373" s="36">
        <v>0</v>
      </c>
      <c r="X373" s="36">
        <f t="shared" si="21"/>
        <v>346538</v>
      </c>
      <c r="Y373" s="60">
        <v>390</v>
      </c>
      <c r="Z373" s="36">
        <v>50000</v>
      </c>
      <c r="AA373" s="36">
        <v>0</v>
      </c>
      <c r="AB373" s="36"/>
      <c r="AC373" s="40">
        <v>0</v>
      </c>
      <c r="AD373" s="36">
        <v>0</v>
      </c>
      <c r="AE373" s="37"/>
      <c r="AF373" s="36"/>
      <c r="AG373" s="41">
        <f t="shared" si="22"/>
        <v>50000</v>
      </c>
      <c r="AH373" s="42">
        <f t="shared" si="23"/>
        <v>296538</v>
      </c>
      <c r="AI373" s="43">
        <v>2625.58</v>
      </c>
      <c r="AJ373" s="44">
        <v>310.82</v>
      </c>
      <c r="AK373" s="45" t="str">
        <f>VLOOKUP(D373,'[1]JL Pelayanan'!$B$9:$C$478,2,FALSE)</f>
        <v>ICU</v>
      </c>
    </row>
    <row r="374" spans="1:39" x14ac:dyDescent="0.25">
      <c r="A374" s="31">
        <v>368</v>
      </c>
      <c r="B374" s="31" t="s">
        <v>32</v>
      </c>
      <c r="C374" s="31" t="s">
        <v>772</v>
      </c>
      <c r="D374" s="48" t="s">
        <v>773</v>
      </c>
      <c r="E374" s="33" t="s">
        <v>170</v>
      </c>
      <c r="F374" s="31">
        <v>24</v>
      </c>
      <c r="G374" s="31">
        <v>44</v>
      </c>
      <c r="H374" s="31">
        <v>20</v>
      </c>
      <c r="I374" s="31" t="s">
        <v>36</v>
      </c>
      <c r="J374" s="31">
        <v>10</v>
      </c>
      <c r="K374" s="31">
        <v>0</v>
      </c>
      <c r="L374" s="31">
        <v>98</v>
      </c>
      <c r="M374" s="35">
        <v>98</v>
      </c>
      <c r="N374" s="36">
        <v>257307</v>
      </c>
      <c r="O374" s="36">
        <v>30461</v>
      </c>
      <c r="P374" s="36">
        <v>35908</v>
      </c>
      <c r="Q374" s="37">
        <v>17766</v>
      </c>
      <c r="R374" s="36">
        <f t="shared" si="20"/>
        <v>341442</v>
      </c>
      <c r="S374" s="38">
        <v>0</v>
      </c>
      <c r="T374" s="38">
        <v>0</v>
      </c>
      <c r="U374" s="38">
        <v>0</v>
      </c>
      <c r="V374" s="38">
        <v>0</v>
      </c>
      <c r="W374" s="36">
        <v>0</v>
      </c>
      <c r="X374" s="36">
        <f t="shared" si="21"/>
        <v>341442</v>
      </c>
      <c r="Y374" s="60">
        <v>391</v>
      </c>
      <c r="Z374" s="36">
        <v>50000</v>
      </c>
      <c r="AA374" s="36">
        <v>0</v>
      </c>
      <c r="AB374" s="36"/>
      <c r="AC374" s="40">
        <v>0</v>
      </c>
      <c r="AD374" s="36">
        <v>0</v>
      </c>
      <c r="AE374" s="37"/>
      <c r="AF374" s="36"/>
      <c r="AG374" s="41">
        <f t="shared" si="22"/>
        <v>50000</v>
      </c>
      <c r="AH374" s="42">
        <f t="shared" si="23"/>
        <v>291442</v>
      </c>
      <c r="AI374" s="43">
        <v>2625.58</v>
      </c>
      <c r="AJ374" s="44">
        <v>310.82</v>
      </c>
      <c r="AK374" s="45" t="str">
        <f>VLOOKUP(D374,'[1]JL Pelayanan'!$B$9:$C$478,2,FALSE)</f>
        <v>CSSD</v>
      </c>
    </row>
    <row r="375" spans="1:39" x14ac:dyDescent="0.25">
      <c r="A375" s="31">
        <v>369</v>
      </c>
      <c r="B375" s="68" t="s">
        <v>32</v>
      </c>
      <c r="C375" s="31" t="s">
        <v>774</v>
      </c>
      <c r="D375" s="78" t="s">
        <v>775</v>
      </c>
      <c r="E375" s="33" t="s">
        <v>35</v>
      </c>
      <c r="F375" s="31">
        <v>42</v>
      </c>
      <c r="G375" s="31">
        <v>49</v>
      </c>
      <c r="H375" s="31">
        <v>45</v>
      </c>
      <c r="I375" s="31" t="s">
        <v>36</v>
      </c>
      <c r="J375" s="31">
        <v>25</v>
      </c>
      <c r="K375" s="31">
        <v>0</v>
      </c>
      <c r="L375" s="31">
        <v>161</v>
      </c>
      <c r="M375" s="35">
        <v>161</v>
      </c>
      <c r="N375" s="36">
        <v>422718</v>
      </c>
      <c r="O375" s="36">
        <v>50042</v>
      </c>
      <c r="P375" s="36">
        <v>987333</v>
      </c>
      <c r="Q375" s="37">
        <v>57593</v>
      </c>
      <c r="R375" s="36">
        <f t="shared" si="20"/>
        <v>1517686</v>
      </c>
      <c r="S375" s="38">
        <v>0</v>
      </c>
      <c r="T375" s="38">
        <v>0</v>
      </c>
      <c r="U375" s="38">
        <v>0</v>
      </c>
      <c r="V375" s="38">
        <v>0</v>
      </c>
      <c r="W375" s="36">
        <v>0</v>
      </c>
      <c r="X375" s="36">
        <f t="shared" si="21"/>
        <v>1517686</v>
      </c>
      <c r="Y375" s="60">
        <v>392</v>
      </c>
      <c r="Z375" s="80">
        <v>50000</v>
      </c>
      <c r="AA375" s="80">
        <v>0</v>
      </c>
      <c r="AB375" s="80">
        <v>700000</v>
      </c>
      <c r="AC375" s="40">
        <v>0</v>
      </c>
      <c r="AD375" s="80">
        <v>120000</v>
      </c>
      <c r="AE375" s="81"/>
      <c r="AF375" s="80"/>
      <c r="AG375" s="82">
        <f t="shared" si="22"/>
        <v>870000</v>
      </c>
      <c r="AH375" s="83">
        <f t="shared" si="23"/>
        <v>647686</v>
      </c>
      <c r="AI375" s="43">
        <v>2625.58</v>
      </c>
      <c r="AJ375" s="44">
        <v>310.82</v>
      </c>
      <c r="AK375" s="45" t="str">
        <f>VLOOKUP(D375,'[1]JL Pelayanan'!$B$9:$C$478,2,FALSE)</f>
        <v>CM</v>
      </c>
      <c r="AL375" s="84"/>
      <c r="AM375" s="14"/>
    </row>
    <row r="376" spans="1:39" x14ac:dyDescent="0.25">
      <c r="A376" s="31">
        <v>370</v>
      </c>
      <c r="B376" s="31" t="s">
        <v>32</v>
      </c>
      <c r="C376" s="31" t="s">
        <v>776</v>
      </c>
      <c r="D376" s="49" t="s">
        <v>777</v>
      </c>
      <c r="E376" s="33" t="s">
        <v>43</v>
      </c>
      <c r="F376" s="31">
        <v>33</v>
      </c>
      <c r="G376" s="31">
        <v>33</v>
      </c>
      <c r="H376" s="31">
        <v>35</v>
      </c>
      <c r="I376" s="31" t="s">
        <v>36</v>
      </c>
      <c r="J376" s="31">
        <v>25</v>
      </c>
      <c r="K376" s="31">
        <v>0</v>
      </c>
      <c r="L376" s="31">
        <v>126</v>
      </c>
      <c r="M376" s="35">
        <v>126</v>
      </c>
      <c r="N376" s="36">
        <v>330823</v>
      </c>
      <c r="O376" s="36">
        <v>39164</v>
      </c>
      <c r="P376" s="36">
        <v>253808</v>
      </c>
      <c r="Q376" s="37">
        <v>49739</v>
      </c>
      <c r="R376" s="36">
        <f t="shared" si="20"/>
        <v>673534</v>
      </c>
      <c r="S376" s="38">
        <v>0</v>
      </c>
      <c r="T376" s="38">
        <v>0</v>
      </c>
      <c r="U376" s="38">
        <v>0</v>
      </c>
      <c r="V376" s="38">
        <v>0</v>
      </c>
      <c r="W376" s="36">
        <v>0</v>
      </c>
      <c r="X376" s="36">
        <f t="shared" si="21"/>
        <v>673534</v>
      </c>
      <c r="Y376" s="60">
        <v>393</v>
      </c>
      <c r="Z376" s="36">
        <v>50000</v>
      </c>
      <c r="AA376" s="36">
        <v>0</v>
      </c>
      <c r="AB376" s="36">
        <v>615000</v>
      </c>
      <c r="AC376" s="40">
        <v>0</v>
      </c>
      <c r="AD376" s="36">
        <v>0</v>
      </c>
      <c r="AE376" s="37"/>
      <c r="AF376" s="36"/>
      <c r="AG376" s="41">
        <f t="shared" si="22"/>
        <v>665000</v>
      </c>
      <c r="AH376" s="42">
        <f t="shared" si="23"/>
        <v>8534</v>
      </c>
      <c r="AI376" s="43">
        <v>2625.58</v>
      </c>
      <c r="AJ376" s="44">
        <v>310.82</v>
      </c>
      <c r="AK376" s="45" t="str">
        <f>VLOOKUP(D376,'[1]JL Pelayanan'!$B$9:$C$478,2,FALSE)</f>
        <v>CSSD</v>
      </c>
    </row>
    <row r="377" spans="1:39" x14ac:dyDescent="0.25">
      <c r="A377" s="31">
        <v>371</v>
      </c>
      <c r="B377" s="31" t="s">
        <v>32</v>
      </c>
      <c r="C377" s="31" t="s">
        <v>778</v>
      </c>
      <c r="D377" s="52" t="s">
        <v>779</v>
      </c>
      <c r="E377" s="33" t="s">
        <v>130</v>
      </c>
      <c r="F377" s="31">
        <v>15</v>
      </c>
      <c r="G377" s="31">
        <v>35</v>
      </c>
      <c r="H377" s="31">
        <v>20</v>
      </c>
      <c r="I377" s="31" t="s">
        <v>36</v>
      </c>
      <c r="J377" s="31">
        <v>10</v>
      </c>
      <c r="K377" s="31">
        <v>0</v>
      </c>
      <c r="L377" s="31">
        <v>80</v>
      </c>
      <c r="M377" s="35">
        <v>80</v>
      </c>
      <c r="N377" s="36">
        <v>210046</v>
      </c>
      <c r="O377" s="36">
        <v>24866</v>
      </c>
      <c r="P377" s="36">
        <v>0</v>
      </c>
      <c r="Q377" s="37">
        <v>17766</v>
      </c>
      <c r="R377" s="36">
        <f t="shared" si="20"/>
        <v>252678</v>
      </c>
      <c r="S377" s="38">
        <v>0</v>
      </c>
      <c r="T377" s="38">
        <v>0</v>
      </c>
      <c r="U377" s="38">
        <v>0</v>
      </c>
      <c r="V377" s="38">
        <v>0</v>
      </c>
      <c r="W377" s="36">
        <v>0</v>
      </c>
      <c r="X377" s="36">
        <f t="shared" si="21"/>
        <v>252678</v>
      </c>
      <c r="Y377" s="60">
        <v>394</v>
      </c>
      <c r="Z377" s="36">
        <v>100000</v>
      </c>
      <c r="AA377" s="36">
        <v>0</v>
      </c>
      <c r="AB377" s="36"/>
      <c r="AC377" s="40">
        <v>0</v>
      </c>
      <c r="AD377" s="36">
        <v>0</v>
      </c>
      <c r="AE377" s="37">
        <v>125000</v>
      </c>
      <c r="AF377" s="36"/>
      <c r="AG377" s="41">
        <f t="shared" si="22"/>
        <v>225000</v>
      </c>
      <c r="AH377" s="42">
        <f t="shared" si="23"/>
        <v>27678</v>
      </c>
      <c r="AI377" s="43">
        <v>2625.58</v>
      </c>
      <c r="AJ377" s="44">
        <v>310.82</v>
      </c>
      <c r="AK377" s="45" t="str">
        <f>VLOOKUP(D377,'[1]JL Pelayanan'!$B$9:$C$478,2,FALSE)</f>
        <v>Driver</v>
      </c>
    </row>
    <row r="378" spans="1:39" x14ac:dyDescent="0.25">
      <c r="A378" s="31">
        <v>372</v>
      </c>
      <c r="B378" s="31" t="s">
        <v>32</v>
      </c>
      <c r="C378" s="31" t="s">
        <v>780</v>
      </c>
      <c r="D378" s="48" t="s">
        <v>781</v>
      </c>
      <c r="E378" s="33" t="s">
        <v>43</v>
      </c>
      <c r="F378" s="31">
        <v>36</v>
      </c>
      <c r="G378" s="31">
        <v>23</v>
      </c>
      <c r="H378" s="31">
        <v>20</v>
      </c>
      <c r="I378" s="31" t="s">
        <v>36</v>
      </c>
      <c r="J378" s="31">
        <v>15</v>
      </c>
      <c r="K378" s="31">
        <v>0</v>
      </c>
      <c r="L378" s="31">
        <v>94</v>
      </c>
      <c r="M378" s="35">
        <v>94</v>
      </c>
      <c r="N378" s="36">
        <v>246804</v>
      </c>
      <c r="O378" s="36">
        <v>29217</v>
      </c>
      <c r="P378" s="36">
        <v>157227</v>
      </c>
      <c r="Q378" s="37">
        <v>39268</v>
      </c>
      <c r="R378" s="36">
        <f t="shared" si="20"/>
        <v>472516</v>
      </c>
      <c r="S378" s="38">
        <v>0</v>
      </c>
      <c r="T378" s="38">
        <v>0</v>
      </c>
      <c r="U378" s="38">
        <v>0</v>
      </c>
      <c r="V378" s="38">
        <v>0</v>
      </c>
      <c r="W378" s="36">
        <v>0</v>
      </c>
      <c r="X378" s="36">
        <f t="shared" si="21"/>
        <v>472516</v>
      </c>
      <c r="Y378" s="60">
        <v>395</v>
      </c>
      <c r="Z378" s="36">
        <v>50000</v>
      </c>
      <c r="AA378" s="36">
        <v>0</v>
      </c>
      <c r="AB378" s="36"/>
      <c r="AC378" s="40">
        <v>0</v>
      </c>
      <c r="AD378" s="36">
        <v>0</v>
      </c>
      <c r="AE378" s="37"/>
      <c r="AF378" s="36"/>
      <c r="AG378" s="41">
        <f t="shared" si="22"/>
        <v>50000</v>
      </c>
      <c r="AH378" s="42">
        <f t="shared" si="23"/>
        <v>422516</v>
      </c>
      <c r="AI378" s="43">
        <v>2625.58</v>
      </c>
      <c r="AJ378" s="44">
        <v>310.82</v>
      </c>
      <c r="AK378" s="45" t="str">
        <f>VLOOKUP(D378,'[1]JL Pelayanan'!$B$9:$C$478,2,FALSE)</f>
        <v>CSSD</v>
      </c>
    </row>
    <row r="379" spans="1:39" x14ac:dyDescent="0.25">
      <c r="A379" s="31">
        <v>373</v>
      </c>
      <c r="B379" s="31" t="s">
        <v>32</v>
      </c>
      <c r="C379" s="31" t="s">
        <v>782</v>
      </c>
      <c r="D379" s="48" t="s">
        <v>783</v>
      </c>
      <c r="E379" s="33" t="s">
        <v>43</v>
      </c>
      <c r="F379" s="31">
        <v>33</v>
      </c>
      <c r="G379" s="31">
        <v>23</v>
      </c>
      <c r="H379" s="31">
        <v>25</v>
      </c>
      <c r="I379" s="31" t="s">
        <v>36</v>
      </c>
      <c r="J379" s="31">
        <v>15</v>
      </c>
      <c r="K379" s="31">
        <v>0</v>
      </c>
      <c r="L379" s="31">
        <v>96</v>
      </c>
      <c r="M379" s="35">
        <v>96</v>
      </c>
      <c r="N379" s="36">
        <v>252056</v>
      </c>
      <c r="O379" s="36">
        <v>29839</v>
      </c>
      <c r="P379" s="36">
        <v>298737</v>
      </c>
      <c r="Q379" s="37">
        <v>49739</v>
      </c>
      <c r="R379" s="36">
        <f t="shared" si="20"/>
        <v>630371</v>
      </c>
      <c r="S379" s="38">
        <v>0</v>
      </c>
      <c r="T379" s="38">
        <v>0</v>
      </c>
      <c r="U379" s="38">
        <v>0</v>
      </c>
      <c r="V379" s="38">
        <v>0</v>
      </c>
      <c r="W379" s="36">
        <v>0</v>
      </c>
      <c r="X379" s="36">
        <f t="shared" si="21"/>
        <v>630371</v>
      </c>
      <c r="Y379" s="60">
        <v>397</v>
      </c>
      <c r="Z379" s="36">
        <v>50000</v>
      </c>
      <c r="AA379" s="36">
        <v>0</v>
      </c>
      <c r="AB379" s="36"/>
      <c r="AC379" s="40">
        <v>0</v>
      </c>
      <c r="AD379" s="36">
        <v>0</v>
      </c>
      <c r="AE379" s="37"/>
      <c r="AF379" s="36"/>
      <c r="AG379" s="41">
        <f t="shared" si="22"/>
        <v>50000</v>
      </c>
      <c r="AH379" s="42">
        <f t="shared" si="23"/>
        <v>580371</v>
      </c>
      <c r="AI379" s="43">
        <v>2625.58</v>
      </c>
      <c r="AJ379" s="44">
        <v>310.82</v>
      </c>
      <c r="AK379" s="45" t="str">
        <f>VLOOKUP(D379,'[1]JL Pelayanan'!$B$9:$C$478,2,FALSE)</f>
        <v>MELATI</v>
      </c>
    </row>
    <row r="380" spans="1:39" x14ac:dyDescent="0.25">
      <c r="A380" s="31">
        <v>374</v>
      </c>
      <c r="B380" s="31" t="s">
        <v>32</v>
      </c>
      <c r="C380" s="31" t="s">
        <v>784</v>
      </c>
      <c r="D380" s="52" t="s">
        <v>785</v>
      </c>
      <c r="E380" s="33" t="s">
        <v>43</v>
      </c>
      <c r="F380" s="31">
        <v>33</v>
      </c>
      <c r="G380" s="31">
        <v>48</v>
      </c>
      <c r="H380" s="31">
        <v>15</v>
      </c>
      <c r="I380" s="31" t="s">
        <v>36</v>
      </c>
      <c r="J380" s="31">
        <v>25</v>
      </c>
      <c r="K380" s="31">
        <v>0</v>
      </c>
      <c r="L380" s="31">
        <v>121</v>
      </c>
      <c r="M380" s="35">
        <v>97</v>
      </c>
      <c r="N380" s="36">
        <v>254156</v>
      </c>
      <c r="O380" s="36">
        <v>30088</v>
      </c>
      <c r="P380" s="36">
        <v>262651</v>
      </c>
      <c r="Q380" s="37">
        <v>41886</v>
      </c>
      <c r="R380" s="36">
        <f t="shared" si="20"/>
        <v>588781</v>
      </c>
      <c r="S380" s="38">
        <v>0</v>
      </c>
      <c r="T380" s="38">
        <v>0</v>
      </c>
      <c r="U380" s="38">
        <v>0</v>
      </c>
      <c r="V380" s="38">
        <v>0</v>
      </c>
      <c r="W380" s="36">
        <v>0</v>
      </c>
      <c r="X380" s="36">
        <f t="shared" si="21"/>
        <v>588781</v>
      </c>
      <c r="Y380" s="60">
        <v>398</v>
      </c>
      <c r="Z380" s="36">
        <v>50000</v>
      </c>
      <c r="AA380" s="36">
        <v>0</v>
      </c>
      <c r="AB380" s="36"/>
      <c r="AC380" s="40">
        <v>0</v>
      </c>
      <c r="AD380" s="36">
        <v>0</v>
      </c>
      <c r="AE380" s="37"/>
      <c r="AF380" s="36"/>
      <c r="AG380" s="41">
        <f t="shared" si="22"/>
        <v>50000</v>
      </c>
      <c r="AH380" s="42">
        <f t="shared" si="23"/>
        <v>538781</v>
      </c>
      <c r="AI380" s="43">
        <v>2625.58</v>
      </c>
      <c r="AJ380" s="44">
        <v>310.82</v>
      </c>
      <c r="AK380" s="45" t="str">
        <f>VLOOKUP(D380,'[1]JL Pelayanan'!$B$9:$C$478,2,FALSE)</f>
        <v>PPI</v>
      </c>
    </row>
    <row r="381" spans="1:39" x14ac:dyDescent="0.25">
      <c r="A381" s="31">
        <v>375</v>
      </c>
      <c r="B381" s="31" t="s">
        <v>32</v>
      </c>
      <c r="C381" s="31" t="s">
        <v>786</v>
      </c>
      <c r="D381" s="52" t="s">
        <v>787</v>
      </c>
      <c r="E381" s="33" t="s">
        <v>70</v>
      </c>
      <c r="F381" s="31">
        <v>15</v>
      </c>
      <c r="G381" s="31">
        <v>7</v>
      </c>
      <c r="H381" s="31">
        <v>20</v>
      </c>
      <c r="I381" s="31" t="s">
        <v>36</v>
      </c>
      <c r="J381" s="31">
        <v>15</v>
      </c>
      <c r="K381" s="31">
        <v>0</v>
      </c>
      <c r="L381" s="31">
        <v>57</v>
      </c>
      <c r="M381" s="35">
        <v>57</v>
      </c>
      <c r="N381" s="36">
        <v>149658</v>
      </c>
      <c r="O381" s="36">
        <v>17717</v>
      </c>
      <c r="P381" s="36">
        <v>0</v>
      </c>
      <c r="Q381" s="37">
        <v>0</v>
      </c>
      <c r="R381" s="36">
        <f t="shared" si="20"/>
        <v>167375</v>
      </c>
      <c r="S381" s="38">
        <v>0</v>
      </c>
      <c r="T381" s="38">
        <v>0</v>
      </c>
      <c r="U381" s="38">
        <v>0</v>
      </c>
      <c r="V381" s="38">
        <v>0</v>
      </c>
      <c r="W381" s="36">
        <v>0</v>
      </c>
      <c r="X381" s="36">
        <f t="shared" si="21"/>
        <v>167375</v>
      </c>
      <c r="Y381" s="60">
        <v>399</v>
      </c>
      <c r="Z381" s="36">
        <v>50000</v>
      </c>
      <c r="AA381" s="36">
        <v>0</v>
      </c>
      <c r="AB381" s="36"/>
      <c r="AC381" s="40">
        <v>0</v>
      </c>
      <c r="AD381" s="36">
        <v>0</v>
      </c>
      <c r="AE381" s="37"/>
      <c r="AF381" s="36"/>
      <c r="AG381" s="41">
        <f t="shared" si="22"/>
        <v>50000</v>
      </c>
      <c r="AH381" s="42">
        <f t="shared" si="23"/>
        <v>117375</v>
      </c>
      <c r="AI381" s="43">
        <v>2625.58</v>
      </c>
      <c r="AJ381" s="44">
        <v>310.82</v>
      </c>
      <c r="AK381" s="45" t="str">
        <f>VLOOKUP(D381,'[1]JL Pelayanan'!$B$9:$C$478,2,FALSE)</f>
        <v>FLAMBOYAN</v>
      </c>
    </row>
    <row r="382" spans="1:39" x14ac:dyDescent="0.25">
      <c r="A382" s="31">
        <v>376</v>
      </c>
      <c r="B382" s="31" t="s">
        <v>32</v>
      </c>
      <c r="C382" s="31" t="s">
        <v>788</v>
      </c>
      <c r="D382" s="56" t="s">
        <v>789</v>
      </c>
      <c r="E382" s="33" t="s">
        <v>70</v>
      </c>
      <c r="F382" s="31">
        <v>15</v>
      </c>
      <c r="G382" s="31">
        <v>3</v>
      </c>
      <c r="H382" s="31">
        <v>20</v>
      </c>
      <c r="I382" s="31">
        <v>0</v>
      </c>
      <c r="J382" s="31">
        <v>15</v>
      </c>
      <c r="K382" s="31">
        <v>0</v>
      </c>
      <c r="L382" s="31">
        <v>53</v>
      </c>
      <c r="M382" s="35">
        <v>53</v>
      </c>
      <c r="N382" s="36">
        <v>139156</v>
      </c>
      <c r="O382" s="36">
        <v>16474</v>
      </c>
      <c r="P382" s="36">
        <v>104289</v>
      </c>
      <c r="Q382" s="37">
        <v>164028</v>
      </c>
      <c r="R382" s="36">
        <f t="shared" si="20"/>
        <v>423947</v>
      </c>
      <c r="S382" s="38">
        <v>0</v>
      </c>
      <c r="T382" s="38">
        <v>0</v>
      </c>
      <c r="U382" s="38">
        <v>0</v>
      </c>
      <c r="V382" s="38">
        <v>0</v>
      </c>
      <c r="W382" s="36">
        <v>0</v>
      </c>
      <c r="X382" s="36">
        <f t="shared" si="21"/>
        <v>423947</v>
      </c>
      <c r="Y382" s="60">
        <v>400</v>
      </c>
      <c r="Z382" s="36">
        <v>50000</v>
      </c>
      <c r="AA382" s="36">
        <v>0</v>
      </c>
      <c r="AB382" s="36"/>
      <c r="AC382" s="40">
        <v>0</v>
      </c>
      <c r="AD382" s="36">
        <v>0</v>
      </c>
      <c r="AE382" s="37"/>
      <c r="AF382" s="36"/>
      <c r="AG382" s="41">
        <f t="shared" si="22"/>
        <v>50000</v>
      </c>
      <c r="AH382" s="42">
        <f t="shared" si="23"/>
        <v>373947</v>
      </c>
      <c r="AI382" s="43">
        <v>2625.58</v>
      </c>
      <c r="AJ382" s="44">
        <v>310.82</v>
      </c>
      <c r="AK382" s="45" t="str">
        <f>VLOOKUP(D382,'[1]JL Pelayanan'!$B$9:$C$478,2,FALSE)</f>
        <v>Farmasi</v>
      </c>
    </row>
    <row r="383" spans="1:39" x14ac:dyDescent="0.25">
      <c r="A383" s="31">
        <v>377</v>
      </c>
      <c r="B383" s="31" t="s">
        <v>32</v>
      </c>
      <c r="C383" s="31" t="s">
        <v>790</v>
      </c>
      <c r="D383" s="55" t="s">
        <v>791</v>
      </c>
      <c r="E383" s="33" t="s">
        <v>70</v>
      </c>
      <c r="F383" s="31">
        <v>15</v>
      </c>
      <c r="G383" s="31">
        <v>2</v>
      </c>
      <c r="H383" s="31">
        <v>15</v>
      </c>
      <c r="I383" s="31">
        <v>15</v>
      </c>
      <c r="J383" s="31">
        <v>0</v>
      </c>
      <c r="K383" s="31">
        <v>0</v>
      </c>
      <c r="L383" s="31">
        <v>47</v>
      </c>
      <c r="M383" s="35">
        <v>47</v>
      </c>
      <c r="N383" s="36">
        <v>123402</v>
      </c>
      <c r="O383" s="36">
        <v>14609</v>
      </c>
      <c r="P383" s="36">
        <v>179330</v>
      </c>
      <c r="Q383" s="37">
        <v>28660</v>
      </c>
      <c r="R383" s="36">
        <f t="shared" si="20"/>
        <v>346001</v>
      </c>
      <c r="S383" s="38">
        <v>0</v>
      </c>
      <c r="T383" s="38">
        <v>0</v>
      </c>
      <c r="U383" s="38">
        <v>0</v>
      </c>
      <c r="V383" s="38">
        <v>0</v>
      </c>
      <c r="W383" s="36">
        <v>0</v>
      </c>
      <c r="X383" s="36">
        <f t="shared" si="21"/>
        <v>346001</v>
      </c>
      <c r="Y383" s="60">
        <v>401</v>
      </c>
      <c r="Z383" s="36">
        <v>50000</v>
      </c>
      <c r="AA383" s="36">
        <v>0</v>
      </c>
      <c r="AB383" s="36"/>
      <c r="AC383" s="40">
        <v>0</v>
      </c>
      <c r="AD383" s="36">
        <v>0</v>
      </c>
      <c r="AE383" s="37"/>
      <c r="AF383" s="36"/>
      <c r="AG383" s="41">
        <f t="shared" si="22"/>
        <v>50000</v>
      </c>
      <c r="AH383" s="42">
        <f t="shared" si="23"/>
        <v>296001</v>
      </c>
      <c r="AI383" s="43">
        <v>2625.58</v>
      </c>
      <c r="AJ383" s="44">
        <v>310.82</v>
      </c>
      <c r="AK383" s="45" t="str">
        <f>VLOOKUP(D383,'[1]JL Pelayanan'!$B$9:$C$478,2,FALSE)</f>
        <v>Keuangan Penerimaan</v>
      </c>
    </row>
    <row r="384" spans="1:39" x14ac:dyDescent="0.25">
      <c r="A384" s="31">
        <v>378</v>
      </c>
      <c r="B384" s="31" t="s">
        <v>32</v>
      </c>
      <c r="C384" s="31" t="s">
        <v>792</v>
      </c>
      <c r="D384" s="52" t="s">
        <v>793</v>
      </c>
      <c r="E384" s="33" t="s">
        <v>70</v>
      </c>
      <c r="F384" s="31">
        <v>15</v>
      </c>
      <c r="G384" s="31">
        <v>7</v>
      </c>
      <c r="H384" s="31">
        <v>20</v>
      </c>
      <c r="I384" s="31">
        <v>0</v>
      </c>
      <c r="J384" s="31">
        <v>10</v>
      </c>
      <c r="K384" s="31">
        <v>0</v>
      </c>
      <c r="L384" s="31">
        <v>52</v>
      </c>
      <c r="M384" s="35">
        <v>52</v>
      </c>
      <c r="N384" s="36">
        <v>136530</v>
      </c>
      <c r="O384" s="36">
        <v>16163</v>
      </c>
      <c r="P384" s="36">
        <v>147173</v>
      </c>
      <c r="Q384" s="37">
        <v>17766</v>
      </c>
      <c r="R384" s="36">
        <f t="shared" si="20"/>
        <v>317632</v>
      </c>
      <c r="S384" s="38">
        <v>0</v>
      </c>
      <c r="T384" s="38">
        <v>0</v>
      </c>
      <c r="U384" s="38">
        <v>0</v>
      </c>
      <c r="V384" s="38">
        <v>0</v>
      </c>
      <c r="W384" s="36">
        <v>0</v>
      </c>
      <c r="X384" s="36">
        <f t="shared" si="21"/>
        <v>317632</v>
      </c>
      <c r="Y384" s="60">
        <v>402</v>
      </c>
      <c r="Z384" s="36">
        <v>50000</v>
      </c>
      <c r="AA384" s="36">
        <v>0</v>
      </c>
      <c r="AB384" s="36"/>
      <c r="AC384" s="40">
        <v>0</v>
      </c>
      <c r="AD384" s="36">
        <v>0</v>
      </c>
      <c r="AE384" s="37"/>
      <c r="AF384" s="36"/>
      <c r="AG384" s="41">
        <f t="shared" si="22"/>
        <v>50000</v>
      </c>
      <c r="AH384" s="42">
        <f t="shared" si="23"/>
        <v>267632</v>
      </c>
      <c r="AI384" s="43">
        <v>2625.58</v>
      </c>
      <c r="AJ384" s="44">
        <v>310.82</v>
      </c>
      <c r="AK384" s="45" t="str">
        <f>VLOOKUP(D384,'[1]JL Pelayanan'!$B$9:$C$478,2,FALSE)</f>
        <v>IPSRS</v>
      </c>
    </row>
    <row r="385" spans="1:37" x14ac:dyDescent="0.25">
      <c r="A385" s="31">
        <v>379</v>
      </c>
      <c r="B385" s="31" t="s">
        <v>32</v>
      </c>
      <c r="C385" s="31" t="s">
        <v>794</v>
      </c>
      <c r="D385" s="48" t="s">
        <v>795</v>
      </c>
      <c r="E385" s="33" t="s">
        <v>70</v>
      </c>
      <c r="F385" s="31">
        <v>15</v>
      </c>
      <c r="G385" s="31">
        <v>7</v>
      </c>
      <c r="H385" s="31">
        <v>20</v>
      </c>
      <c r="I385" s="31">
        <v>0</v>
      </c>
      <c r="J385" s="31">
        <v>15</v>
      </c>
      <c r="K385" s="31">
        <v>0</v>
      </c>
      <c r="L385" s="31">
        <v>57</v>
      </c>
      <c r="M385" s="35">
        <v>57</v>
      </c>
      <c r="N385" s="36">
        <v>149658</v>
      </c>
      <c r="O385" s="36">
        <v>17717</v>
      </c>
      <c r="P385" s="36">
        <v>88729</v>
      </c>
      <c r="Q385" s="37">
        <v>23561</v>
      </c>
      <c r="R385" s="36">
        <f t="shared" si="20"/>
        <v>279665</v>
      </c>
      <c r="S385" s="38">
        <v>0</v>
      </c>
      <c r="T385" s="38">
        <v>0</v>
      </c>
      <c r="U385" s="38">
        <v>0</v>
      </c>
      <c r="V385" s="38">
        <v>0</v>
      </c>
      <c r="W385" s="36">
        <v>0</v>
      </c>
      <c r="X385" s="36">
        <f t="shared" si="21"/>
        <v>279665</v>
      </c>
      <c r="Y385" s="60">
        <v>403</v>
      </c>
      <c r="Z385" s="36">
        <v>50000</v>
      </c>
      <c r="AA385" s="36">
        <v>0</v>
      </c>
      <c r="AB385" s="36"/>
      <c r="AC385" s="40">
        <v>0</v>
      </c>
      <c r="AD385" s="36">
        <v>0</v>
      </c>
      <c r="AE385" s="37"/>
      <c r="AF385" s="36"/>
      <c r="AG385" s="41">
        <f t="shared" si="22"/>
        <v>50000</v>
      </c>
      <c r="AH385" s="42">
        <f t="shared" si="23"/>
        <v>229665</v>
      </c>
      <c r="AI385" s="43">
        <v>2625.58</v>
      </c>
      <c r="AJ385" s="44">
        <v>310.82</v>
      </c>
      <c r="AK385" s="45" t="str">
        <f>VLOOKUP(D385,'[1]JL Pelayanan'!$B$9:$C$478,2,FALSE)</f>
        <v>EDELWEIS</v>
      </c>
    </row>
    <row r="386" spans="1:37" x14ac:dyDescent="0.25">
      <c r="A386" s="31">
        <v>380</v>
      </c>
      <c r="B386" s="31" t="s">
        <v>32</v>
      </c>
      <c r="C386" s="31" t="s">
        <v>796</v>
      </c>
      <c r="D386" s="48" t="s">
        <v>797</v>
      </c>
      <c r="E386" s="33" t="s">
        <v>43</v>
      </c>
      <c r="F386" s="31">
        <v>33</v>
      </c>
      <c r="G386" s="31">
        <v>23</v>
      </c>
      <c r="H386" s="31">
        <v>15</v>
      </c>
      <c r="I386" s="31" t="s">
        <v>36</v>
      </c>
      <c r="J386" s="31">
        <v>15</v>
      </c>
      <c r="K386" s="31">
        <v>0</v>
      </c>
      <c r="L386" s="31">
        <v>86</v>
      </c>
      <c r="M386" s="35">
        <v>86</v>
      </c>
      <c r="N386" s="36">
        <v>225800</v>
      </c>
      <c r="O386" s="36">
        <v>26731</v>
      </c>
      <c r="P386" s="36">
        <v>832193</v>
      </c>
      <c r="Q386" s="37">
        <v>41886</v>
      </c>
      <c r="R386" s="36">
        <f t="shared" si="20"/>
        <v>1126610</v>
      </c>
      <c r="S386" s="38">
        <v>0</v>
      </c>
      <c r="T386" s="38">
        <v>0</v>
      </c>
      <c r="U386" s="38">
        <v>0</v>
      </c>
      <c r="V386" s="38">
        <v>0</v>
      </c>
      <c r="W386" s="36">
        <v>0</v>
      </c>
      <c r="X386" s="36">
        <f t="shared" si="21"/>
        <v>1126610</v>
      </c>
      <c r="Y386" s="60">
        <v>404</v>
      </c>
      <c r="Z386" s="36">
        <v>50000</v>
      </c>
      <c r="AA386" s="36">
        <v>0</v>
      </c>
      <c r="AB386" s="36"/>
      <c r="AC386" s="40">
        <v>0</v>
      </c>
      <c r="AD386" s="36">
        <v>0</v>
      </c>
      <c r="AE386" s="37"/>
      <c r="AF386" s="36"/>
      <c r="AG386" s="41">
        <f t="shared" si="22"/>
        <v>50000</v>
      </c>
      <c r="AH386" s="42">
        <f t="shared" si="23"/>
        <v>1076610</v>
      </c>
      <c r="AI386" s="43">
        <v>2625.58</v>
      </c>
      <c r="AJ386" s="44">
        <v>310.82</v>
      </c>
      <c r="AK386" s="45" t="str">
        <f>VLOOKUP(D386,'[1]JL Pelayanan'!$B$9:$C$478,2,FALSE)</f>
        <v>P.OBSGYN</v>
      </c>
    </row>
    <row r="387" spans="1:37" x14ac:dyDescent="0.25">
      <c r="A387" s="31">
        <v>381</v>
      </c>
      <c r="B387" s="31" t="s">
        <v>32</v>
      </c>
      <c r="C387" s="31" t="s">
        <v>798</v>
      </c>
      <c r="D387" s="48" t="s">
        <v>799</v>
      </c>
      <c r="E387" s="33" t="s">
        <v>43</v>
      </c>
      <c r="F387" s="31">
        <v>36</v>
      </c>
      <c r="G387" s="31">
        <v>35</v>
      </c>
      <c r="H387" s="31">
        <v>20</v>
      </c>
      <c r="I387" s="31" t="s">
        <v>36</v>
      </c>
      <c r="J387" s="31">
        <v>15</v>
      </c>
      <c r="K387" s="31">
        <v>0</v>
      </c>
      <c r="L387" s="31">
        <v>106</v>
      </c>
      <c r="M387" s="35">
        <v>106</v>
      </c>
      <c r="N387" s="36">
        <v>278311</v>
      </c>
      <c r="O387" s="36">
        <v>32947</v>
      </c>
      <c r="P387" s="36">
        <v>92599</v>
      </c>
      <c r="Q387" s="37">
        <v>17766</v>
      </c>
      <c r="R387" s="36">
        <f t="shared" si="20"/>
        <v>421623</v>
      </c>
      <c r="S387" s="38">
        <v>0</v>
      </c>
      <c r="T387" s="38">
        <v>0</v>
      </c>
      <c r="U387" s="38">
        <v>0</v>
      </c>
      <c r="V387" s="38">
        <v>0</v>
      </c>
      <c r="W387" s="36">
        <v>0</v>
      </c>
      <c r="X387" s="36">
        <f t="shared" si="21"/>
        <v>421623</v>
      </c>
      <c r="Y387" s="60">
        <v>405</v>
      </c>
      <c r="Z387" s="36">
        <v>50000</v>
      </c>
      <c r="AA387" s="36">
        <v>0</v>
      </c>
      <c r="AB387" s="36"/>
      <c r="AC387" s="40">
        <v>0</v>
      </c>
      <c r="AD387" s="36">
        <v>0</v>
      </c>
      <c r="AE387" s="37"/>
      <c r="AF387" s="36"/>
      <c r="AG387" s="41">
        <f t="shared" si="22"/>
        <v>50000</v>
      </c>
      <c r="AH387" s="42">
        <f t="shared" si="23"/>
        <v>371623</v>
      </c>
      <c r="AI387" s="43">
        <v>2625.58</v>
      </c>
      <c r="AJ387" s="44">
        <v>310.82</v>
      </c>
      <c r="AK387" s="45" t="str">
        <f>VLOOKUP(D387,'[1]JL Pelayanan'!$B$9:$C$478,2,FALSE)</f>
        <v>Gizi</v>
      </c>
    </row>
    <row r="388" spans="1:37" x14ac:dyDescent="0.25">
      <c r="A388" s="31">
        <v>382</v>
      </c>
      <c r="B388" s="31" t="s">
        <v>32</v>
      </c>
      <c r="C388" s="31" t="s">
        <v>800</v>
      </c>
      <c r="D388" s="52" t="s">
        <v>801</v>
      </c>
      <c r="E388" s="33" t="s">
        <v>43</v>
      </c>
      <c r="F388" s="31">
        <v>27</v>
      </c>
      <c r="G388" s="31">
        <v>39</v>
      </c>
      <c r="H388" s="31">
        <v>25</v>
      </c>
      <c r="I388" s="31" t="s">
        <v>36</v>
      </c>
      <c r="J388" s="31">
        <v>15</v>
      </c>
      <c r="K388" s="31">
        <v>0</v>
      </c>
      <c r="L388" s="31">
        <v>106</v>
      </c>
      <c r="M388" s="35">
        <v>106</v>
      </c>
      <c r="N388" s="36">
        <v>278311</v>
      </c>
      <c r="O388" s="36">
        <v>32947</v>
      </c>
      <c r="P388" s="36">
        <v>217257</v>
      </c>
      <c r="Q388" s="37">
        <v>44503</v>
      </c>
      <c r="R388" s="36">
        <f t="shared" si="20"/>
        <v>573018</v>
      </c>
      <c r="S388" s="38">
        <v>0</v>
      </c>
      <c r="T388" s="38">
        <v>0</v>
      </c>
      <c r="U388" s="38">
        <v>0</v>
      </c>
      <c r="V388" s="38">
        <v>0</v>
      </c>
      <c r="W388" s="36">
        <v>0</v>
      </c>
      <c r="X388" s="36">
        <f t="shared" si="21"/>
        <v>573018</v>
      </c>
      <c r="Y388" s="60">
        <v>406</v>
      </c>
      <c r="Z388" s="36">
        <v>50000</v>
      </c>
      <c r="AA388" s="36">
        <v>0</v>
      </c>
      <c r="AB388" s="36"/>
      <c r="AC388" s="40">
        <v>0</v>
      </c>
      <c r="AD388" s="36">
        <v>0</v>
      </c>
      <c r="AE388" s="37"/>
      <c r="AF388" s="36"/>
      <c r="AG388" s="41">
        <f t="shared" si="22"/>
        <v>50000</v>
      </c>
      <c r="AH388" s="42">
        <f t="shared" si="23"/>
        <v>523018</v>
      </c>
      <c r="AI388" s="43">
        <v>2625.58</v>
      </c>
      <c r="AJ388" s="44">
        <v>310.82</v>
      </c>
      <c r="AK388" s="45" t="str">
        <f>VLOOKUP(D388,'[1]JL Pelayanan'!$B$9:$C$478,2,FALSE)</f>
        <v>FLAMBOYAN</v>
      </c>
    </row>
    <row r="389" spans="1:37" x14ac:dyDescent="0.25">
      <c r="A389" s="31">
        <v>383</v>
      </c>
      <c r="B389" s="31" t="s">
        <v>32</v>
      </c>
      <c r="C389" s="31" t="s">
        <v>802</v>
      </c>
      <c r="D389" s="54" t="s">
        <v>803</v>
      </c>
      <c r="E389" s="33" t="s">
        <v>43</v>
      </c>
      <c r="F389" s="31">
        <v>27</v>
      </c>
      <c r="G389" s="31">
        <v>7</v>
      </c>
      <c r="H389" s="31">
        <v>20</v>
      </c>
      <c r="I389" s="31" t="s">
        <v>36</v>
      </c>
      <c r="J389" s="31">
        <v>25</v>
      </c>
      <c r="K389" s="31">
        <v>0</v>
      </c>
      <c r="L389" s="31">
        <v>79</v>
      </c>
      <c r="M389" s="35">
        <v>79</v>
      </c>
      <c r="N389" s="36">
        <v>207421</v>
      </c>
      <c r="O389" s="36">
        <v>24555</v>
      </c>
      <c r="P389" s="36">
        <v>333631</v>
      </c>
      <c r="Q389" s="37">
        <v>44503</v>
      </c>
      <c r="R389" s="36">
        <f t="shared" si="20"/>
        <v>610110</v>
      </c>
      <c r="S389" s="38">
        <v>0</v>
      </c>
      <c r="T389" s="38">
        <v>0</v>
      </c>
      <c r="U389" s="38">
        <v>0</v>
      </c>
      <c r="V389" s="38">
        <v>0</v>
      </c>
      <c r="W389" s="36">
        <v>0</v>
      </c>
      <c r="X389" s="36">
        <f t="shared" si="21"/>
        <v>610110</v>
      </c>
      <c r="Y389" s="60">
        <v>407</v>
      </c>
      <c r="Z389" s="36">
        <v>50000</v>
      </c>
      <c r="AA389" s="36">
        <v>0</v>
      </c>
      <c r="AB389" s="36"/>
      <c r="AC389" s="40">
        <v>0</v>
      </c>
      <c r="AD389" s="36">
        <v>0</v>
      </c>
      <c r="AE389" s="37"/>
      <c r="AF389" s="36"/>
      <c r="AG389" s="41">
        <f t="shared" si="22"/>
        <v>50000</v>
      </c>
      <c r="AH389" s="42">
        <f t="shared" si="23"/>
        <v>560110</v>
      </c>
      <c r="AI389" s="43">
        <v>2625.58</v>
      </c>
      <c r="AJ389" s="44">
        <v>310.82</v>
      </c>
      <c r="AK389" s="45" t="str">
        <f>VLOOKUP(D389,'[1]JL Pelayanan'!$B$9:$C$478,2,FALSE)</f>
        <v>ASTER</v>
      </c>
    </row>
    <row r="390" spans="1:37" x14ac:dyDescent="0.25">
      <c r="A390" s="31">
        <v>384</v>
      </c>
      <c r="B390" s="31" t="s">
        <v>32</v>
      </c>
      <c r="C390" s="31" t="s">
        <v>804</v>
      </c>
      <c r="D390" s="52" t="s">
        <v>805</v>
      </c>
      <c r="E390" s="33" t="s">
        <v>170</v>
      </c>
      <c r="F390" s="31">
        <v>18</v>
      </c>
      <c r="G390" s="31">
        <v>49</v>
      </c>
      <c r="H390" s="31">
        <v>25</v>
      </c>
      <c r="I390" s="31" t="s">
        <v>36</v>
      </c>
      <c r="J390" s="31">
        <v>15</v>
      </c>
      <c r="K390" s="31">
        <v>0</v>
      </c>
      <c r="L390" s="31">
        <v>107</v>
      </c>
      <c r="M390" s="35">
        <v>107</v>
      </c>
      <c r="N390" s="36">
        <v>280937</v>
      </c>
      <c r="O390" s="36">
        <v>33258</v>
      </c>
      <c r="P390" s="36">
        <v>217585</v>
      </c>
      <c r="Q390" s="37">
        <v>49739</v>
      </c>
      <c r="R390" s="36">
        <f t="shared" si="20"/>
        <v>581519</v>
      </c>
      <c r="S390" s="38">
        <v>0</v>
      </c>
      <c r="T390" s="38">
        <v>0</v>
      </c>
      <c r="U390" s="38">
        <v>0</v>
      </c>
      <c r="V390" s="38">
        <v>0</v>
      </c>
      <c r="W390" s="36">
        <v>0</v>
      </c>
      <c r="X390" s="36">
        <f t="shared" si="21"/>
        <v>581519</v>
      </c>
      <c r="Y390" s="60">
        <v>408</v>
      </c>
      <c r="Z390" s="36">
        <v>50000</v>
      </c>
      <c r="AA390" s="36">
        <v>0</v>
      </c>
      <c r="AB390" s="36"/>
      <c r="AC390" s="40">
        <v>0</v>
      </c>
      <c r="AD390" s="36">
        <v>0</v>
      </c>
      <c r="AE390" s="37"/>
      <c r="AF390" s="36"/>
      <c r="AG390" s="41">
        <f t="shared" si="22"/>
        <v>50000</v>
      </c>
      <c r="AH390" s="42">
        <f t="shared" si="23"/>
        <v>531519</v>
      </c>
      <c r="AI390" s="43">
        <v>2625.58</v>
      </c>
      <c r="AJ390" s="44">
        <v>310.82</v>
      </c>
      <c r="AK390" s="45" t="str">
        <f>VLOOKUP(D390,'[1]JL Pelayanan'!$B$9:$C$478,2,FALSE)</f>
        <v>SOKA</v>
      </c>
    </row>
    <row r="391" spans="1:37" x14ac:dyDescent="0.25">
      <c r="A391" s="31">
        <v>385</v>
      </c>
      <c r="B391" s="31" t="s">
        <v>32</v>
      </c>
      <c r="C391" s="31" t="s">
        <v>806</v>
      </c>
      <c r="D391" s="50" t="s">
        <v>807</v>
      </c>
      <c r="E391" s="33" t="s">
        <v>43</v>
      </c>
      <c r="F391" s="31">
        <v>36</v>
      </c>
      <c r="G391" s="31">
        <v>46</v>
      </c>
      <c r="H391" s="31">
        <v>35</v>
      </c>
      <c r="I391" s="31" t="s">
        <v>36</v>
      </c>
      <c r="J391" s="31">
        <v>25</v>
      </c>
      <c r="K391" s="31">
        <v>0</v>
      </c>
      <c r="L391" s="31">
        <v>142</v>
      </c>
      <c r="M391" s="35">
        <v>142</v>
      </c>
      <c r="N391" s="36">
        <v>372832</v>
      </c>
      <c r="O391" s="36">
        <v>44137</v>
      </c>
      <c r="P391" s="36">
        <v>439199</v>
      </c>
      <c r="Q391" s="37">
        <v>52357</v>
      </c>
      <c r="R391" s="36">
        <f t="shared" ref="R391:R429" si="24">SUM(N391:Q391)</f>
        <v>908525</v>
      </c>
      <c r="S391" s="38">
        <v>0</v>
      </c>
      <c r="T391" s="38">
        <v>0</v>
      </c>
      <c r="U391" s="38">
        <v>0</v>
      </c>
      <c r="V391" s="38">
        <v>0</v>
      </c>
      <c r="W391" s="36">
        <v>0</v>
      </c>
      <c r="X391" s="36">
        <f t="shared" ref="X391:X429" si="25">+R391-W391</f>
        <v>908525</v>
      </c>
      <c r="Y391" s="60">
        <v>409</v>
      </c>
      <c r="Z391" s="36">
        <v>50000</v>
      </c>
      <c r="AA391" s="36">
        <v>0</v>
      </c>
      <c r="AB391" s="36"/>
      <c r="AC391" s="40">
        <v>0</v>
      </c>
      <c r="AD391" s="36">
        <v>120000</v>
      </c>
      <c r="AE391" s="37"/>
      <c r="AF391" s="36"/>
      <c r="AG391" s="41">
        <f t="shared" ref="AG391:AG429" si="26">SUM(Z391:AF391)</f>
        <v>170000</v>
      </c>
      <c r="AH391" s="42">
        <f t="shared" ref="AH391:AH429" si="27">+X391-AG391</f>
        <v>738525</v>
      </c>
      <c r="AI391" s="43">
        <v>2625.58</v>
      </c>
      <c r="AJ391" s="44">
        <v>310.82</v>
      </c>
      <c r="AK391" s="45" t="str">
        <f>VLOOKUP(D391,'[1]JL Pelayanan'!$B$9:$C$478,2,FALSE)</f>
        <v>FLAMBOYAN</v>
      </c>
    </row>
    <row r="392" spans="1:37" x14ac:dyDescent="0.25">
      <c r="A392" s="31">
        <v>386</v>
      </c>
      <c r="B392" s="31" t="s">
        <v>32</v>
      </c>
      <c r="C392" s="31" t="s">
        <v>808</v>
      </c>
      <c r="D392" s="48" t="s">
        <v>809</v>
      </c>
      <c r="E392" s="33" t="s">
        <v>170</v>
      </c>
      <c r="F392" s="31">
        <v>24</v>
      </c>
      <c r="G392" s="31">
        <v>44</v>
      </c>
      <c r="H392" s="31">
        <v>15</v>
      </c>
      <c r="I392" s="31" t="s">
        <v>36</v>
      </c>
      <c r="J392" s="31">
        <v>10</v>
      </c>
      <c r="K392" s="31">
        <v>0</v>
      </c>
      <c r="L392" s="31">
        <v>93</v>
      </c>
      <c r="M392" s="35">
        <v>93</v>
      </c>
      <c r="N392" s="36">
        <v>244179</v>
      </c>
      <c r="O392" s="36">
        <v>28907</v>
      </c>
      <c r="P392" s="36">
        <v>71717</v>
      </c>
      <c r="Q392" s="37">
        <v>11462</v>
      </c>
      <c r="R392" s="36">
        <f t="shared" si="24"/>
        <v>356265</v>
      </c>
      <c r="S392" s="38">
        <v>0</v>
      </c>
      <c r="T392" s="38">
        <v>0</v>
      </c>
      <c r="U392" s="38">
        <v>0</v>
      </c>
      <c r="V392" s="38">
        <v>0</v>
      </c>
      <c r="W392" s="36">
        <v>0</v>
      </c>
      <c r="X392" s="36">
        <f t="shared" si="25"/>
        <v>356265</v>
      </c>
      <c r="Y392" s="60">
        <v>410</v>
      </c>
      <c r="Z392" s="36">
        <v>50000</v>
      </c>
      <c r="AA392" s="36">
        <v>0</v>
      </c>
      <c r="AB392" s="36"/>
      <c r="AC392" s="40">
        <v>0</v>
      </c>
      <c r="AD392" s="36">
        <v>0</v>
      </c>
      <c r="AE392" s="37"/>
      <c r="AF392" s="36"/>
      <c r="AG392" s="41">
        <f t="shared" si="26"/>
        <v>50000</v>
      </c>
      <c r="AH392" s="42">
        <f t="shared" si="27"/>
        <v>306265</v>
      </c>
      <c r="AI392" s="43">
        <v>2625.58</v>
      </c>
      <c r="AJ392" s="44">
        <v>310.82</v>
      </c>
      <c r="AK392" s="45" t="str">
        <f>VLOOKUP(D392,'[1]JL Pelayanan'!$B$9:$C$478,2,FALSE)</f>
        <v>adm. Pelayanan</v>
      </c>
    </row>
    <row r="393" spans="1:37" x14ac:dyDescent="0.25">
      <c r="A393" s="31">
        <v>387</v>
      </c>
      <c r="B393" s="31" t="s">
        <v>32</v>
      </c>
      <c r="C393" s="31" t="s">
        <v>810</v>
      </c>
      <c r="D393" s="54" t="s">
        <v>811</v>
      </c>
      <c r="E393" s="33" t="s">
        <v>70</v>
      </c>
      <c r="F393" s="31">
        <v>15</v>
      </c>
      <c r="G393" s="31">
        <v>2</v>
      </c>
      <c r="H393" s="31">
        <v>15</v>
      </c>
      <c r="I393" s="31">
        <v>15</v>
      </c>
      <c r="J393" s="31" t="s">
        <v>36</v>
      </c>
      <c r="K393" s="31">
        <v>0</v>
      </c>
      <c r="L393" s="31">
        <v>47</v>
      </c>
      <c r="M393" s="35">
        <v>47</v>
      </c>
      <c r="N393" s="36">
        <v>123402</v>
      </c>
      <c r="O393" s="36">
        <v>14609</v>
      </c>
      <c r="P393" s="36">
        <v>814737</v>
      </c>
      <c r="Q393" s="37">
        <v>17766</v>
      </c>
      <c r="R393" s="36">
        <f t="shared" si="24"/>
        <v>970514</v>
      </c>
      <c r="S393" s="38">
        <v>0</v>
      </c>
      <c r="T393" s="38">
        <v>0</v>
      </c>
      <c r="U393" s="38">
        <v>0</v>
      </c>
      <c r="V393" s="38">
        <v>0</v>
      </c>
      <c r="W393" s="36">
        <v>0</v>
      </c>
      <c r="X393" s="36">
        <f t="shared" si="25"/>
        <v>970514</v>
      </c>
      <c r="Y393" s="60">
        <v>411</v>
      </c>
      <c r="Z393" s="36">
        <v>50000</v>
      </c>
      <c r="AA393" s="36">
        <v>0</v>
      </c>
      <c r="AB393" s="36"/>
      <c r="AC393" s="40">
        <v>0</v>
      </c>
      <c r="AD393" s="36">
        <v>0</v>
      </c>
      <c r="AE393" s="37"/>
      <c r="AF393" s="36"/>
      <c r="AG393" s="41">
        <f t="shared" si="26"/>
        <v>50000</v>
      </c>
      <c r="AH393" s="42">
        <f t="shared" si="27"/>
        <v>920514</v>
      </c>
      <c r="AI393" s="43">
        <v>2625.58</v>
      </c>
      <c r="AJ393" s="44">
        <v>310.82</v>
      </c>
      <c r="AK393" s="45" t="str">
        <f>VLOOKUP(D393,'[1]JL Pelayanan'!$B$9:$C$478,2,FALSE)</f>
        <v>SIM RS</v>
      </c>
    </row>
    <row r="394" spans="1:37" x14ac:dyDescent="0.25">
      <c r="A394" s="31">
        <v>388</v>
      </c>
      <c r="B394" s="31" t="s">
        <v>32</v>
      </c>
      <c r="C394" s="31" t="s">
        <v>812</v>
      </c>
      <c r="D394" s="55" t="s">
        <v>813</v>
      </c>
      <c r="E394" s="33" t="s">
        <v>70</v>
      </c>
      <c r="F394" s="31">
        <v>15</v>
      </c>
      <c r="G394" s="31">
        <v>2</v>
      </c>
      <c r="H394" s="31">
        <v>20</v>
      </c>
      <c r="I394" s="31">
        <v>10</v>
      </c>
      <c r="J394" s="31">
        <v>0</v>
      </c>
      <c r="K394" s="31">
        <v>0</v>
      </c>
      <c r="L394" s="31">
        <v>47</v>
      </c>
      <c r="M394" s="35">
        <v>47</v>
      </c>
      <c r="N394" s="36">
        <v>123402</v>
      </c>
      <c r="O394" s="36">
        <v>14609</v>
      </c>
      <c r="P394" s="36">
        <v>51524</v>
      </c>
      <c r="Q394" s="37">
        <v>8234</v>
      </c>
      <c r="R394" s="36">
        <f t="shared" si="24"/>
        <v>197769</v>
      </c>
      <c r="S394" s="38">
        <v>0</v>
      </c>
      <c r="T394" s="38">
        <v>0</v>
      </c>
      <c r="U394" s="38">
        <v>0</v>
      </c>
      <c r="V394" s="38">
        <v>0</v>
      </c>
      <c r="W394" s="36">
        <v>0</v>
      </c>
      <c r="X394" s="36">
        <f t="shared" si="25"/>
        <v>197769</v>
      </c>
      <c r="Y394" s="60">
        <v>412</v>
      </c>
      <c r="Z394" s="36">
        <v>50000</v>
      </c>
      <c r="AA394" s="36">
        <v>0</v>
      </c>
      <c r="AB394" s="36"/>
      <c r="AC394" s="40">
        <v>0</v>
      </c>
      <c r="AD394" s="36">
        <v>0</v>
      </c>
      <c r="AE394" s="37"/>
      <c r="AF394" s="36"/>
      <c r="AG394" s="41">
        <f t="shared" si="26"/>
        <v>50000</v>
      </c>
      <c r="AH394" s="42">
        <f t="shared" si="27"/>
        <v>147769</v>
      </c>
      <c r="AI394" s="43">
        <v>2625.58</v>
      </c>
      <c r="AJ394" s="44">
        <v>310.82</v>
      </c>
      <c r="AK394" s="45" t="str">
        <f>VLOOKUP(D394,'[1]JL Pelayanan'!$B$9:$C$478,2,FALSE)</f>
        <v>transporter</v>
      </c>
    </row>
    <row r="395" spans="1:37" x14ac:dyDescent="0.25">
      <c r="A395" s="31">
        <v>389</v>
      </c>
      <c r="B395" s="31" t="s">
        <v>32</v>
      </c>
      <c r="C395" s="31" t="s">
        <v>814</v>
      </c>
      <c r="D395" s="77" t="s">
        <v>815</v>
      </c>
      <c r="E395" s="33" t="s">
        <v>70</v>
      </c>
      <c r="F395" s="31">
        <v>15</v>
      </c>
      <c r="G395" s="31">
        <v>7</v>
      </c>
      <c r="H395" s="31">
        <v>20</v>
      </c>
      <c r="I395" s="31" t="s">
        <v>36</v>
      </c>
      <c r="J395" s="31">
        <v>10</v>
      </c>
      <c r="K395" s="31">
        <v>0</v>
      </c>
      <c r="L395" s="31">
        <v>52</v>
      </c>
      <c r="M395" s="35">
        <v>52</v>
      </c>
      <c r="N395" s="36">
        <v>136530</v>
      </c>
      <c r="O395" s="36">
        <v>16163</v>
      </c>
      <c r="P395" s="36">
        <v>127857</v>
      </c>
      <c r="Q395" s="37">
        <v>17766</v>
      </c>
      <c r="R395" s="36">
        <f t="shared" si="24"/>
        <v>298316</v>
      </c>
      <c r="S395" s="38">
        <v>0</v>
      </c>
      <c r="T395" s="38">
        <v>0</v>
      </c>
      <c r="U395" s="38">
        <v>0</v>
      </c>
      <c r="V395" s="38">
        <v>0</v>
      </c>
      <c r="W395" s="36">
        <v>0</v>
      </c>
      <c r="X395" s="36">
        <f t="shared" si="25"/>
        <v>298316</v>
      </c>
      <c r="Y395" s="60">
        <v>413</v>
      </c>
      <c r="Z395" s="36">
        <v>50000</v>
      </c>
      <c r="AA395" s="36">
        <v>0</v>
      </c>
      <c r="AB395" s="36"/>
      <c r="AC395" s="40">
        <v>0</v>
      </c>
      <c r="AD395" s="36">
        <v>0</v>
      </c>
      <c r="AE395" s="37"/>
      <c r="AF395" s="36"/>
      <c r="AG395" s="41">
        <f t="shared" si="26"/>
        <v>50000</v>
      </c>
      <c r="AH395" s="42">
        <f t="shared" si="27"/>
        <v>248316</v>
      </c>
      <c r="AI395" s="43">
        <v>2625.58</v>
      </c>
      <c r="AJ395" s="44">
        <v>310.82</v>
      </c>
      <c r="AK395" s="45" t="str">
        <f>VLOOKUP(D395,'[1]JL Pelayanan'!$B$9:$C$478,2,FALSE)</f>
        <v>Driver</v>
      </c>
    </row>
    <row r="396" spans="1:37" x14ac:dyDescent="0.25">
      <c r="A396" s="31">
        <v>390</v>
      </c>
      <c r="B396" s="31" t="s">
        <v>32</v>
      </c>
      <c r="C396" s="31" t="s">
        <v>816</v>
      </c>
      <c r="D396" s="48" t="s">
        <v>817</v>
      </c>
      <c r="E396" s="33" t="s">
        <v>43</v>
      </c>
      <c r="F396" s="31">
        <v>33</v>
      </c>
      <c r="G396" s="31">
        <v>27</v>
      </c>
      <c r="H396" s="31">
        <v>35</v>
      </c>
      <c r="I396" s="31" t="s">
        <v>36</v>
      </c>
      <c r="J396" s="31">
        <v>25</v>
      </c>
      <c r="K396" s="31">
        <v>0</v>
      </c>
      <c r="L396" s="31">
        <v>120</v>
      </c>
      <c r="M396" s="35">
        <v>120</v>
      </c>
      <c r="N396" s="36">
        <v>315070</v>
      </c>
      <c r="O396" s="36">
        <v>37299</v>
      </c>
      <c r="P396" s="36">
        <v>382869</v>
      </c>
      <c r="Q396" s="37">
        <v>52357</v>
      </c>
      <c r="R396" s="36">
        <f t="shared" si="24"/>
        <v>787595</v>
      </c>
      <c r="S396" s="38">
        <v>0</v>
      </c>
      <c r="T396" s="38">
        <v>0</v>
      </c>
      <c r="U396" s="38">
        <v>0</v>
      </c>
      <c r="V396" s="38">
        <v>0</v>
      </c>
      <c r="W396" s="36">
        <v>0</v>
      </c>
      <c r="X396" s="36">
        <f t="shared" si="25"/>
        <v>787595</v>
      </c>
      <c r="Y396" s="60">
        <v>414</v>
      </c>
      <c r="Z396" s="36">
        <v>50000</v>
      </c>
      <c r="AA396" s="36">
        <v>0</v>
      </c>
      <c r="AB396" s="36"/>
      <c r="AC396" s="40">
        <v>0</v>
      </c>
      <c r="AD396" s="36">
        <v>120000</v>
      </c>
      <c r="AE396" s="37"/>
      <c r="AF396" s="36"/>
      <c r="AG396" s="41">
        <f t="shared" si="26"/>
        <v>170000</v>
      </c>
      <c r="AH396" s="42">
        <f t="shared" si="27"/>
        <v>617595</v>
      </c>
      <c r="AI396" s="43">
        <v>2625.58</v>
      </c>
      <c r="AJ396" s="44">
        <v>310.82</v>
      </c>
      <c r="AK396" s="45" t="str">
        <f>VLOOKUP(D396,'[1]JL Pelayanan'!$B$9:$C$478,2,FALSE)</f>
        <v>EDELWEIS</v>
      </c>
    </row>
    <row r="397" spans="1:37" x14ac:dyDescent="0.25">
      <c r="A397" s="31">
        <v>391</v>
      </c>
      <c r="B397" s="31" t="s">
        <v>32</v>
      </c>
      <c r="C397" s="31" t="s">
        <v>818</v>
      </c>
      <c r="D397" s="48" t="s">
        <v>819</v>
      </c>
      <c r="E397" s="33" t="s">
        <v>43</v>
      </c>
      <c r="F397" s="31">
        <v>33</v>
      </c>
      <c r="G397" s="31">
        <v>25</v>
      </c>
      <c r="H397" s="31">
        <v>20</v>
      </c>
      <c r="I397" s="31" t="s">
        <v>36</v>
      </c>
      <c r="J397" s="31">
        <v>15</v>
      </c>
      <c r="K397" s="31">
        <v>0</v>
      </c>
      <c r="L397" s="31">
        <v>93</v>
      </c>
      <c r="M397" s="35">
        <v>93</v>
      </c>
      <c r="N397" s="36">
        <v>244179</v>
      </c>
      <c r="O397" s="36">
        <v>28907</v>
      </c>
      <c r="P397" s="36">
        <v>147416</v>
      </c>
      <c r="Q397" s="37">
        <v>44503</v>
      </c>
      <c r="R397" s="36">
        <f t="shared" si="24"/>
        <v>465005</v>
      </c>
      <c r="S397" s="38">
        <v>0</v>
      </c>
      <c r="T397" s="38">
        <v>0</v>
      </c>
      <c r="U397" s="38">
        <v>0</v>
      </c>
      <c r="V397" s="38">
        <v>0</v>
      </c>
      <c r="W397" s="36">
        <v>0</v>
      </c>
      <c r="X397" s="36">
        <f t="shared" si="25"/>
        <v>465005</v>
      </c>
      <c r="Y397" s="60">
        <v>415</v>
      </c>
      <c r="Z397" s="36">
        <v>50000</v>
      </c>
      <c r="AA397" s="36">
        <v>0</v>
      </c>
      <c r="AB397" s="36"/>
      <c r="AC397" s="40">
        <v>0</v>
      </c>
      <c r="AD397" s="36">
        <v>0</v>
      </c>
      <c r="AE397" s="37"/>
      <c r="AF397" s="36"/>
      <c r="AG397" s="41">
        <f t="shared" si="26"/>
        <v>50000</v>
      </c>
      <c r="AH397" s="42">
        <f t="shared" si="27"/>
        <v>415005</v>
      </c>
      <c r="AI397" s="43">
        <v>2625.58</v>
      </c>
      <c r="AJ397" s="44">
        <v>310.82</v>
      </c>
      <c r="AK397" s="45" t="str">
        <f>VLOOKUP(D397,'[1]JL Pelayanan'!$B$9:$C$478,2,FALSE)</f>
        <v>SOKA</v>
      </c>
    </row>
    <row r="398" spans="1:37" x14ac:dyDescent="0.25">
      <c r="A398" s="31">
        <v>392</v>
      </c>
      <c r="B398" s="31" t="s">
        <v>32</v>
      </c>
      <c r="C398" s="31" t="s">
        <v>820</v>
      </c>
      <c r="D398" s="52" t="s">
        <v>821</v>
      </c>
      <c r="E398" s="33" t="s">
        <v>43</v>
      </c>
      <c r="F398" s="31">
        <v>30</v>
      </c>
      <c r="G398" s="31">
        <v>43</v>
      </c>
      <c r="H398" s="31">
        <v>25</v>
      </c>
      <c r="I398" s="31" t="s">
        <v>36</v>
      </c>
      <c r="J398" s="31">
        <v>25</v>
      </c>
      <c r="K398" s="31">
        <v>0</v>
      </c>
      <c r="L398" s="31">
        <v>123</v>
      </c>
      <c r="M398" s="35">
        <v>123</v>
      </c>
      <c r="N398" s="36">
        <v>322946</v>
      </c>
      <c r="O398" s="36">
        <v>38231</v>
      </c>
      <c r="P398" s="36">
        <v>250543</v>
      </c>
      <c r="Q398" s="37">
        <v>47121</v>
      </c>
      <c r="R398" s="36">
        <f t="shared" si="24"/>
        <v>658841</v>
      </c>
      <c r="S398" s="38">
        <v>0</v>
      </c>
      <c r="T398" s="38">
        <v>0</v>
      </c>
      <c r="U398" s="38">
        <v>0</v>
      </c>
      <c r="V398" s="38">
        <v>0</v>
      </c>
      <c r="W398" s="36">
        <v>0</v>
      </c>
      <c r="X398" s="36">
        <f t="shared" si="25"/>
        <v>658841</v>
      </c>
      <c r="Y398" s="60">
        <v>416</v>
      </c>
      <c r="Z398" s="36">
        <v>50000</v>
      </c>
      <c r="AA398" s="36">
        <v>0</v>
      </c>
      <c r="AB398" s="36"/>
      <c r="AC398" s="40">
        <v>0</v>
      </c>
      <c r="AD398" s="36">
        <v>0</v>
      </c>
      <c r="AE398" s="37"/>
      <c r="AF398" s="36"/>
      <c r="AG398" s="41">
        <f t="shared" si="26"/>
        <v>50000</v>
      </c>
      <c r="AH398" s="42">
        <f t="shared" si="27"/>
        <v>608841</v>
      </c>
      <c r="AI398" s="43">
        <v>2625.58</v>
      </c>
      <c r="AJ398" s="44">
        <v>310.82</v>
      </c>
      <c r="AK398" s="45" t="str">
        <f>VLOOKUP(D398,'[1]JL Pelayanan'!$B$9:$C$478,2,FALSE)</f>
        <v>ICU</v>
      </c>
    </row>
    <row r="399" spans="1:37" x14ac:dyDescent="0.25">
      <c r="A399" s="31">
        <v>393</v>
      </c>
      <c r="B399" s="31" t="s">
        <v>32</v>
      </c>
      <c r="C399" s="31" t="s">
        <v>822</v>
      </c>
      <c r="D399" s="51" t="s">
        <v>823</v>
      </c>
      <c r="E399" s="33" t="s">
        <v>43</v>
      </c>
      <c r="F399" s="31">
        <v>27</v>
      </c>
      <c r="G399" s="31">
        <v>9</v>
      </c>
      <c r="H399" s="31">
        <v>20</v>
      </c>
      <c r="I399" s="31" t="s">
        <v>36</v>
      </c>
      <c r="J399" s="31">
        <v>15</v>
      </c>
      <c r="K399" s="31">
        <v>0</v>
      </c>
      <c r="L399" s="31">
        <v>71</v>
      </c>
      <c r="M399" s="35">
        <v>71</v>
      </c>
      <c r="N399" s="36">
        <v>186416</v>
      </c>
      <c r="O399" s="36">
        <v>22068</v>
      </c>
      <c r="P399" s="36">
        <v>112354</v>
      </c>
      <c r="Q399" s="37">
        <v>44503</v>
      </c>
      <c r="R399" s="36">
        <f t="shared" si="24"/>
        <v>365341</v>
      </c>
      <c r="S399" s="38">
        <v>0</v>
      </c>
      <c r="T399" s="38">
        <v>0</v>
      </c>
      <c r="U399" s="38">
        <v>0</v>
      </c>
      <c r="V399" s="38">
        <v>0</v>
      </c>
      <c r="W399" s="36">
        <v>0</v>
      </c>
      <c r="X399" s="36">
        <f t="shared" si="25"/>
        <v>365341</v>
      </c>
      <c r="Y399" s="60">
        <v>417</v>
      </c>
      <c r="Z399" s="36">
        <v>50000</v>
      </c>
      <c r="AA399" s="36">
        <v>0</v>
      </c>
      <c r="AB399" s="36"/>
      <c r="AC399" s="40">
        <v>0</v>
      </c>
      <c r="AD399" s="36">
        <v>0</v>
      </c>
      <c r="AE399" s="37"/>
      <c r="AF399" s="36"/>
      <c r="AG399" s="41">
        <f t="shared" si="26"/>
        <v>50000</v>
      </c>
      <c r="AH399" s="42">
        <f t="shared" si="27"/>
        <v>315341</v>
      </c>
      <c r="AI399" s="43">
        <v>2625.58</v>
      </c>
      <c r="AJ399" s="44">
        <v>310.82</v>
      </c>
      <c r="AK399" s="45" t="str">
        <f>VLOOKUP(D399,'[1]JL Pelayanan'!$B$9:$C$478,2,FALSE)</f>
        <v>HD</v>
      </c>
    </row>
    <row r="400" spans="1:37" x14ac:dyDescent="0.25">
      <c r="A400" s="31">
        <v>394</v>
      </c>
      <c r="B400" s="31" t="s">
        <v>32</v>
      </c>
      <c r="C400" s="31" t="s">
        <v>824</v>
      </c>
      <c r="D400" s="52" t="s">
        <v>825</v>
      </c>
      <c r="E400" s="33" t="s">
        <v>70</v>
      </c>
      <c r="F400" s="31">
        <v>15</v>
      </c>
      <c r="G400" s="31">
        <v>7</v>
      </c>
      <c r="H400" s="31">
        <v>20</v>
      </c>
      <c r="I400" s="31">
        <v>0</v>
      </c>
      <c r="J400" s="31">
        <v>15</v>
      </c>
      <c r="K400" s="31">
        <v>0</v>
      </c>
      <c r="L400" s="31">
        <v>57</v>
      </c>
      <c r="M400" s="35">
        <v>57</v>
      </c>
      <c r="N400" s="36">
        <v>149658</v>
      </c>
      <c r="O400" s="36">
        <v>17717</v>
      </c>
      <c r="P400" s="36">
        <v>1410937</v>
      </c>
      <c r="Q400" s="37">
        <v>17766</v>
      </c>
      <c r="R400" s="36">
        <f t="shared" si="24"/>
        <v>1596078</v>
      </c>
      <c r="S400" s="38">
        <v>0</v>
      </c>
      <c r="T400" s="38">
        <v>0</v>
      </c>
      <c r="U400" s="38">
        <v>0</v>
      </c>
      <c r="V400" s="38">
        <v>0</v>
      </c>
      <c r="W400" s="36">
        <v>0</v>
      </c>
      <c r="X400" s="36">
        <f t="shared" si="25"/>
        <v>1596078</v>
      </c>
      <c r="Y400" s="60">
        <v>418</v>
      </c>
      <c r="Z400" s="36">
        <v>50000</v>
      </c>
      <c r="AA400" s="36">
        <v>0</v>
      </c>
      <c r="AB400" s="36"/>
      <c r="AC400" s="40">
        <v>0</v>
      </c>
      <c r="AD400" s="36">
        <v>0</v>
      </c>
      <c r="AE400" s="37"/>
      <c r="AF400" s="36"/>
      <c r="AG400" s="41">
        <f t="shared" si="26"/>
        <v>50000</v>
      </c>
      <c r="AH400" s="42">
        <f t="shared" si="27"/>
        <v>1546078</v>
      </c>
      <c r="AI400" s="43">
        <v>2625.58</v>
      </c>
      <c r="AJ400" s="44">
        <v>310.82</v>
      </c>
      <c r="AK400" s="45" t="str">
        <f>VLOOKUP(D400,'[1]JL Pelayanan'!$B$9:$C$478,2,FALSE)</f>
        <v>Laboratorium</v>
      </c>
    </row>
    <row r="401" spans="1:37" x14ac:dyDescent="0.25">
      <c r="A401" s="31">
        <v>395</v>
      </c>
      <c r="B401" s="31" t="s">
        <v>32</v>
      </c>
      <c r="C401" s="31" t="s">
        <v>826</v>
      </c>
      <c r="D401" s="48" t="s">
        <v>827</v>
      </c>
      <c r="E401" s="33" t="s">
        <v>70</v>
      </c>
      <c r="F401" s="31">
        <v>15</v>
      </c>
      <c r="G401" s="31">
        <v>7</v>
      </c>
      <c r="H401" s="31">
        <v>25</v>
      </c>
      <c r="I401" s="31" t="s">
        <v>36</v>
      </c>
      <c r="J401" s="31">
        <v>15</v>
      </c>
      <c r="K401" s="31">
        <v>0</v>
      </c>
      <c r="L401" s="31">
        <v>62</v>
      </c>
      <c r="M401" s="35">
        <v>62</v>
      </c>
      <c r="N401" s="36">
        <v>162786</v>
      </c>
      <c r="O401" s="36">
        <v>19271</v>
      </c>
      <c r="P401" s="36">
        <v>476355</v>
      </c>
      <c r="Q401" s="37">
        <v>17766</v>
      </c>
      <c r="R401" s="36">
        <f t="shared" si="24"/>
        <v>676178</v>
      </c>
      <c r="S401" s="38">
        <v>0</v>
      </c>
      <c r="T401" s="38">
        <v>0</v>
      </c>
      <c r="U401" s="38">
        <v>0</v>
      </c>
      <c r="V401" s="38">
        <v>0</v>
      </c>
      <c r="W401" s="36">
        <v>0</v>
      </c>
      <c r="X401" s="36">
        <f t="shared" si="25"/>
        <v>676178</v>
      </c>
      <c r="Y401" s="60">
        <v>419</v>
      </c>
      <c r="Z401" s="36">
        <v>50000</v>
      </c>
      <c r="AA401" s="36">
        <v>0</v>
      </c>
      <c r="AB401" s="36"/>
      <c r="AC401" s="40">
        <v>0</v>
      </c>
      <c r="AD401" s="36">
        <v>0</v>
      </c>
      <c r="AE401" s="37"/>
      <c r="AF401" s="36"/>
      <c r="AG401" s="41">
        <f t="shared" si="26"/>
        <v>50000</v>
      </c>
      <c r="AH401" s="42">
        <f t="shared" si="27"/>
        <v>626178</v>
      </c>
      <c r="AI401" s="43">
        <v>2625.58</v>
      </c>
      <c r="AJ401" s="44">
        <v>310.82</v>
      </c>
      <c r="AK401" s="45" t="str">
        <f>VLOOKUP(D401,'[1]JL Pelayanan'!$B$9:$C$478,2,FALSE)</f>
        <v>Rekam Medik</v>
      </c>
    </row>
    <row r="402" spans="1:37" x14ac:dyDescent="0.25">
      <c r="A402" s="31">
        <v>396</v>
      </c>
      <c r="B402" s="31" t="s">
        <v>32</v>
      </c>
      <c r="C402" s="31" t="s">
        <v>828</v>
      </c>
      <c r="D402" s="55" t="s">
        <v>829</v>
      </c>
      <c r="E402" s="33" t="s">
        <v>70</v>
      </c>
      <c r="F402" s="31">
        <v>15</v>
      </c>
      <c r="G402" s="31">
        <v>2</v>
      </c>
      <c r="H402" s="31">
        <v>25</v>
      </c>
      <c r="I402" s="31">
        <v>0</v>
      </c>
      <c r="J402" s="31">
        <v>15</v>
      </c>
      <c r="K402" s="31">
        <v>0</v>
      </c>
      <c r="L402" s="31">
        <v>57</v>
      </c>
      <c r="M402" s="35">
        <v>57</v>
      </c>
      <c r="N402" s="36">
        <v>149658</v>
      </c>
      <c r="O402" s="36">
        <v>17717</v>
      </c>
      <c r="P402" s="36">
        <v>223418</v>
      </c>
      <c r="Q402" s="37">
        <v>26179</v>
      </c>
      <c r="R402" s="36">
        <f t="shared" si="24"/>
        <v>416972</v>
      </c>
      <c r="S402" s="38">
        <v>0</v>
      </c>
      <c r="T402" s="38">
        <v>0</v>
      </c>
      <c r="U402" s="38">
        <v>0</v>
      </c>
      <c r="V402" s="38">
        <v>0</v>
      </c>
      <c r="W402" s="36">
        <v>0</v>
      </c>
      <c r="X402" s="36">
        <f t="shared" si="25"/>
        <v>416972</v>
      </c>
      <c r="Y402" s="60">
        <v>420</v>
      </c>
      <c r="Z402" s="36">
        <v>50000</v>
      </c>
      <c r="AA402" s="36">
        <v>0</v>
      </c>
      <c r="AB402" s="36"/>
      <c r="AC402" s="40">
        <v>0</v>
      </c>
      <c r="AD402" s="36">
        <v>0</v>
      </c>
      <c r="AE402" s="37"/>
      <c r="AF402" s="36"/>
      <c r="AG402" s="41">
        <f t="shared" si="26"/>
        <v>50000</v>
      </c>
      <c r="AH402" s="42">
        <f t="shared" si="27"/>
        <v>366972</v>
      </c>
      <c r="AI402" s="43">
        <v>2625.58</v>
      </c>
      <c r="AJ402" s="44">
        <v>310.82</v>
      </c>
      <c r="AK402" s="45" t="str">
        <f>VLOOKUP(D402,'[1]JL Pelayanan'!$B$9:$C$478,2,FALSE)</f>
        <v>IGD</v>
      </c>
    </row>
    <row r="403" spans="1:37" x14ac:dyDescent="0.25">
      <c r="A403" s="31">
        <v>397</v>
      </c>
      <c r="B403" s="31" t="s">
        <v>32</v>
      </c>
      <c r="C403" s="31" t="s">
        <v>830</v>
      </c>
      <c r="D403" s="54" t="s">
        <v>831</v>
      </c>
      <c r="E403" s="33" t="s">
        <v>70</v>
      </c>
      <c r="F403" s="31">
        <v>15</v>
      </c>
      <c r="G403" s="31">
        <v>4</v>
      </c>
      <c r="H403" s="31">
        <v>20</v>
      </c>
      <c r="I403" s="31">
        <v>0</v>
      </c>
      <c r="J403" s="31">
        <v>15</v>
      </c>
      <c r="K403" s="31">
        <v>0</v>
      </c>
      <c r="L403" s="31">
        <v>54</v>
      </c>
      <c r="M403" s="35">
        <v>54</v>
      </c>
      <c r="N403" s="36">
        <v>141781</v>
      </c>
      <c r="O403" s="36">
        <v>16784</v>
      </c>
      <c r="P403" s="36">
        <v>128927</v>
      </c>
      <c r="Q403" s="37">
        <v>164383</v>
      </c>
      <c r="R403" s="36">
        <f t="shared" si="24"/>
        <v>451875</v>
      </c>
      <c r="S403" s="38">
        <v>0</v>
      </c>
      <c r="T403" s="38">
        <v>0</v>
      </c>
      <c r="U403" s="38">
        <v>0</v>
      </c>
      <c r="V403" s="38">
        <v>0</v>
      </c>
      <c r="W403" s="36">
        <v>0</v>
      </c>
      <c r="X403" s="36">
        <f t="shared" si="25"/>
        <v>451875</v>
      </c>
      <c r="Y403" s="60">
        <v>421</v>
      </c>
      <c r="Z403" s="36">
        <v>50000</v>
      </c>
      <c r="AA403" s="36">
        <v>0</v>
      </c>
      <c r="AB403" s="36"/>
      <c r="AC403" s="40">
        <v>0</v>
      </c>
      <c r="AD403" s="36">
        <v>0</v>
      </c>
      <c r="AE403" s="37"/>
      <c r="AF403" s="36"/>
      <c r="AG403" s="41">
        <f t="shared" si="26"/>
        <v>50000</v>
      </c>
      <c r="AH403" s="42">
        <f t="shared" si="27"/>
        <v>401875</v>
      </c>
      <c r="AI403" s="43">
        <v>2625.58</v>
      </c>
      <c r="AJ403" s="44">
        <v>310.82</v>
      </c>
      <c r="AK403" s="45" t="str">
        <f>VLOOKUP(D403,'[1]JL Pelayanan'!$B$9:$C$478,2,FALSE)</f>
        <v>Farmasi</v>
      </c>
    </row>
    <row r="404" spans="1:37" x14ac:dyDescent="0.25">
      <c r="A404" s="31">
        <v>398</v>
      </c>
      <c r="B404" s="31" t="s">
        <v>32</v>
      </c>
      <c r="C404" s="31" t="s">
        <v>832</v>
      </c>
      <c r="D404" s="52" t="s">
        <v>833</v>
      </c>
      <c r="E404" s="33" t="s">
        <v>70</v>
      </c>
      <c r="F404" s="31">
        <v>15</v>
      </c>
      <c r="G404" s="31">
        <v>7</v>
      </c>
      <c r="H404" s="31">
        <v>20</v>
      </c>
      <c r="I404" s="31" t="s">
        <v>36</v>
      </c>
      <c r="J404" s="31">
        <v>15</v>
      </c>
      <c r="K404" s="31">
        <v>0</v>
      </c>
      <c r="L404" s="31">
        <v>57</v>
      </c>
      <c r="M404" s="35">
        <v>57</v>
      </c>
      <c r="N404" s="36">
        <v>149658</v>
      </c>
      <c r="O404" s="36">
        <v>17717</v>
      </c>
      <c r="P404" s="36">
        <v>132482</v>
      </c>
      <c r="Q404" s="37">
        <v>23561</v>
      </c>
      <c r="R404" s="36">
        <f t="shared" si="24"/>
        <v>323418</v>
      </c>
      <c r="S404" s="38">
        <v>0</v>
      </c>
      <c r="T404" s="38">
        <v>0</v>
      </c>
      <c r="U404" s="38">
        <v>0</v>
      </c>
      <c r="V404" s="38">
        <v>0</v>
      </c>
      <c r="W404" s="36">
        <v>0</v>
      </c>
      <c r="X404" s="36">
        <f t="shared" si="25"/>
        <v>323418</v>
      </c>
      <c r="Y404" s="60" t="e">
        <v>#N/A</v>
      </c>
      <c r="Z404" s="36">
        <v>50000</v>
      </c>
      <c r="AA404" s="36">
        <v>0</v>
      </c>
      <c r="AB404" s="36"/>
      <c r="AC404" s="40">
        <v>0</v>
      </c>
      <c r="AD404" s="36">
        <v>0</v>
      </c>
      <c r="AE404" s="37"/>
      <c r="AF404" s="36"/>
      <c r="AG404" s="41">
        <f t="shared" si="26"/>
        <v>50000</v>
      </c>
      <c r="AH404" s="42">
        <f t="shared" si="27"/>
        <v>273418</v>
      </c>
      <c r="AI404" s="43">
        <v>2625.58</v>
      </c>
      <c r="AJ404" s="44">
        <v>310.82</v>
      </c>
      <c r="AK404" s="45" t="str">
        <f>VLOOKUP(D404,'[1]JL Pelayanan'!$B$9:$C$478,2,FALSE)</f>
        <v>MWR NIF</v>
      </c>
    </row>
    <row r="405" spans="1:37" x14ac:dyDescent="0.25">
      <c r="A405" s="31">
        <v>399</v>
      </c>
      <c r="B405" s="31" t="s">
        <v>32</v>
      </c>
      <c r="C405" s="31" t="s">
        <v>834</v>
      </c>
      <c r="D405" s="52" t="s">
        <v>835</v>
      </c>
      <c r="E405" s="33" t="s">
        <v>43</v>
      </c>
      <c r="F405" s="31">
        <v>27</v>
      </c>
      <c r="G405" s="31">
        <v>23</v>
      </c>
      <c r="H405" s="31">
        <v>15</v>
      </c>
      <c r="I405" s="31" t="s">
        <v>36</v>
      </c>
      <c r="J405" s="31">
        <v>20</v>
      </c>
      <c r="K405" s="31">
        <v>0</v>
      </c>
      <c r="L405" s="31">
        <v>85</v>
      </c>
      <c r="M405" s="35">
        <v>85</v>
      </c>
      <c r="N405" s="36">
        <v>223174</v>
      </c>
      <c r="O405" s="36">
        <v>26420</v>
      </c>
      <c r="P405" s="36">
        <v>130872</v>
      </c>
      <c r="Q405" s="37">
        <v>17766</v>
      </c>
      <c r="R405" s="36">
        <f t="shared" si="24"/>
        <v>398232</v>
      </c>
      <c r="S405" s="38">
        <v>0</v>
      </c>
      <c r="T405" s="38">
        <v>0</v>
      </c>
      <c r="U405" s="38">
        <v>0</v>
      </c>
      <c r="V405" s="38">
        <v>0</v>
      </c>
      <c r="W405" s="36">
        <v>0</v>
      </c>
      <c r="X405" s="36">
        <f t="shared" si="25"/>
        <v>398232</v>
      </c>
      <c r="Y405" s="60">
        <v>265</v>
      </c>
      <c r="Z405" s="36">
        <v>50000</v>
      </c>
      <c r="AA405" s="36">
        <v>0</v>
      </c>
      <c r="AB405" s="36"/>
      <c r="AC405" s="40">
        <v>0</v>
      </c>
      <c r="AD405" s="36">
        <v>0</v>
      </c>
      <c r="AE405" s="37"/>
      <c r="AF405" s="36"/>
      <c r="AG405" s="41">
        <f t="shared" si="26"/>
        <v>50000</v>
      </c>
      <c r="AH405" s="42">
        <f t="shared" si="27"/>
        <v>348232</v>
      </c>
      <c r="AI405" s="43">
        <v>2625.58</v>
      </c>
      <c r="AJ405" s="44">
        <v>310.82</v>
      </c>
      <c r="AK405" s="45" t="str">
        <f>VLOOKUP(D405,'[1]JL Pelayanan'!$B$9:$C$478,2,FALSE)</f>
        <v>FISIOTERAPI</v>
      </c>
    </row>
    <row r="406" spans="1:37" x14ac:dyDescent="0.25">
      <c r="A406" s="31">
        <v>400</v>
      </c>
      <c r="B406" s="31" t="s">
        <v>32</v>
      </c>
      <c r="C406" s="85" t="s">
        <v>836</v>
      </c>
      <c r="D406" s="54" t="s">
        <v>837</v>
      </c>
      <c r="E406" s="33" t="s">
        <v>70</v>
      </c>
      <c r="F406" s="31">
        <v>15</v>
      </c>
      <c r="G406" s="31">
        <v>1</v>
      </c>
      <c r="H406" s="31">
        <v>20</v>
      </c>
      <c r="I406" s="31">
        <v>0</v>
      </c>
      <c r="J406" s="31">
        <v>10</v>
      </c>
      <c r="K406" s="31">
        <v>0</v>
      </c>
      <c r="L406" s="31">
        <v>46</v>
      </c>
      <c r="M406" s="35">
        <v>46</v>
      </c>
      <c r="N406" s="36">
        <v>120777</v>
      </c>
      <c r="O406" s="36">
        <v>14298</v>
      </c>
      <c r="P406" s="36">
        <v>35908</v>
      </c>
      <c r="Q406" s="37">
        <v>17766</v>
      </c>
      <c r="R406" s="36">
        <f t="shared" si="24"/>
        <v>188749</v>
      </c>
      <c r="S406" s="38">
        <v>0</v>
      </c>
      <c r="T406" s="38">
        <v>0</v>
      </c>
      <c r="U406" s="38">
        <v>0</v>
      </c>
      <c r="V406" s="38">
        <v>0</v>
      </c>
      <c r="W406" s="36">
        <v>0</v>
      </c>
      <c r="X406" s="36">
        <f t="shared" si="25"/>
        <v>188749</v>
      </c>
      <c r="Y406" s="60">
        <v>294</v>
      </c>
      <c r="Z406" s="36">
        <v>50000</v>
      </c>
      <c r="AA406" s="36">
        <v>0</v>
      </c>
      <c r="AB406" s="36"/>
      <c r="AC406" s="40">
        <v>0</v>
      </c>
      <c r="AD406" s="36">
        <v>0</v>
      </c>
      <c r="AE406" s="37"/>
      <c r="AF406" s="36"/>
      <c r="AG406" s="41">
        <f t="shared" si="26"/>
        <v>50000</v>
      </c>
      <c r="AH406" s="42">
        <f t="shared" si="27"/>
        <v>138749</v>
      </c>
      <c r="AI406" s="43">
        <v>2625.58</v>
      </c>
      <c r="AJ406" s="44">
        <v>310.82</v>
      </c>
      <c r="AK406" s="45" t="str">
        <f>VLOOKUP(D406,'[1]JL Pelayanan'!$B$9:$C$478,2,FALSE)</f>
        <v>Loundry</v>
      </c>
    </row>
    <row r="407" spans="1:37" x14ac:dyDescent="0.25">
      <c r="A407" s="31">
        <v>401</v>
      </c>
      <c r="B407" s="31" t="s">
        <v>32</v>
      </c>
      <c r="C407" s="85" t="s">
        <v>838</v>
      </c>
      <c r="D407" s="54" t="s">
        <v>839</v>
      </c>
      <c r="E407" s="33" t="s">
        <v>70</v>
      </c>
      <c r="F407" s="31">
        <v>15</v>
      </c>
      <c r="G407" s="31">
        <v>1</v>
      </c>
      <c r="H407" s="31">
        <v>15</v>
      </c>
      <c r="I407" s="31">
        <v>0</v>
      </c>
      <c r="J407" s="31">
        <v>10</v>
      </c>
      <c r="K407" s="31">
        <v>0</v>
      </c>
      <c r="L407" s="31">
        <v>41</v>
      </c>
      <c r="M407" s="35">
        <v>41</v>
      </c>
      <c r="N407" s="36">
        <v>107649</v>
      </c>
      <c r="O407" s="36">
        <v>12744</v>
      </c>
      <c r="P407" s="36">
        <v>114468</v>
      </c>
      <c r="Q407" s="37">
        <v>17766</v>
      </c>
      <c r="R407" s="36">
        <f t="shared" si="24"/>
        <v>252627</v>
      </c>
      <c r="S407" s="38">
        <v>0</v>
      </c>
      <c r="T407" s="38">
        <v>0</v>
      </c>
      <c r="U407" s="38">
        <v>0</v>
      </c>
      <c r="V407" s="38">
        <v>0</v>
      </c>
      <c r="W407" s="36">
        <v>0</v>
      </c>
      <c r="X407" s="36">
        <f t="shared" si="25"/>
        <v>252627</v>
      </c>
      <c r="Y407" s="60">
        <v>161</v>
      </c>
      <c r="Z407" s="36">
        <v>50000</v>
      </c>
      <c r="AA407" s="36">
        <v>0</v>
      </c>
      <c r="AB407" s="36"/>
      <c r="AC407" s="40">
        <v>0</v>
      </c>
      <c r="AD407" s="36">
        <v>0</v>
      </c>
      <c r="AE407" s="37"/>
      <c r="AF407" s="36"/>
      <c r="AG407" s="41">
        <f t="shared" si="26"/>
        <v>50000</v>
      </c>
      <c r="AH407" s="42">
        <f t="shared" si="27"/>
        <v>202627</v>
      </c>
      <c r="AI407" s="43">
        <v>2625.58</v>
      </c>
      <c r="AJ407" s="44">
        <v>310.82</v>
      </c>
      <c r="AK407" s="45" t="str">
        <f>VLOOKUP(D407,'[1]JL Pelayanan'!$B$9:$C$478,2,FALSE)</f>
        <v>IPSRS</v>
      </c>
    </row>
    <row r="408" spans="1:37" x14ac:dyDescent="0.25">
      <c r="A408" s="31">
        <v>402</v>
      </c>
      <c r="B408" s="31" t="s">
        <v>32</v>
      </c>
      <c r="C408" s="85" t="s">
        <v>840</v>
      </c>
      <c r="D408" s="54" t="s">
        <v>841</v>
      </c>
      <c r="E408" s="33" t="s">
        <v>70</v>
      </c>
      <c r="F408" s="31">
        <v>15</v>
      </c>
      <c r="G408" s="31">
        <v>1</v>
      </c>
      <c r="H408" s="31">
        <v>15</v>
      </c>
      <c r="I408" s="31">
        <v>5</v>
      </c>
      <c r="J408" s="31">
        <v>0</v>
      </c>
      <c r="K408" s="31">
        <v>0</v>
      </c>
      <c r="L408" s="31">
        <v>36</v>
      </c>
      <c r="M408" s="35">
        <v>36</v>
      </c>
      <c r="N408" s="36">
        <v>94521</v>
      </c>
      <c r="O408" s="36">
        <v>11190</v>
      </c>
      <c r="P408" s="36">
        <v>71608</v>
      </c>
      <c r="Q408" s="37">
        <v>11444</v>
      </c>
      <c r="R408" s="36">
        <f t="shared" si="24"/>
        <v>188763</v>
      </c>
      <c r="S408" s="38">
        <v>0</v>
      </c>
      <c r="T408" s="38">
        <v>0</v>
      </c>
      <c r="U408" s="38">
        <v>0</v>
      </c>
      <c r="V408" s="38">
        <v>0</v>
      </c>
      <c r="W408" s="36">
        <v>0</v>
      </c>
      <c r="X408" s="36">
        <f t="shared" si="25"/>
        <v>188763</v>
      </c>
      <c r="Y408" s="60">
        <v>368</v>
      </c>
      <c r="Z408" s="36">
        <v>50000</v>
      </c>
      <c r="AA408" s="36">
        <v>0</v>
      </c>
      <c r="AB408" s="36"/>
      <c r="AC408" s="40">
        <v>0</v>
      </c>
      <c r="AD408" s="36">
        <v>0</v>
      </c>
      <c r="AE408" s="37"/>
      <c r="AF408" s="36"/>
      <c r="AG408" s="41">
        <f t="shared" si="26"/>
        <v>50000</v>
      </c>
      <c r="AH408" s="42">
        <f t="shared" si="27"/>
        <v>138763</v>
      </c>
      <c r="AI408" s="43">
        <v>2625.58</v>
      </c>
      <c r="AJ408" s="44">
        <v>310.82</v>
      </c>
      <c r="AK408" s="45" t="str">
        <f>VLOOKUP(D408,'[1]JL Pelayanan'!$B$9:$C$478,2,FALSE)</f>
        <v>Pramu Kantor</v>
      </c>
    </row>
    <row r="409" spans="1:37" x14ac:dyDescent="0.25">
      <c r="A409" s="31">
        <v>403</v>
      </c>
      <c r="B409" s="31" t="s">
        <v>32</v>
      </c>
      <c r="C409" s="85" t="s">
        <v>864</v>
      </c>
      <c r="D409" s="54" t="s">
        <v>842</v>
      </c>
      <c r="E409" s="33" t="s">
        <v>70</v>
      </c>
      <c r="F409" s="31">
        <v>15</v>
      </c>
      <c r="G409" s="31">
        <v>1</v>
      </c>
      <c r="H409" s="31">
        <v>15</v>
      </c>
      <c r="I409" s="31">
        <v>0</v>
      </c>
      <c r="J409" s="31">
        <v>15</v>
      </c>
      <c r="K409" s="31">
        <v>0</v>
      </c>
      <c r="L409" s="31">
        <v>46</v>
      </c>
      <c r="M409" s="35">
        <v>46</v>
      </c>
      <c r="N409" s="36">
        <v>120777</v>
      </c>
      <c r="O409" s="36">
        <v>14298</v>
      </c>
      <c r="P409" s="36">
        <v>0</v>
      </c>
      <c r="Q409" s="37">
        <v>0</v>
      </c>
      <c r="R409" s="36">
        <f t="shared" si="24"/>
        <v>135075</v>
      </c>
      <c r="S409" s="38">
        <v>0</v>
      </c>
      <c r="T409" s="38">
        <v>0</v>
      </c>
      <c r="U409" s="38">
        <v>0</v>
      </c>
      <c r="V409" s="38">
        <v>0</v>
      </c>
      <c r="W409" s="36">
        <v>0</v>
      </c>
      <c r="X409" s="36">
        <f t="shared" si="25"/>
        <v>135075</v>
      </c>
      <c r="Y409" s="60">
        <v>312</v>
      </c>
      <c r="Z409" s="36">
        <v>50000</v>
      </c>
      <c r="AA409" s="36">
        <v>0</v>
      </c>
      <c r="AB409" s="36"/>
      <c r="AC409" s="40">
        <v>0</v>
      </c>
      <c r="AD409" s="36">
        <v>0</v>
      </c>
      <c r="AE409" s="37"/>
      <c r="AF409" s="36"/>
      <c r="AG409" s="41">
        <f t="shared" si="26"/>
        <v>50000</v>
      </c>
      <c r="AH409" s="42">
        <f t="shared" si="27"/>
        <v>85075</v>
      </c>
      <c r="AI409" s="43">
        <v>2625.58</v>
      </c>
      <c r="AJ409" s="44">
        <v>310.82</v>
      </c>
      <c r="AK409" s="45" t="str">
        <f>VLOOKUP(D409,'[1]JL Pelayanan'!$B$9:$C$478,2,FALSE)</f>
        <v>IPSRS</v>
      </c>
    </row>
    <row r="410" spans="1:37" x14ac:dyDescent="0.25">
      <c r="A410" s="31">
        <v>404</v>
      </c>
      <c r="B410" s="31" t="s">
        <v>32</v>
      </c>
      <c r="C410" s="85" t="s">
        <v>865</v>
      </c>
      <c r="D410" s="54" t="s">
        <v>843</v>
      </c>
      <c r="E410" s="33" t="s">
        <v>70</v>
      </c>
      <c r="F410" s="31">
        <v>15</v>
      </c>
      <c r="G410" s="31">
        <v>1</v>
      </c>
      <c r="H410" s="31">
        <v>15</v>
      </c>
      <c r="I410" s="31">
        <v>0</v>
      </c>
      <c r="J410" s="31">
        <v>15</v>
      </c>
      <c r="K410" s="31">
        <v>0</v>
      </c>
      <c r="L410" s="31">
        <v>46</v>
      </c>
      <c r="M410" s="35">
        <v>46</v>
      </c>
      <c r="N410" s="36">
        <v>120777</v>
      </c>
      <c r="O410" s="36">
        <v>14298</v>
      </c>
      <c r="P410" s="36">
        <v>0</v>
      </c>
      <c r="Q410" s="37">
        <v>0</v>
      </c>
      <c r="R410" s="36">
        <f t="shared" si="24"/>
        <v>135075</v>
      </c>
      <c r="S410" s="38">
        <v>0</v>
      </c>
      <c r="T410" s="38">
        <v>0</v>
      </c>
      <c r="U410" s="38">
        <v>0</v>
      </c>
      <c r="V410" s="38">
        <v>0</v>
      </c>
      <c r="W410" s="36">
        <v>0</v>
      </c>
      <c r="X410" s="36">
        <f t="shared" si="25"/>
        <v>135075</v>
      </c>
      <c r="Y410" s="60">
        <v>309</v>
      </c>
      <c r="Z410" s="36">
        <v>50000</v>
      </c>
      <c r="AA410" s="36">
        <v>0</v>
      </c>
      <c r="AB410" s="36"/>
      <c r="AC410" s="40">
        <v>0</v>
      </c>
      <c r="AD410" s="36">
        <v>0</v>
      </c>
      <c r="AE410" s="37"/>
      <c r="AF410" s="36"/>
      <c r="AG410" s="41">
        <f t="shared" si="26"/>
        <v>50000</v>
      </c>
      <c r="AH410" s="42">
        <f t="shared" si="27"/>
        <v>85075</v>
      </c>
      <c r="AI410" s="43">
        <v>2625.58</v>
      </c>
      <c r="AJ410" s="44">
        <v>310.82</v>
      </c>
      <c r="AK410" s="45" t="str">
        <f>VLOOKUP(D410,'[1]JL Pelayanan'!$B$9:$C$478,2,FALSE)</f>
        <v>Rekam Medik</v>
      </c>
    </row>
    <row r="411" spans="1:37" x14ac:dyDescent="0.25">
      <c r="A411" s="31">
        <v>405</v>
      </c>
      <c r="B411" s="31" t="s">
        <v>32</v>
      </c>
      <c r="C411" s="85" t="s">
        <v>866</v>
      </c>
      <c r="D411" s="54" t="s">
        <v>844</v>
      </c>
      <c r="E411" s="33" t="s">
        <v>70</v>
      </c>
      <c r="F411" s="31">
        <v>15</v>
      </c>
      <c r="G411" s="31">
        <v>1</v>
      </c>
      <c r="H411" s="31">
        <v>15</v>
      </c>
      <c r="I411" s="31">
        <v>0</v>
      </c>
      <c r="J411" s="31">
        <v>15</v>
      </c>
      <c r="K411" s="31">
        <v>0</v>
      </c>
      <c r="L411" s="31">
        <v>46</v>
      </c>
      <c r="M411" s="35">
        <v>46</v>
      </c>
      <c r="N411" s="36">
        <v>120777</v>
      </c>
      <c r="O411" s="36">
        <v>14298</v>
      </c>
      <c r="P411" s="36">
        <v>0</v>
      </c>
      <c r="Q411" s="37">
        <v>0</v>
      </c>
      <c r="R411" s="36">
        <f t="shared" si="24"/>
        <v>135075</v>
      </c>
      <c r="S411" s="38">
        <v>0</v>
      </c>
      <c r="T411" s="38">
        <v>0</v>
      </c>
      <c r="U411" s="38">
        <v>0</v>
      </c>
      <c r="V411" s="38">
        <v>0</v>
      </c>
      <c r="W411" s="36">
        <v>0</v>
      </c>
      <c r="X411" s="36">
        <f t="shared" si="25"/>
        <v>135075</v>
      </c>
      <c r="Y411" s="60">
        <v>124</v>
      </c>
      <c r="Z411" s="36">
        <v>50000</v>
      </c>
      <c r="AA411" s="36">
        <v>0</v>
      </c>
      <c r="AB411" s="36"/>
      <c r="AC411" s="40">
        <v>0</v>
      </c>
      <c r="AD411" s="36">
        <v>0</v>
      </c>
      <c r="AE411" s="37"/>
      <c r="AF411" s="36"/>
      <c r="AG411" s="41">
        <f t="shared" si="26"/>
        <v>50000</v>
      </c>
      <c r="AH411" s="42">
        <f t="shared" si="27"/>
        <v>85075</v>
      </c>
      <c r="AI411" s="43">
        <v>2625.58</v>
      </c>
      <c r="AJ411" s="44">
        <v>310.82</v>
      </c>
      <c r="AK411" s="45" t="str">
        <f>VLOOKUP(D411,'[1]JL Pelayanan'!$B$9:$C$478,2,FALSE)</f>
        <v>Rekam Medik</v>
      </c>
    </row>
    <row r="412" spans="1:37" x14ac:dyDescent="0.25">
      <c r="A412" s="31">
        <v>406</v>
      </c>
      <c r="B412" s="31" t="s">
        <v>32</v>
      </c>
      <c r="C412" s="85" t="s">
        <v>867</v>
      </c>
      <c r="D412" s="54" t="s">
        <v>845</v>
      </c>
      <c r="E412" s="33" t="s">
        <v>70</v>
      </c>
      <c r="F412" s="31">
        <v>15</v>
      </c>
      <c r="G412" s="31">
        <v>1</v>
      </c>
      <c r="H412" s="31">
        <v>15</v>
      </c>
      <c r="I412" s="31">
        <v>0</v>
      </c>
      <c r="J412" s="31">
        <v>15</v>
      </c>
      <c r="K412" s="31">
        <v>0</v>
      </c>
      <c r="L412" s="31">
        <v>46</v>
      </c>
      <c r="M412" s="35">
        <v>46</v>
      </c>
      <c r="N412" s="36">
        <v>120777</v>
      </c>
      <c r="O412" s="36">
        <v>14298</v>
      </c>
      <c r="P412" s="36">
        <v>0</v>
      </c>
      <c r="Q412" s="37">
        <v>0</v>
      </c>
      <c r="R412" s="36">
        <f t="shared" si="24"/>
        <v>135075</v>
      </c>
      <c r="S412" s="38">
        <v>0</v>
      </c>
      <c r="T412" s="38">
        <v>0</v>
      </c>
      <c r="U412" s="38">
        <v>0</v>
      </c>
      <c r="V412" s="38">
        <v>0</v>
      </c>
      <c r="W412" s="36">
        <v>0</v>
      </c>
      <c r="X412" s="36">
        <f t="shared" si="25"/>
        <v>135075</v>
      </c>
      <c r="Y412" s="60">
        <v>237</v>
      </c>
      <c r="Z412" s="36">
        <v>50000</v>
      </c>
      <c r="AA412" s="36">
        <v>0</v>
      </c>
      <c r="AB412" s="36"/>
      <c r="AC412" s="40">
        <v>0</v>
      </c>
      <c r="AD412" s="36">
        <v>0</v>
      </c>
      <c r="AE412" s="37"/>
      <c r="AF412" s="36"/>
      <c r="AG412" s="41">
        <f t="shared" si="26"/>
        <v>50000</v>
      </c>
      <c r="AH412" s="42">
        <f t="shared" si="27"/>
        <v>85075</v>
      </c>
      <c r="AI412" s="43">
        <v>2625.58</v>
      </c>
      <c r="AJ412" s="44">
        <v>310.82</v>
      </c>
      <c r="AK412" s="45" t="str">
        <f>VLOOKUP(D412,'[1]JL Pelayanan'!$B$9:$C$478,2,FALSE)</f>
        <v>Rekam Medik</v>
      </c>
    </row>
    <row r="413" spans="1:37" x14ac:dyDescent="0.25">
      <c r="A413" s="31">
        <v>407</v>
      </c>
      <c r="B413" s="31" t="s">
        <v>32</v>
      </c>
      <c r="C413" s="85" t="s">
        <v>868</v>
      </c>
      <c r="D413" s="54" t="s">
        <v>846</v>
      </c>
      <c r="E413" s="33" t="s">
        <v>70</v>
      </c>
      <c r="F413" s="31">
        <v>15</v>
      </c>
      <c r="G413" s="31">
        <v>1</v>
      </c>
      <c r="H413" s="31">
        <v>15</v>
      </c>
      <c r="I413" s="31">
        <v>0</v>
      </c>
      <c r="J413" s="31" t="s">
        <v>36</v>
      </c>
      <c r="K413" s="31">
        <v>0</v>
      </c>
      <c r="L413" s="31">
        <v>31</v>
      </c>
      <c r="M413" s="35">
        <v>31</v>
      </c>
      <c r="N413" s="36">
        <v>81393</v>
      </c>
      <c r="O413" s="36">
        <v>9636</v>
      </c>
      <c r="P413" s="36">
        <v>0</v>
      </c>
      <c r="Q413" s="37">
        <v>0</v>
      </c>
      <c r="R413" s="36">
        <f t="shared" si="24"/>
        <v>91029</v>
      </c>
      <c r="S413" s="38">
        <v>0</v>
      </c>
      <c r="T413" s="38">
        <v>0</v>
      </c>
      <c r="U413" s="38">
        <v>0</v>
      </c>
      <c r="V413" s="38">
        <v>0</v>
      </c>
      <c r="W413" s="36">
        <v>0</v>
      </c>
      <c r="X413" s="36">
        <f t="shared" si="25"/>
        <v>91029</v>
      </c>
      <c r="Y413" s="60">
        <v>60</v>
      </c>
      <c r="Z413" s="36">
        <v>50000</v>
      </c>
      <c r="AA413" s="36">
        <v>0</v>
      </c>
      <c r="AB413" s="36"/>
      <c r="AC413" s="40">
        <v>0</v>
      </c>
      <c r="AD413" s="36">
        <v>0</v>
      </c>
      <c r="AE413" s="37"/>
      <c r="AF413" s="36"/>
      <c r="AG413" s="41">
        <f t="shared" si="26"/>
        <v>50000</v>
      </c>
      <c r="AH413" s="42">
        <f t="shared" si="27"/>
        <v>41029</v>
      </c>
      <c r="AI413" s="43">
        <v>2625.58</v>
      </c>
      <c r="AJ413" s="44">
        <v>310.82</v>
      </c>
      <c r="AK413" s="45" t="str">
        <f>VLOOKUP(D413,'[1]JL Pelayanan'!$B$9:$C$478,2,FALSE)</f>
        <v>adm. Kepegawaian</v>
      </c>
    </row>
    <row r="414" spans="1:37" x14ac:dyDescent="0.25">
      <c r="A414" s="31">
        <v>408</v>
      </c>
      <c r="B414" s="31" t="s">
        <v>32</v>
      </c>
      <c r="C414" s="85" t="s">
        <v>869</v>
      </c>
      <c r="D414" s="54" t="s">
        <v>847</v>
      </c>
      <c r="E414" s="33" t="s">
        <v>70</v>
      </c>
      <c r="F414" s="31">
        <v>15</v>
      </c>
      <c r="G414" s="31">
        <v>1</v>
      </c>
      <c r="H414" s="31">
        <v>15</v>
      </c>
      <c r="I414" s="31">
        <v>0</v>
      </c>
      <c r="J414" s="31">
        <v>20</v>
      </c>
      <c r="K414" s="31">
        <v>0</v>
      </c>
      <c r="L414" s="31">
        <v>51</v>
      </c>
      <c r="M414" s="35">
        <v>51</v>
      </c>
      <c r="N414" s="36">
        <v>133905</v>
      </c>
      <c r="O414" s="36">
        <v>15852</v>
      </c>
      <c r="P414" s="36">
        <v>0</v>
      </c>
      <c r="Q414" s="37">
        <v>0</v>
      </c>
      <c r="R414" s="36">
        <f t="shared" si="24"/>
        <v>149757</v>
      </c>
      <c r="S414" s="38">
        <v>0</v>
      </c>
      <c r="T414" s="38">
        <v>0</v>
      </c>
      <c r="U414" s="38">
        <v>0</v>
      </c>
      <c r="V414" s="38">
        <v>0</v>
      </c>
      <c r="W414" s="36">
        <v>0</v>
      </c>
      <c r="X414" s="36">
        <f t="shared" si="25"/>
        <v>149757</v>
      </c>
      <c r="Y414" s="60">
        <v>225</v>
      </c>
      <c r="Z414" s="36">
        <v>50000</v>
      </c>
      <c r="AA414" s="36">
        <v>0</v>
      </c>
      <c r="AB414" s="36"/>
      <c r="AC414" s="40">
        <v>0</v>
      </c>
      <c r="AD414" s="36">
        <v>0</v>
      </c>
      <c r="AE414" s="37"/>
      <c r="AF414" s="36"/>
      <c r="AG414" s="41">
        <f t="shared" si="26"/>
        <v>50000</v>
      </c>
      <c r="AH414" s="42">
        <f t="shared" si="27"/>
        <v>99757</v>
      </c>
      <c r="AI414" s="43">
        <v>2625.58</v>
      </c>
      <c r="AJ414" s="44">
        <v>310.82</v>
      </c>
      <c r="AK414" s="45" t="str">
        <f>VLOOKUP(D414,'[1]JL Pelayanan'!$B$9:$C$478,2,FALSE)</f>
        <v>Farmasi</v>
      </c>
    </row>
    <row r="415" spans="1:37" x14ac:dyDescent="0.25">
      <c r="A415" s="31">
        <v>409</v>
      </c>
      <c r="B415" s="31" t="s">
        <v>32</v>
      </c>
      <c r="C415" s="85" t="s">
        <v>870</v>
      </c>
      <c r="D415" s="54" t="s">
        <v>848</v>
      </c>
      <c r="E415" s="33" t="s">
        <v>70</v>
      </c>
      <c r="F415" s="31">
        <v>15</v>
      </c>
      <c r="G415" s="31">
        <v>1</v>
      </c>
      <c r="H415" s="31">
        <v>15</v>
      </c>
      <c r="I415" s="31">
        <v>0</v>
      </c>
      <c r="J415" s="31">
        <v>10</v>
      </c>
      <c r="K415" s="31">
        <v>0</v>
      </c>
      <c r="L415" s="31">
        <v>41</v>
      </c>
      <c r="M415" s="35">
        <v>41</v>
      </c>
      <c r="N415" s="36">
        <v>107649</v>
      </c>
      <c r="O415" s="36">
        <v>12744</v>
      </c>
      <c r="P415" s="36">
        <v>0</v>
      </c>
      <c r="Q415" s="37">
        <v>0</v>
      </c>
      <c r="R415" s="36">
        <f t="shared" si="24"/>
        <v>120393</v>
      </c>
      <c r="S415" s="38">
        <v>0</v>
      </c>
      <c r="T415" s="38">
        <v>0</v>
      </c>
      <c r="U415" s="38">
        <v>0</v>
      </c>
      <c r="V415" s="38">
        <v>0</v>
      </c>
      <c r="W415" s="36">
        <v>0</v>
      </c>
      <c r="X415" s="36">
        <f t="shared" si="25"/>
        <v>120393</v>
      </c>
      <c r="Y415" s="60">
        <v>299</v>
      </c>
      <c r="Z415" s="36">
        <v>50000</v>
      </c>
      <c r="AA415" s="36">
        <v>0</v>
      </c>
      <c r="AB415" s="36"/>
      <c r="AC415" s="40">
        <v>0</v>
      </c>
      <c r="AD415" s="36">
        <v>0</v>
      </c>
      <c r="AE415" s="37"/>
      <c r="AF415" s="36"/>
      <c r="AG415" s="41">
        <f t="shared" si="26"/>
        <v>50000</v>
      </c>
      <c r="AH415" s="42">
        <f t="shared" si="27"/>
        <v>70393</v>
      </c>
      <c r="AI415" s="43">
        <v>2625.58</v>
      </c>
      <c r="AJ415" s="44">
        <v>310.82</v>
      </c>
      <c r="AK415" s="45" t="str">
        <f>VLOOKUP(D415,'[1]JL Pelayanan'!$B$9:$C$478,2,FALSE)</f>
        <v>adm. ATK</v>
      </c>
    </row>
    <row r="416" spans="1:37" x14ac:dyDescent="0.25">
      <c r="A416" s="31">
        <v>410</v>
      </c>
      <c r="B416" s="31" t="s">
        <v>32</v>
      </c>
      <c r="C416" s="31" t="s">
        <v>871</v>
      </c>
      <c r="D416" s="55" t="s">
        <v>849</v>
      </c>
      <c r="E416" s="33" t="s">
        <v>198</v>
      </c>
      <c r="F416" s="31">
        <v>27</v>
      </c>
      <c r="G416" s="31">
        <v>1</v>
      </c>
      <c r="H416" s="31">
        <v>25</v>
      </c>
      <c r="I416" s="31">
        <v>0</v>
      </c>
      <c r="J416" s="31">
        <v>25</v>
      </c>
      <c r="K416" s="31">
        <v>0</v>
      </c>
      <c r="L416" s="31">
        <v>78</v>
      </c>
      <c r="M416" s="35">
        <v>78</v>
      </c>
      <c r="N416" s="36">
        <v>204795</v>
      </c>
      <c r="O416" s="36">
        <v>24244</v>
      </c>
      <c r="P416" s="36">
        <v>0</v>
      </c>
      <c r="Q416" s="37">
        <v>0</v>
      </c>
      <c r="R416" s="36">
        <f t="shared" si="24"/>
        <v>229039</v>
      </c>
      <c r="S416" s="38">
        <v>0</v>
      </c>
      <c r="T416" s="38">
        <v>0</v>
      </c>
      <c r="U416" s="38">
        <v>0</v>
      </c>
      <c r="V416" s="38">
        <v>0</v>
      </c>
      <c r="W416" s="36">
        <v>0</v>
      </c>
      <c r="X416" s="36">
        <f t="shared" si="25"/>
        <v>229039</v>
      </c>
      <c r="Y416" s="60">
        <v>310</v>
      </c>
      <c r="Z416" s="36">
        <v>50000</v>
      </c>
      <c r="AA416" s="36">
        <v>0</v>
      </c>
      <c r="AB416" s="36"/>
      <c r="AC416" s="40">
        <v>0</v>
      </c>
      <c r="AD416" s="36">
        <v>0</v>
      </c>
      <c r="AE416" s="37"/>
      <c r="AF416" s="36"/>
      <c r="AG416" s="41">
        <f t="shared" si="26"/>
        <v>50000</v>
      </c>
      <c r="AH416" s="42">
        <f t="shared" si="27"/>
        <v>179039</v>
      </c>
      <c r="AI416" s="43">
        <v>2625.58</v>
      </c>
      <c r="AJ416" s="44">
        <v>310.82</v>
      </c>
      <c r="AK416" s="45" t="str">
        <f>VLOOKUP(D416,'[1]JL Pelayanan'!$B$9:$C$478,2,FALSE)</f>
        <v>ICU</v>
      </c>
    </row>
    <row r="417" spans="1:38" x14ac:dyDescent="0.25">
      <c r="A417" s="31">
        <v>411</v>
      </c>
      <c r="B417" s="31" t="s">
        <v>32</v>
      </c>
      <c r="C417" s="31" t="s">
        <v>872</v>
      </c>
      <c r="D417" s="54" t="s">
        <v>850</v>
      </c>
      <c r="E417" s="33" t="s">
        <v>198</v>
      </c>
      <c r="F417" s="31">
        <v>27</v>
      </c>
      <c r="G417" s="31">
        <v>1</v>
      </c>
      <c r="H417" s="31">
        <v>20</v>
      </c>
      <c r="I417" s="31">
        <v>0</v>
      </c>
      <c r="J417" s="31">
        <v>25</v>
      </c>
      <c r="K417" s="31">
        <v>0</v>
      </c>
      <c r="L417" s="31">
        <v>73</v>
      </c>
      <c r="M417" s="35">
        <v>73</v>
      </c>
      <c r="N417" s="36">
        <v>191667</v>
      </c>
      <c r="O417" s="36">
        <v>22690</v>
      </c>
      <c r="P417" s="36">
        <v>0</v>
      </c>
      <c r="Q417" s="37">
        <v>0</v>
      </c>
      <c r="R417" s="36">
        <f t="shared" si="24"/>
        <v>214357</v>
      </c>
      <c r="S417" s="38">
        <v>0</v>
      </c>
      <c r="T417" s="38">
        <v>0</v>
      </c>
      <c r="U417" s="38">
        <v>0</v>
      </c>
      <c r="V417" s="38">
        <v>0</v>
      </c>
      <c r="W417" s="36">
        <v>0</v>
      </c>
      <c r="X417" s="36">
        <f t="shared" si="25"/>
        <v>214357</v>
      </c>
      <c r="Y417" s="60">
        <v>316</v>
      </c>
      <c r="Z417" s="36">
        <v>50000</v>
      </c>
      <c r="AA417" s="36">
        <v>0</v>
      </c>
      <c r="AB417" s="36"/>
      <c r="AC417" s="40">
        <v>50000</v>
      </c>
      <c r="AD417" s="36">
        <v>0</v>
      </c>
      <c r="AE417" s="37"/>
      <c r="AF417" s="36"/>
      <c r="AG417" s="41">
        <f t="shared" si="26"/>
        <v>100000</v>
      </c>
      <c r="AH417" s="42">
        <f t="shared" si="27"/>
        <v>114357</v>
      </c>
      <c r="AI417" s="43">
        <v>2625.58</v>
      </c>
      <c r="AJ417" s="44">
        <v>310.82</v>
      </c>
      <c r="AK417" s="45" t="str">
        <f>VLOOKUP(D417,'[1]JL Pelayanan'!$B$9:$C$478,2,FALSE)</f>
        <v>ANGGREK</v>
      </c>
    </row>
    <row r="418" spans="1:38" x14ac:dyDescent="0.25">
      <c r="A418" s="31">
        <v>412</v>
      </c>
      <c r="B418" s="31" t="s">
        <v>32</v>
      </c>
      <c r="C418" s="31" t="s">
        <v>871</v>
      </c>
      <c r="D418" s="52" t="s">
        <v>851</v>
      </c>
      <c r="E418" s="33" t="s">
        <v>198</v>
      </c>
      <c r="F418" s="31">
        <v>27</v>
      </c>
      <c r="G418" s="31">
        <v>1</v>
      </c>
      <c r="H418" s="31">
        <v>20</v>
      </c>
      <c r="I418" s="31">
        <v>0</v>
      </c>
      <c r="J418" s="31">
        <v>25</v>
      </c>
      <c r="K418" s="31">
        <v>0</v>
      </c>
      <c r="L418" s="31">
        <v>73</v>
      </c>
      <c r="M418" s="35">
        <v>73</v>
      </c>
      <c r="N418" s="36">
        <v>191667</v>
      </c>
      <c r="O418" s="36">
        <v>22690</v>
      </c>
      <c r="P418" s="36">
        <v>0</v>
      </c>
      <c r="Q418" s="37">
        <v>0</v>
      </c>
      <c r="R418" s="36">
        <f t="shared" si="24"/>
        <v>214357</v>
      </c>
      <c r="S418" s="38">
        <v>0</v>
      </c>
      <c r="T418" s="38">
        <v>0</v>
      </c>
      <c r="U418" s="38">
        <v>0</v>
      </c>
      <c r="V418" s="38">
        <v>0</v>
      </c>
      <c r="W418" s="36">
        <v>0</v>
      </c>
      <c r="X418" s="36">
        <f t="shared" si="25"/>
        <v>214357</v>
      </c>
      <c r="Y418" s="60">
        <v>289</v>
      </c>
      <c r="Z418" s="36">
        <v>50000</v>
      </c>
      <c r="AA418" s="36">
        <v>0</v>
      </c>
      <c r="AB418" s="36"/>
      <c r="AC418" s="40">
        <v>0</v>
      </c>
      <c r="AD418" s="36">
        <v>0</v>
      </c>
      <c r="AE418" s="37"/>
      <c r="AF418" s="36"/>
      <c r="AG418" s="41">
        <f t="shared" si="26"/>
        <v>50000</v>
      </c>
      <c r="AH418" s="42">
        <f t="shared" si="27"/>
        <v>164357</v>
      </c>
      <c r="AI418" s="43">
        <v>2625.58</v>
      </c>
      <c r="AJ418" s="44">
        <v>310.82</v>
      </c>
      <c r="AK418" s="45" t="str">
        <f>VLOOKUP(D418,'[1]JL Pelayanan'!$B$9:$C$478,2,FALSE)</f>
        <v>Farmasi</v>
      </c>
    </row>
    <row r="419" spans="1:38" x14ac:dyDescent="0.25">
      <c r="A419" s="31">
        <v>413</v>
      </c>
      <c r="B419" s="31" t="s">
        <v>32</v>
      </c>
      <c r="C419" s="31" t="s">
        <v>873</v>
      </c>
      <c r="D419" s="52" t="s">
        <v>852</v>
      </c>
      <c r="E419" s="33" t="s">
        <v>70</v>
      </c>
      <c r="F419" s="31">
        <v>15</v>
      </c>
      <c r="G419" s="31">
        <v>1</v>
      </c>
      <c r="H419" s="31">
        <v>15</v>
      </c>
      <c r="I419" s="31">
        <v>0</v>
      </c>
      <c r="J419" s="31">
        <v>15</v>
      </c>
      <c r="K419" s="31">
        <v>0</v>
      </c>
      <c r="L419" s="31">
        <v>46</v>
      </c>
      <c r="M419" s="35">
        <v>46</v>
      </c>
      <c r="N419" s="36">
        <v>120777</v>
      </c>
      <c r="O419" s="36">
        <v>14298</v>
      </c>
      <c r="P419" s="36">
        <v>0</v>
      </c>
      <c r="Q419" s="37">
        <v>0</v>
      </c>
      <c r="R419" s="36">
        <f t="shared" si="24"/>
        <v>135075</v>
      </c>
      <c r="S419" s="38">
        <v>0</v>
      </c>
      <c r="T419" s="38">
        <v>0</v>
      </c>
      <c r="U419" s="38">
        <v>0</v>
      </c>
      <c r="V419" s="38">
        <v>0</v>
      </c>
      <c r="W419" s="36">
        <v>0</v>
      </c>
      <c r="X419" s="36">
        <f t="shared" si="25"/>
        <v>135075</v>
      </c>
      <c r="Y419" s="60">
        <v>97</v>
      </c>
      <c r="Z419" s="36">
        <v>50000</v>
      </c>
      <c r="AA419" s="36">
        <v>0</v>
      </c>
      <c r="AB419" s="36"/>
      <c r="AC419" s="40">
        <v>0</v>
      </c>
      <c r="AD419" s="36">
        <v>0</v>
      </c>
      <c r="AE419" s="37"/>
      <c r="AF419" s="36"/>
      <c r="AG419" s="41">
        <f t="shared" si="26"/>
        <v>50000</v>
      </c>
      <c r="AH419" s="42">
        <f t="shared" si="27"/>
        <v>85075</v>
      </c>
      <c r="AI419" s="43">
        <v>2625.58</v>
      </c>
      <c r="AJ419" s="44">
        <v>310.82</v>
      </c>
      <c r="AK419" s="45" t="str">
        <f>VLOOKUP(D419,'[1]JL Pelayanan'!$B$9:$C$478,2,FALSE)</f>
        <v>BOUGENVILLE</v>
      </c>
    </row>
    <row r="420" spans="1:38" x14ac:dyDescent="0.25">
      <c r="A420" s="31">
        <v>414</v>
      </c>
      <c r="B420" s="31" t="s">
        <v>32</v>
      </c>
      <c r="C420" s="85" t="s">
        <v>874</v>
      </c>
      <c r="D420" s="54" t="s">
        <v>853</v>
      </c>
      <c r="E420" s="33" t="s">
        <v>70</v>
      </c>
      <c r="F420" s="31">
        <v>15</v>
      </c>
      <c r="G420" s="31">
        <v>1</v>
      </c>
      <c r="H420" s="31">
        <v>15</v>
      </c>
      <c r="I420" s="31">
        <v>0</v>
      </c>
      <c r="J420" s="31">
        <v>15</v>
      </c>
      <c r="K420" s="31">
        <v>0</v>
      </c>
      <c r="L420" s="31">
        <v>46</v>
      </c>
      <c r="M420" s="35">
        <v>46</v>
      </c>
      <c r="N420" s="36">
        <v>120777</v>
      </c>
      <c r="O420" s="36">
        <v>14298</v>
      </c>
      <c r="P420" s="36">
        <v>0</v>
      </c>
      <c r="Q420" s="37">
        <v>0</v>
      </c>
      <c r="R420" s="36">
        <f t="shared" si="24"/>
        <v>135075</v>
      </c>
      <c r="S420" s="38">
        <v>0</v>
      </c>
      <c r="T420" s="38">
        <v>0</v>
      </c>
      <c r="U420" s="38">
        <v>0</v>
      </c>
      <c r="V420" s="38">
        <v>0</v>
      </c>
      <c r="W420" s="36">
        <v>0</v>
      </c>
      <c r="X420" s="36">
        <f t="shared" si="25"/>
        <v>135075</v>
      </c>
      <c r="Y420" s="60">
        <v>379</v>
      </c>
      <c r="Z420" s="36">
        <v>50000</v>
      </c>
      <c r="AA420" s="36">
        <v>0</v>
      </c>
      <c r="AB420" s="36"/>
      <c r="AC420" s="40">
        <v>0</v>
      </c>
      <c r="AD420" s="36">
        <v>0</v>
      </c>
      <c r="AE420" s="37"/>
      <c r="AF420" s="36"/>
      <c r="AG420" s="41">
        <f t="shared" si="26"/>
        <v>50000</v>
      </c>
      <c r="AH420" s="42">
        <f t="shared" si="27"/>
        <v>85075</v>
      </c>
      <c r="AI420" s="43">
        <v>2625.58</v>
      </c>
      <c r="AJ420" s="44">
        <v>310.82</v>
      </c>
      <c r="AK420" s="45" t="str">
        <f>VLOOKUP(D420,'[1]JL Pelayanan'!$B$9:$C$478,2,FALSE)</f>
        <v>FLAMBOYAN</v>
      </c>
    </row>
    <row r="421" spans="1:38" x14ac:dyDescent="0.25">
      <c r="A421" s="31">
        <v>415</v>
      </c>
      <c r="B421" s="31" t="s">
        <v>32</v>
      </c>
      <c r="C421" s="85" t="s">
        <v>875</v>
      </c>
      <c r="D421" s="54" t="s">
        <v>854</v>
      </c>
      <c r="E421" s="33" t="s">
        <v>70</v>
      </c>
      <c r="F421" s="31">
        <v>15</v>
      </c>
      <c r="G421" s="31">
        <v>1</v>
      </c>
      <c r="H421" s="31">
        <v>15</v>
      </c>
      <c r="I421" s="31">
        <v>0</v>
      </c>
      <c r="J421" s="31">
        <v>15</v>
      </c>
      <c r="K421" s="31">
        <v>0</v>
      </c>
      <c r="L421" s="31">
        <v>46</v>
      </c>
      <c r="M421" s="35">
        <v>46</v>
      </c>
      <c r="N421" s="36">
        <v>120777</v>
      </c>
      <c r="O421" s="36">
        <v>14298</v>
      </c>
      <c r="P421" s="36">
        <v>0</v>
      </c>
      <c r="Q421" s="37">
        <v>0</v>
      </c>
      <c r="R421" s="36">
        <f t="shared" si="24"/>
        <v>135075</v>
      </c>
      <c r="S421" s="38">
        <v>0</v>
      </c>
      <c r="T421" s="38">
        <v>0</v>
      </c>
      <c r="U421" s="38">
        <v>0</v>
      </c>
      <c r="V421" s="38">
        <v>0</v>
      </c>
      <c r="W421" s="36">
        <v>0</v>
      </c>
      <c r="X421" s="36">
        <f t="shared" si="25"/>
        <v>135075</v>
      </c>
      <c r="Y421" s="60">
        <v>52</v>
      </c>
      <c r="Z421" s="36">
        <v>50000</v>
      </c>
      <c r="AA421" s="36">
        <v>0</v>
      </c>
      <c r="AB421" s="36"/>
      <c r="AC421" s="40">
        <v>0</v>
      </c>
      <c r="AD421" s="36">
        <v>0</v>
      </c>
      <c r="AE421" s="37"/>
      <c r="AF421" s="36"/>
      <c r="AG421" s="41">
        <f t="shared" si="26"/>
        <v>50000</v>
      </c>
      <c r="AH421" s="42">
        <f t="shared" si="27"/>
        <v>85075</v>
      </c>
      <c r="AI421" s="43">
        <v>2625.58</v>
      </c>
      <c r="AJ421" s="44">
        <v>310.82</v>
      </c>
      <c r="AK421" s="45" t="str">
        <f>VLOOKUP(D421,'[1]JL Pelayanan'!$B$9:$C$478,2,FALSE)</f>
        <v>BOUGENVILLE</v>
      </c>
    </row>
    <row r="422" spans="1:38" x14ac:dyDescent="0.25">
      <c r="A422" s="31">
        <v>416</v>
      </c>
      <c r="B422" s="31" t="s">
        <v>32</v>
      </c>
      <c r="C422" s="85" t="s">
        <v>876</v>
      </c>
      <c r="D422" s="54" t="s">
        <v>855</v>
      </c>
      <c r="E422" s="33" t="s">
        <v>70</v>
      </c>
      <c r="F422" s="31">
        <v>15</v>
      </c>
      <c r="G422" s="31">
        <v>1</v>
      </c>
      <c r="H422" s="31">
        <v>15</v>
      </c>
      <c r="I422" s="31">
        <v>0</v>
      </c>
      <c r="J422" s="31">
        <v>15</v>
      </c>
      <c r="K422" s="31">
        <v>0</v>
      </c>
      <c r="L422" s="31">
        <v>46</v>
      </c>
      <c r="M422" s="35">
        <v>46</v>
      </c>
      <c r="N422" s="36">
        <v>120777</v>
      </c>
      <c r="O422" s="36">
        <v>14298</v>
      </c>
      <c r="P422" s="36">
        <v>118110</v>
      </c>
      <c r="Q422" s="37">
        <v>0</v>
      </c>
      <c r="R422" s="36">
        <f t="shared" si="24"/>
        <v>253185</v>
      </c>
      <c r="S422" s="38">
        <v>0</v>
      </c>
      <c r="T422" s="38">
        <v>0</v>
      </c>
      <c r="U422" s="38">
        <v>0</v>
      </c>
      <c r="V422" s="38">
        <v>0</v>
      </c>
      <c r="W422" s="36">
        <v>0</v>
      </c>
      <c r="X422" s="36">
        <f t="shared" si="25"/>
        <v>253185</v>
      </c>
      <c r="Y422" s="60">
        <v>274</v>
      </c>
      <c r="Z422" s="36">
        <v>50000</v>
      </c>
      <c r="AA422" s="36">
        <v>0</v>
      </c>
      <c r="AB422" s="36"/>
      <c r="AC422" s="40">
        <v>0</v>
      </c>
      <c r="AD422" s="36">
        <v>0</v>
      </c>
      <c r="AE422" s="37"/>
      <c r="AF422" s="36"/>
      <c r="AG422" s="41">
        <f t="shared" si="26"/>
        <v>50000</v>
      </c>
      <c r="AH422" s="42">
        <f t="shared" si="27"/>
        <v>203185</v>
      </c>
      <c r="AI422" s="43">
        <v>2625.58</v>
      </c>
      <c r="AJ422" s="44">
        <v>310.82</v>
      </c>
      <c r="AK422" s="45" t="str">
        <f>VLOOKUP(D422,'[1]JL Pelayanan'!$B$9:$C$478,2,FALSE)</f>
        <v>ASTER</v>
      </c>
    </row>
    <row r="423" spans="1:38" x14ac:dyDescent="0.25">
      <c r="A423" s="31">
        <v>417</v>
      </c>
      <c r="B423" s="31" t="s">
        <v>32</v>
      </c>
      <c r="C423" s="85" t="s">
        <v>877</v>
      </c>
      <c r="D423" s="54" t="s">
        <v>856</v>
      </c>
      <c r="E423" s="33" t="s">
        <v>70</v>
      </c>
      <c r="F423" s="31">
        <v>15</v>
      </c>
      <c r="G423" s="31">
        <v>1</v>
      </c>
      <c r="H423" s="31">
        <v>25</v>
      </c>
      <c r="I423" s="31">
        <v>0</v>
      </c>
      <c r="J423" s="31">
        <v>15</v>
      </c>
      <c r="K423" s="31">
        <v>0</v>
      </c>
      <c r="L423" s="31">
        <v>56</v>
      </c>
      <c r="M423" s="35">
        <v>56</v>
      </c>
      <c r="N423" s="36">
        <v>147032</v>
      </c>
      <c r="O423" s="36">
        <v>17406</v>
      </c>
      <c r="P423" s="36">
        <v>0</v>
      </c>
      <c r="Q423" s="37">
        <v>0</v>
      </c>
      <c r="R423" s="36">
        <f t="shared" si="24"/>
        <v>164438</v>
      </c>
      <c r="S423" s="38">
        <v>0</v>
      </c>
      <c r="T423" s="38">
        <v>0</v>
      </c>
      <c r="U423" s="38">
        <v>0</v>
      </c>
      <c r="V423" s="38">
        <v>0</v>
      </c>
      <c r="W423" s="36">
        <v>0</v>
      </c>
      <c r="X423" s="36">
        <f t="shared" si="25"/>
        <v>164438</v>
      </c>
      <c r="Y423" s="60">
        <v>278</v>
      </c>
      <c r="Z423" s="36">
        <v>50000</v>
      </c>
      <c r="AA423" s="36">
        <v>0</v>
      </c>
      <c r="AB423" s="36"/>
      <c r="AC423" s="40">
        <v>0</v>
      </c>
      <c r="AD423" s="36">
        <v>0</v>
      </c>
      <c r="AE423" s="37"/>
      <c r="AF423" s="36"/>
      <c r="AG423" s="41">
        <f t="shared" si="26"/>
        <v>50000</v>
      </c>
      <c r="AH423" s="42">
        <f t="shared" si="27"/>
        <v>114438</v>
      </c>
      <c r="AI423" s="43">
        <v>2625.58</v>
      </c>
      <c r="AJ423" s="44">
        <v>310.82</v>
      </c>
      <c r="AK423" s="45" t="str">
        <f>VLOOKUP(D423,'[1]JL Pelayanan'!$B$9:$C$478,2,FALSE)</f>
        <v>IGD</v>
      </c>
    </row>
    <row r="424" spans="1:38" x14ac:dyDescent="0.25">
      <c r="A424" s="31">
        <v>418</v>
      </c>
      <c r="B424" s="31" t="s">
        <v>32</v>
      </c>
      <c r="C424" s="85" t="s">
        <v>878</v>
      </c>
      <c r="D424" s="54" t="s">
        <v>857</v>
      </c>
      <c r="E424" s="33" t="s">
        <v>70</v>
      </c>
      <c r="F424" s="31">
        <v>15</v>
      </c>
      <c r="G424" s="31">
        <v>1</v>
      </c>
      <c r="H424" s="31">
        <v>15</v>
      </c>
      <c r="I424" s="31">
        <v>0</v>
      </c>
      <c r="J424" s="31">
        <v>25</v>
      </c>
      <c r="K424" s="31">
        <v>0</v>
      </c>
      <c r="L424" s="31">
        <v>56</v>
      </c>
      <c r="M424" s="35">
        <v>56</v>
      </c>
      <c r="N424" s="36">
        <v>147032</v>
      </c>
      <c r="O424" s="36">
        <v>17406</v>
      </c>
      <c r="P424" s="36">
        <v>0</v>
      </c>
      <c r="Q424" s="37">
        <v>0</v>
      </c>
      <c r="R424" s="36">
        <f t="shared" si="24"/>
        <v>164438</v>
      </c>
      <c r="S424" s="38">
        <v>0</v>
      </c>
      <c r="T424" s="38">
        <v>0</v>
      </c>
      <c r="U424" s="38">
        <v>0</v>
      </c>
      <c r="V424" s="38">
        <v>0</v>
      </c>
      <c r="W424" s="36">
        <v>0</v>
      </c>
      <c r="X424" s="36">
        <f t="shared" si="25"/>
        <v>164438</v>
      </c>
      <c r="Y424" s="60">
        <v>396</v>
      </c>
      <c r="Z424" s="36">
        <v>50000</v>
      </c>
      <c r="AA424" s="36">
        <v>0</v>
      </c>
      <c r="AB424" s="36"/>
      <c r="AC424" s="40">
        <v>0</v>
      </c>
      <c r="AD424" s="36">
        <v>0</v>
      </c>
      <c r="AE424" s="37"/>
      <c r="AF424" s="36"/>
      <c r="AG424" s="41">
        <f t="shared" si="26"/>
        <v>50000</v>
      </c>
      <c r="AH424" s="42">
        <f t="shared" si="27"/>
        <v>114438</v>
      </c>
      <c r="AI424" s="43">
        <v>2625.58</v>
      </c>
      <c r="AJ424" s="44">
        <v>310.82</v>
      </c>
      <c r="AK424" s="45" t="str">
        <f>VLOOKUP(D424,'[1]JL Pelayanan'!$B$9:$C$478,2,FALSE)</f>
        <v>WIJAYA KUSUMA</v>
      </c>
    </row>
    <row r="425" spans="1:38" x14ac:dyDescent="0.25">
      <c r="A425" s="31">
        <v>419</v>
      </c>
      <c r="B425" s="31" t="s">
        <v>32</v>
      </c>
      <c r="C425" s="85" t="s">
        <v>879</v>
      </c>
      <c r="D425" s="54" t="s">
        <v>858</v>
      </c>
      <c r="E425" s="33" t="s">
        <v>70</v>
      </c>
      <c r="F425" s="31">
        <v>15</v>
      </c>
      <c r="G425" s="31">
        <v>1</v>
      </c>
      <c r="H425" s="31">
        <v>15</v>
      </c>
      <c r="I425" s="31">
        <v>0</v>
      </c>
      <c r="J425" s="31">
        <v>25</v>
      </c>
      <c r="K425" s="31">
        <v>0</v>
      </c>
      <c r="L425" s="31">
        <v>56</v>
      </c>
      <c r="M425" s="35">
        <v>56</v>
      </c>
      <c r="N425" s="36">
        <v>147032</v>
      </c>
      <c r="O425" s="36">
        <v>17406</v>
      </c>
      <c r="P425" s="36">
        <v>0</v>
      </c>
      <c r="Q425" s="37">
        <v>0</v>
      </c>
      <c r="R425" s="36">
        <f t="shared" si="24"/>
        <v>164438</v>
      </c>
      <c r="S425" s="38">
        <v>0</v>
      </c>
      <c r="T425" s="38">
        <v>0</v>
      </c>
      <c r="U425" s="38">
        <v>0</v>
      </c>
      <c r="V425" s="38">
        <v>0</v>
      </c>
      <c r="W425" s="36">
        <v>0</v>
      </c>
      <c r="X425" s="36">
        <f t="shared" si="25"/>
        <v>164438</v>
      </c>
      <c r="Y425" s="60">
        <v>212</v>
      </c>
      <c r="Z425" s="36">
        <v>50000</v>
      </c>
      <c r="AA425" s="36">
        <v>0</v>
      </c>
      <c r="AB425" s="36"/>
      <c r="AC425" s="40">
        <v>0</v>
      </c>
      <c r="AD425" s="36">
        <v>0</v>
      </c>
      <c r="AE425" s="37"/>
      <c r="AF425" s="36"/>
      <c r="AG425" s="41">
        <f t="shared" si="26"/>
        <v>50000</v>
      </c>
      <c r="AH425" s="42">
        <f t="shared" si="27"/>
        <v>114438</v>
      </c>
      <c r="AI425" s="43">
        <v>2625.58</v>
      </c>
      <c r="AJ425" s="44">
        <v>310.82</v>
      </c>
      <c r="AK425" s="45" t="str">
        <f>VLOOKUP(D425,'[1]JL Pelayanan'!$B$9:$C$478,2,FALSE)</f>
        <v>FLAMBOYAN</v>
      </c>
    </row>
    <row r="426" spans="1:38" x14ac:dyDescent="0.25">
      <c r="A426" s="31">
        <v>420</v>
      </c>
      <c r="B426" s="31" t="s">
        <v>32</v>
      </c>
      <c r="C426" s="85" t="s">
        <v>880</v>
      </c>
      <c r="D426" s="54" t="s">
        <v>859</v>
      </c>
      <c r="E426" s="33" t="s">
        <v>70</v>
      </c>
      <c r="F426" s="31">
        <v>15</v>
      </c>
      <c r="G426" s="31">
        <v>1</v>
      </c>
      <c r="H426" s="31">
        <v>15</v>
      </c>
      <c r="I426" s="31">
        <v>0</v>
      </c>
      <c r="J426" s="31">
        <v>25</v>
      </c>
      <c r="K426" s="31">
        <v>0</v>
      </c>
      <c r="L426" s="31">
        <v>56</v>
      </c>
      <c r="M426" s="35">
        <v>56</v>
      </c>
      <c r="N426" s="36">
        <v>147032</v>
      </c>
      <c r="O426" s="36">
        <v>17406</v>
      </c>
      <c r="P426" s="36">
        <v>0</v>
      </c>
      <c r="Q426" s="37">
        <v>0</v>
      </c>
      <c r="R426" s="36">
        <f t="shared" si="24"/>
        <v>164438</v>
      </c>
      <c r="S426" s="38">
        <v>0</v>
      </c>
      <c r="T426" s="38">
        <v>0</v>
      </c>
      <c r="U426" s="38">
        <v>0</v>
      </c>
      <c r="V426" s="38">
        <v>0</v>
      </c>
      <c r="W426" s="36">
        <v>0</v>
      </c>
      <c r="X426" s="36">
        <f t="shared" si="25"/>
        <v>164438</v>
      </c>
      <c r="Y426" s="60">
        <v>373</v>
      </c>
      <c r="Z426" s="36">
        <v>50000</v>
      </c>
      <c r="AA426" s="36">
        <v>0</v>
      </c>
      <c r="AB426" s="36"/>
      <c r="AC426" s="40">
        <v>0</v>
      </c>
      <c r="AD426" s="36">
        <v>0</v>
      </c>
      <c r="AE426" s="37"/>
      <c r="AF426" s="36"/>
      <c r="AG426" s="41">
        <f t="shared" si="26"/>
        <v>50000</v>
      </c>
      <c r="AH426" s="42">
        <f t="shared" si="27"/>
        <v>114438</v>
      </c>
      <c r="AI426" s="43">
        <v>2625.58</v>
      </c>
      <c r="AJ426" s="44">
        <v>310.82</v>
      </c>
      <c r="AK426" s="45" t="str">
        <f>VLOOKUP(D426,'[1]JL Pelayanan'!$B$9:$C$478,2,FALSE)</f>
        <v>WIJAYA KUSUMA</v>
      </c>
    </row>
    <row r="427" spans="1:38" x14ac:dyDescent="0.25">
      <c r="A427" s="31">
        <v>421</v>
      </c>
      <c r="B427" s="31" t="s">
        <v>32</v>
      </c>
      <c r="C427" s="85" t="s">
        <v>881</v>
      </c>
      <c r="D427" s="54" t="s">
        <v>860</v>
      </c>
      <c r="E427" s="33" t="s">
        <v>70</v>
      </c>
      <c r="F427" s="31">
        <v>15</v>
      </c>
      <c r="G427" s="31">
        <v>1</v>
      </c>
      <c r="H427" s="31">
        <v>15</v>
      </c>
      <c r="I427" s="31">
        <v>0</v>
      </c>
      <c r="J427" s="31">
        <v>25</v>
      </c>
      <c r="K427" s="31">
        <v>0</v>
      </c>
      <c r="L427" s="31">
        <v>56</v>
      </c>
      <c r="M427" s="35">
        <v>56</v>
      </c>
      <c r="N427" s="36">
        <v>147032</v>
      </c>
      <c r="O427" s="36">
        <v>17406</v>
      </c>
      <c r="P427" s="36">
        <v>0</v>
      </c>
      <c r="Q427" s="37">
        <v>0</v>
      </c>
      <c r="R427" s="36">
        <f t="shared" si="24"/>
        <v>164438</v>
      </c>
      <c r="S427" s="38">
        <v>0</v>
      </c>
      <c r="T427" s="38">
        <v>0</v>
      </c>
      <c r="U427" s="38">
        <v>0</v>
      </c>
      <c r="V427" s="38">
        <v>0</v>
      </c>
      <c r="W427" s="36">
        <v>0</v>
      </c>
      <c r="X427" s="36">
        <f t="shared" si="25"/>
        <v>164438</v>
      </c>
      <c r="Y427" s="60">
        <v>174</v>
      </c>
      <c r="Z427" s="36">
        <v>50000</v>
      </c>
      <c r="AA427" s="36">
        <v>0</v>
      </c>
      <c r="AB427" s="36"/>
      <c r="AC427" s="40">
        <v>0</v>
      </c>
      <c r="AD427" s="36">
        <v>0</v>
      </c>
      <c r="AE427" s="37"/>
      <c r="AF427" s="36"/>
      <c r="AG427" s="41">
        <f t="shared" si="26"/>
        <v>50000</v>
      </c>
      <c r="AH427" s="42">
        <f t="shared" si="27"/>
        <v>114438</v>
      </c>
      <c r="AI427" s="43">
        <v>2625.58</v>
      </c>
      <c r="AJ427" s="44">
        <v>310.82</v>
      </c>
      <c r="AK427" s="45" t="str">
        <f>VLOOKUP(D427,'[1]JL Pelayanan'!$B$9:$C$478,2,FALSE)</f>
        <v>BOUGENVILLE</v>
      </c>
    </row>
    <row r="428" spans="1:38" x14ac:dyDescent="0.25">
      <c r="A428" s="31">
        <v>422</v>
      </c>
      <c r="B428" s="31" t="s">
        <v>32</v>
      </c>
      <c r="C428" s="85" t="s">
        <v>882</v>
      </c>
      <c r="D428" s="54" t="s">
        <v>861</v>
      </c>
      <c r="E428" s="33" t="s">
        <v>70</v>
      </c>
      <c r="F428" s="31">
        <v>15</v>
      </c>
      <c r="G428" s="31">
        <v>1</v>
      </c>
      <c r="H428" s="31">
        <v>15</v>
      </c>
      <c r="I428" s="31">
        <v>0</v>
      </c>
      <c r="J428" s="31">
        <v>25</v>
      </c>
      <c r="K428" s="31">
        <v>0</v>
      </c>
      <c r="L428" s="31">
        <v>56</v>
      </c>
      <c r="M428" s="35">
        <v>56</v>
      </c>
      <c r="N428" s="36">
        <v>147032</v>
      </c>
      <c r="O428" s="36">
        <v>17406</v>
      </c>
      <c r="P428" s="36">
        <v>0</v>
      </c>
      <c r="Q428" s="37">
        <v>0</v>
      </c>
      <c r="R428" s="36">
        <f t="shared" si="24"/>
        <v>164438</v>
      </c>
      <c r="S428" s="38">
        <v>0</v>
      </c>
      <c r="T428" s="38">
        <v>0</v>
      </c>
      <c r="U428" s="38">
        <v>0</v>
      </c>
      <c r="V428" s="38">
        <v>0</v>
      </c>
      <c r="W428" s="36">
        <v>0</v>
      </c>
      <c r="X428" s="36">
        <f t="shared" si="25"/>
        <v>164438</v>
      </c>
      <c r="Y428" s="60">
        <v>367</v>
      </c>
      <c r="Z428" s="36">
        <v>50000</v>
      </c>
      <c r="AA428" s="36">
        <v>0</v>
      </c>
      <c r="AB428" s="36"/>
      <c r="AC428" s="40">
        <v>0</v>
      </c>
      <c r="AD428" s="36">
        <v>0</v>
      </c>
      <c r="AE428" s="37"/>
      <c r="AF428" s="36"/>
      <c r="AG428" s="41">
        <f t="shared" si="26"/>
        <v>50000</v>
      </c>
      <c r="AH428" s="42">
        <f t="shared" si="27"/>
        <v>114438</v>
      </c>
      <c r="AI428" s="43">
        <v>2625.58</v>
      </c>
      <c r="AJ428" s="44">
        <v>310.82</v>
      </c>
      <c r="AK428" s="45" t="str">
        <f>VLOOKUP(D428,'[1]JL Pelayanan'!$B$9:$C$478,2,FALSE)</f>
        <v>DAHLIA</v>
      </c>
    </row>
    <row r="429" spans="1:38" x14ac:dyDescent="0.25">
      <c r="A429" s="31">
        <v>423</v>
      </c>
      <c r="B429" s="31" t="s">
        <v>32</v>
      </c>
      <c r="C429" s="31" t="s">
        <v>862</v>
      </c>
      <c r="D429" s="52" t="s">
        <v>863</v>
      </c>
      <c r="E429" s="33" t="s">
        <v>43</v>
      </c>
      <c r="F429" s="31">
        <v>33</v>
      </c>
      <c r="G429" s="31">
        <v>2</v>
      </c>
      <c r="H429" s="31">
        <v>20</v>
      </c>
      <c r="I429" s="31">
        <v>0</v>
      </c>
      <c r="J429" s="31">
        <v>25</v>
      </c>
      <c r="K429" s="31">
        <v>0</v>
      </c>
      <c r="L429" s="31">
        <v>80</v>
      </c>
      <c r="M429" s="35">
        <v>80</v>
      </c>
      <c r="N429" s="36">
        <v>210046</v>
      </c>
      <c r="O429" s="36">
        <v>24866</v>
      </c>
      <c r="P429" s="36">
        <v>251088</v>
      </c>
      <c r="Q429" s="37">
        <v>262901</v>
      </c>
      <c r="R429" s="36">
        <f t="shared" si="24"/>
        <v>748901</v>
      </c>
      <c r="S429" s="38">
        <v>0</v>
      </c>
      <c r="T429" s="38">
        <v>0</v>
      </c>
      <c r="U429" s="38">
        <v>0</v>
      </c>
      <c r="V429" s="38">
        <v>0</v>
      </c>
      <c r="W429" s="36">
        <v>0</v>
      </c>
      <c r="X429" s="36">
        <f t="shared" si="25"/>
        <v>748901</v>
      </c>
      <c r="Y429" s="60">
        <v>166</v>
      </c>
      <c r="Z429" s="36">
        <v>50000</v>
      </c>
      <c r="AA429" s="36">
        <v>0</v>
      </c>
      <c r="AB429" s="36"/>
      <c r="AC429" s="40">
        <v>0</v>
      </c>
      <c r="AD429" s="36">
        <v>0</v>
      </c>
      <c r="AE429" s="37"/>
      <c r="AF429" s="36"/>
      <c r="AG429" s="41">
        <f t="shared" si="26"/>
        <v>50000</v>
      </c>
      <c r="AH429" s="42">
        <f t="shared" si="27"/>
        <v>698901</v>
      </c>
      <c r="AI429" s="43">
        <v>2625.58</v>
      </c>
      <c r="AJ429" s="44">
        <v>310.82</v>
      </c>
      <c r="AK429" s="45" t="str">
        <f>VLOOKUP(D429,'[1]JL Pelayanan'!$B$9:$C$478,2,FALSE)</f>
        <v>Farmasi</v>
      </c>
    </row>
    <row r="430" spans="1:38" x14ac:dyDescent="0.25">
      <c r="A430" s="31"/>
      <c r="B430" s="31"/>
      <c r="C430" s="31"/>
      <c r="D430" s="86"/>
      <c r="E430" s="87"/>
      <c r="F430" s="87"/>
      <c r="G430" s="87"/>
      <c r="H430" s="87"/>
      <c r="I430" s="87"/>
      <c r="J430" s="87"/>
      <c r="K430" s="87"/>
      <c r="L430" s="38">
        <f t="shared" ref="L430:AJ430" si="28">SUM(L7:L429)</f>
        <v>32458</v>
      </c>
      <c r="M430" s="38">
        <f t="shared" si="28"/>
        <v>32297</v>
      </c>
      <c r="N430" s="38">
        <f t="shared" si="28"/>
        <v>84793080</v>
      </c>
      <c r="O430" s="38">
        <f t="shared" si="28"/>
        <v>10038021</v>
      </c>
      <c r="P430" s="38">
        <f t="shared" si="28"/>
        <v>229255364</v>
      </c>
      <c r="Q430" s="38">
        <f t="shared" si="28"/>
        <v>23422049</v>
      </c>
      <c r="R430" s="38">
        <f t="shared" si="28"/>
        <v>347508514</v>
      </c>
      <c r="S430" s="38">
        <f t="shared" si="28"/>
        <v>0</v>
      </c>
      <c r="T430" s="38">
        <f t="shared" si="28"/>
        <v>0</v>
      </c>
      <c r="U430" s="38">
        <f t="shared" si="28"/>
        <v>0</v>
      </c>
      <c r="V430" s="38">
        <f t="shared" si="28"/>
        <v>0</v>
      </c>
      <c r="W430" s="38">
        <f t="shared" si="28"/>
        <v>0</v>
      </c>
      <c r="X430" s="38">
        <f t="shared" si="28"/>
        <v>347508514</v>
      </c>
      <c r="Y430" s="38" t="e">
        <f t="shared" si="28"/>
        <v>#N/A</v>
      </c>
      <c r="Z430" s="38">
        <f t="shared" si="28"/>
        <v>23450000</v>
      </c>
      <c r="AA430" s="38">
        <f t="shared" si="28"/>
        <v>0</v>
      </c>
      <c r="AB430" s="38">
        <f t="shared" si="28"/>
        <v>2705000</v>
      </c>
      <c r="AC430" s="38">
        <f t="shared" si="28"/>
        <v>1150000</v>
      </c>
      <c r="AD430" s="38">
        <f t="shared" si="28"/>
        <v>2400000</v>
      </c>
      <c r="AE430" s="38">
        <f t="shared" si="28"/>
        <v>1560000</v>
      </c>
      <c r="AF430" s="38">
        <f t="shared" si="28"/>
        <v>0</v>
      </c>
      <c r="AG430" s="38">
        <f t="shared" si="28"/>
        <v>31265000</v>
      </c>
      <c r="AH430" s="38">
        <f t="shared" si="28"/>
        <v>316243514</v>
      </c>
      <c r="AI430" s="38">
        <f t="shared" si="28"/>
        <v>1110620.3399999945</v>
      </c>
      <c r="AJ430" s="38">
        <f t="shared" si="28"/>
        <v>131476.86000000141</v>
      </c>
      <c r="AK430" s="38"/>
      <c r="AL430" s="88"/>
    </row>
  </sheetData>
  <autoFilter ref="A6:AM430" xr:uid="{00000000-0009-0000-0000-000000000000}">
    <sortState xmlns:xlrd2="http://schemas.microsoft.com/office/spreadsheetml/2017/richdata2" ref="A7:AL442">
      <sortCondition ref="A6"/>
    </sortState>
  </autoFilter>
  <mergeCells count="14">
    <mergeCell ref="AK4:AK5"/>
    <mergeCell ref="A2:X2"/>
    <mergeCell ref="N4:O4"/>
    <mergeCell ref="P4:Q4"/>
    <mergeCell ref="R4:R5"/>
    <mergeCell ref="S4:T4"/>
    <mergeCell ref="U4:V4"/>
    <mergeCell ref="W4:W5"/>
    <mergeCell ref="X4:X5"/>
    <mergeCell ref="Y4:Y5"/>
    <mergeCell ref="Z4:AG4"/>
    <mergeCell ref="AH4:AH5"/>
    <mergeCell ref="AI4:AI5"/>
    <mergeCell ref="AJ4:AJ5"/>
  </mergeCells>
  <conditionalFormatting sqref="D304:D305 D301:D302">
    <cfRule type="duplicateValues" dxfId="15" priority="17"/>
  </conditionalFormatting>
  <conditionalFormatting sqref="D304">
    <cfRule type="duplicateValues" dxfId="14" priority="16"/>
  </conditionalFormatting>
  <conditionalFormatting sqref="D430:D1048576 D265:D293 D77:D88 D304:D312 D90:D103 AH6 D105:D150 F6 H6 J6 L6 N6 P6 R6 T6 V6 X6 Z6 AB6 AD6 AF6 D1:D6 D54:D73 D295:D302 D152:D263 D19:D52">
    <cfRule type="duplicateValues" dxfId="13" priority="13"/>
    <cfRule type="duplicateValues" dxfId="12" priority="14"/>
    <cfRule type="duplicateValues" dxfId="11" priority="15"/>
  </conditionalFormatting>
  <conditionalFormatting sqref="D430:D1048576 D77:D88 AH6 D90:D150 F6 H6 J6 L6 N6 P6 R6 T6 V6 X6 Z6 AB6 AD6 AF6 D1:D6 D54:D73 D265:D312 D152:D263 D19:D52">
    <cfRule type="duplicateValues" dxfId="10" priority="12"/>
  </conditionalFormatting>
  <conditionalFormatting sqref="D101">
    <cfRule type="duplicateValues" dxfId="9" priority="11"/>
  </conditionalFormatting>
  <conditionalFormatting sqref="D306:D307 D105 D98:D101 D107:D127 D66:D72 D281:D291 D77:D83 D90:D96 D265:D279 D129:D148 D293 D221:D263 D85:D88 D150 D19:D31 D54:D62 D295:D299 D152:D219 D33:D52">
    <cfRule type="duplicateValues" dxfId="8" priority="10"/>
  </conditionalFormatting>
  <conditionalFormatting sqref="D23">
    <cfRule type="duplicateValues" dxfId="7" priority="7"/>
    <cfRule type="duplicateValues" dxfId="6" priority="8"/>
    <cfRule type="duplicateValues" dxfId="5" priority="9"/>
  </conditionalFormatting>
  <conditionalFormatting sqref="D23">
    <cfRule type="duplicateValues" dxfId="4" priority="6"/>
  </conditionalFormatting>
  <conditionalFormatting sqref="D26">
    <cfRule type="duplicateValues" dxfId="3" priority="3"/>
    <cfRule type="duplicateValues" dxfId="2" priority="4"/>
    <cfRule type="duplicateValues" dxfId="1" priority="5"/>
  </conditionalFormatting>
  <conditionalFormatting sqref="D26">
    <cfRule type="duplicateValues" dxfId="0" priority="2"/>
  </conditionalFormatting>
  <pageMargins left="0.47244094488188981" right="0.55118110236220474" top="0.39370078740157483" bottom="0.6692913385826772" header="0.31496062992125984" footer="0.31496062992125984"/>
  <pageSetup paperSize="14" scale="85" fitToHeight="0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0896-5530-4D46-AE33-243F25A2C54A}">
  <dimension ref="A1:AD426"/>
  <sheetViews>
    <sheetView tabSelected="1" topLeftCell="A131" zoomScale="68" zoomScaleNormal="68" workbookViewId="0">
      <selection activeCell="B20" sqref="B20"/>
    </sheetView>
  </sheetViews>
  <sheetFormatPr defaultRowHeight="15" x14ac:dyDescent="0.25"/>
  <cols>
    <col min="1" max="1" width="12.28515625" bestFit="1" customWidth="1"/>
    <col min="2" max="2" width="19.28515625" bestFit="1" customWidth="1"/>
    <col min="3" max="3" width="40.85546875" bestFit="1" customWidth="1"/>
    <col min="15" max="15" width="10.85546875" bestFit="1" customWidth="1"/>
  </cols>
  <sheetData>
    <row r="1" spans="1:30" x14ac:dyDescent="0.25">
      <c r="A1" t="s">
        <v>1</v>
      </c>
      <c r="B1" s="102">
        <v>0</v>
      </c>
      <c r="C1" t="s">
        <v>3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 t="s">
        <v>4</v>
      </c>
      <c r="N1">
        <v>0</v>
      </c>
      <c r="O1" t="s">
        <v>5</v>
      </c>
      <c r="P1">
        <v>0</v>
      </c>
      <c r="Q1" t="s">
        <v>7</v>
      </c>
      <c r="R1">
        <v>0</v>
      </c>
      <c r="S1" t="s">
        <v>8</v>
      </c>
      <c r="T1">
        <v>0</v>
      </c>
      <c r="U1" t="s">
        <v>12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 t="s">
        <v>14</v>
      </c>
    </row>
    <row r="2" spans="1:30" x14ac:dyDescent="0.25">
      <c r="A2">
        <v>0</v>
      </c>
      <c r="B2" s="102">
        <v>0</v>
      </c>
      <c r="C2">
        <v>0</v>
      </c>
      <c r="D2">
        <v>0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4</v>
      </c>
      <c r="L2" t="s">
        <v>21</v>
      </c>
      <c r="M2" t="s">
        <v>22</v>
      </c>
      <c r="N2" t="s">
        <v>23</v>
      </c>
      <c r="O2" t="s">
        <v>22</v>
      </c>
      <c r="P2" t="s">
        <v>23</v>
      </c>
      <c r="Q2" t="s">
        <v>22</v>
      </c>
      <c r="R2" t="s">
        <v>23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14</v>
      </c>
      <c r="Y2" t="s">
        <v>27</v>
      </c>
      <c r="Z2" t="s">
        <v>28</v>
      </c>
      <c r="AA2" t="s">
        <v>29</v>
      </c>
      <c r="AB2">
        <v>0</v>
      </c>
      <c r="AC2">
        <v>0</v>
      </c>
      <c r="AD2">
        <v>0</v>
      </c>
    </row>
    <row r="3" spans="1:30" x14ac:dyDescent="0.25">
      <c r="A3">
        <v>0</v>
      </c>
      <c r="B3" s="102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16</v>
      </c>
      <c r="R3">
        <v>17</v>
      </c>
      <c r="S3">
        <v>18</v>
      </c>
      <c r="T3">
        <v>19</v>
      </c>
      <c r="U3">
        <v>23</v>
      </c>
      <c r="V3">
        <v>24</v>
      </c>
      <c r="W3">
        <v>25</v>
      </c>
      <c r="X3">
        <v>26</v>
      </c>
      <c r="Y3">
        <v>27</v>
      </c>
      <c r="Z3">
        <v>28</v>
      </c>
      <c r="AA3">
        <v>29</v>
      </c>
      <c r="AB3" t="s">
        <v>30</v>
      </c>
      <c r="AC3" t="s">
        <v>31</v>
      </c>
      <c r="AD3">
        <v>34</v>
      </c>
    </row>
    <row r="4" spans="1:30" x14ac:dyDescent="0.25">
      <c r="A4" s="103">
        <v>44713</v>
      </c>
      <c r="B4" s="102" t="s">
        <v>33</v>
      </c>
      <c r="C4" t="s">
        <v>34</v>
      </c>
      <c r="D4" t="s">
        <v>35</v>
      </c>
      <c r="E4">
        <v>0</v>
      </c>
      <c r="F4">
        <v>0</v>
      </c>
      <c r="G4">
        <v>0</v>
      </c>
      <c r="H4">
        <v>80</v>
      </c>
      <c r="I4">
        <v>0</v>
      </c>
      <c r="J4">
        <v>0</v>
      </c>
      <c r="K4">
        <v>80</v>
      </c>
      <c r="L4">
        <v>80</v>
      </c>
      <c r="M4">
        <v>210046</v>
      </c>
      <c r="N4">
        <v>24866</v>
      </c>
      <c r="O4">
        <v>15702422</v>
      </c>
      <c r="P4">
        <v>1673004</v>
      </c>
      <c r="Q4">
        <v>0</v>
      </c>
      <c r="R4">
        <v>0</v>
      </c>
      <c r="S4">
        <v>0</v>
      </c>
      <c r="T4">
        <v>0</v>
      </c>
      <c r="U4">
        <v>50000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2625.58</v>
      </c>
      <c r="AC4">
        <v>310.82</v>
      </c>
      <c r="AD4" t="s">
        <v>883</v>
      </c>
    </row>
    <row r="5" spans="1:30" x14ac:dyDescent="0.25">
      <c r="A5" s="103">
        <v>44713</v>
      </c>
      <c r="B5" s="102" t="s">
        <v>37</v>
      </c>
      <c r="C5" t="s">
        <v>38</v>
      </c>
      <c r="D5" t="s">
        <v>35</v>
      </c>
      <c r="E5">
        <v>0</v>
      </c>
      <c r="F5">
        <v>0</v>
      </c>
      <c r="G5">
        <v>0</v>
      </c>
      <c r="H5">
        <v>50</v>
      </c>
      <c r="I5">
        <v>0</v>
      </c>
      <c r="J5">
        <v>0</v>
      </c>
      <c r="K5">
        <v>50</v>
      </c>
      <c r="L5">
        <v>40</v>
      </c>
      <c r="M5">
        <v>105023</v>
      </c>
      <c r="N5">
        <v>12433</v>
      </c>
      <c r="O5">
        <v>3140484</v>
      </c>
      <c r="P5">
        <v>334601</v>
      </c>
      <c r="Q5">
        <v>0</v>
      </c>
      <c r="R5">
        <v>0</v>
      </c>
      <c r="S5">
        <v>0</v>
      </c>
      <c r="T5">
        <v>0</v>
      </c>
      <c r="U5">
        <v>50000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2625.58</v>
      </c>
      <c r="AC5">
        <v>310.82</v>
      </c>
      <c r="AD5" t="s">
        <v>884</v>
      </c>
    </row>
    <row r="6" spans="1:30" x14ac:dyDescent="0.25">
      <c r="A6" s="103">
        <v>44713</v>
      </c>
      <c r="B6" s="102" t="s">
        <v>39</v>
      </c>
      <c r="C6" t="s">
        <v>40</v>
      </c>
      <c r="D6" t="s">
        <v>35</v>
      </c>
      <c r="E6">
        <v>0</v>
      </c>
      <c r="F6">
        <v>0</v>
      </c>
      <c r="G6">
        <v>0</v>
      </c>
      <c r="H6">
        <v>50</v>
      </c>
      <c r="I6">
        <v>0</v>
      </c>
      <c r="J6">
        <v>0</v>
      </c>
      <c r="K6">
        <v>50</v>
      </c>
      <c r="L6">
        <v>50</v>
      </c>
      <c r="M6">
        <v>131279</v>
      </c>
      <c r="N6">
        <v>15541</v>
      </c>
      <c r="O6">
        <v>3140484</v>
      </c>
      <c r="P6">
        <v>334601</v>
      </c>
      <c r="Q6">
        <v>0</v>
      </c>
      <c r="R6">
        <v>0</v>
      </c>
      <c r="S6">
        <v>0</v>
      </c>
      <c r="T6">
        <v>0</v>
      </c>
      <c r="U6">
        <v>50000</v>
      </c>
      <c r="V6">
        <v>0</v>
      </c>
      <c r="W6">
        <v>0</v>
      </c>
      <c r="X6">
        <v>0</v>
      </c>
      <c r="Y6">
        <v>120000</v>
      </c>
      <c r="Z6">
        <v>0</v>
      </c>
      <c r="AA6">
        <v>0</v>
      </c>
      <c r="AB6">
        <v>2625.58</v>
      </c>
      <c r="AC6">
        <v>310.82</v>
      </c>
      <c r="AD6" t="s">
        <v>884</v>
      </c>
    </row>
    <row r="7" spans="1:30" x14ac:dyDescent="0.25">
      <c r="A7" s="103">
        <v>44713</v>
      </c>
      <c r="B7" s="102" t="s">
        <v>41</v>
      </c>
      <c r="C7" t="s">
        <v>42</v>
      </c>
      <c r="D7" t="s">
        <v>43</v>
      </c>
      <c r="E7">
        <v>0</v>
      </c>
      <c r="F7">
        <v>0</v>
      </c>
      <c r="G7">
        <v>0</v>
      </c>
      <c r="H7">
        <v>45</v>
      </c>
      <c r="I7">
        <v>0</v>
      </c>
      <c r="J7">
        <v>0</v>
      </c>
      <c r="K7">
        <v>45</v>
      </c>
      <c r="L7">
        <v>45</v>
      </c>
      <c r="M7">
        <v>118151</v>
      </c>
      <c r="N7">
        <v>13987</v>
      </c>
      <c r="O7">
        <v>1794561</v>
      </c>
      <c r="P7">
        <v>191202</v>
      </c>
      <c r="Q7">
        <v>0</v>
      </c>
      <c r="R7">
        <v>0</v>
      </c>
      <c r="S7">
        <v>0</v>
      </c>
      <c r="T7">
        <v>0</v>
      </c>
      <c r="U7">
        <v>300000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2625.58</v>
      </c>
      <c r="AC7">
        <v>310.82</v>
      </c>
      <c r="AD7" t="s">
        <v>884</v>
      </c>
    </row>
    <row r="8" spans="1:30" x14ac:dyDescent="0.25">
      <c r="A8" s="103">
        <v>44713</v>
      </c>
      <c r="B8" s="102" t="s">
        <v>44</v>
      </c>
      <c r="C8" t="s">
        <v>45</v>
      </c>
      <c r="D8" t="s">
        <v>43</v>
      </c>
      <c r="E8">
        <v>0</v>
      </c>
      <c r="F8">
        <v>0</v>
      </c>
      <c r="G8">
        <v>0</v>
      </c>
      <c r="H8">
        <v>45</v>
      </c>
      <c r="I8">
        <v>0</v>
      </c>
      <c r="J8">
        <v>0</v>
      </c>
      <c r="K8">
        <v>45</v>
      </c>
      <c r="L8">
        <v>45</v>
      </c>
      <c r="M8">
        <v>118151</v>
      </c>
      <c r="N8">
        <v>13987</v>
      </c>
      <c r="O8">
        <v>1794563</v>
      </c>
      <c r="P8">
        <v>191200</v>
      </c>
      <c r="Q8">
        <v>0</v>
      </c>
      <c r="R8">
        <v>0</v>
      </c>
      <c r="S8">
        <v>0</v>
      </c>
      <c r="T8">
        <v>0</v>
      </c>
      <c r="U8">
        <v>50000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2625.58</v>
      </c>
      <c r="AC8">
        <v>310.82</v>
      </c>
      <c r="AD8" t="s">
        <v>884</v>
      </c>
    </row>
    <row r="9" spans="1:30" x14ac:dyDescent="0.25">
      <c r="A9" s="103">
        <v>44713</v>
      </c>
      <c r="B9" s="102" t="s">
        <v>46</v>
      </c>
      <c r="C9" t="s">
        <v>47</v>
      </c>
      <c r="D9" t="s">
        <v>43</v>
      </c>
      <c r="E9">
        <v>0</v>
      </c>
      <c r="F9">
        <v>0</v>
      </c>
      <c r="G9">
        <v>0</v>
      </c>
      <c r="H9">
        <v>45</v>
      </c>
      <c r="I9">
        <v>0</v>
      </c>
      <c r="J9">
        <v>0</v>
      </c>
      <c r="K9">
        <v>45</v>
      </c>
      <c r="L9">
        <v>36</v>
      </c>
      <c r="M9">
        <v>94521</v>
      </c>
      <c r="N9">
        <v>11190</v>
      </c>
      <c r="O9">
        <v>1794563</v>
      </c>
      <c r="P9">
        <v>191200</v>
      </c>
      <c r="Q9">
        <v>0</v>
      </c>
      <c r="R9">
        <v>0</v>
      </c>
      <c r="S9">
        <v>0</v>
      </c>
      <c r="T9">
        <v>0</v>
      </c>
      <c r="U9">
        <v>50000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2625.58</v>
      </c>
      <c r="AC9">
        <v>310.82</v>
      </c>
      <c r="AD9" t="s">
        <v>884</v>
      </c>
    </row>
    <row r="10" spans="1:30" x14ac:dyDescent="0.25">
      <c r="A10" s="103">
        <v>44713</v>
      </c>
      <c r="B10" s="102" t="s">
        <v>48</v>
      </c>
      <c r="C10" t="s">
        <v>49</v>
      </c>
      <c r="D10" t="s">
        <v>43</v>
      </c>
      <c r="E10">
        <v>0</v>
      </c>
      <c r="F10">
        <v>0</v>
      </c>
      <c r="G10">
        <v>0</v>
      </c>
      <c r="H10">
        <v>45</v>
      </c>
      <c r="I10">
        <v>0</v>
      </c>
      <c r="J10">
        <v>0</v>
      </c>
      <c r="K10">
        <v>45</v>
      </c>
      <c r="L10">
        <v>36</v>
      </c>
      <c r="M10">
        <v>94521</v>
      </c>
      <c r="N10">
        <v>11190</v>
      </c>
      <c r="O10">
        <v>1794563</v>
      </c>
      <c r="P10">
        <v>191200</v>
      </c>
      <c r="Q10">
        <v>0</v>
      </c>
      <c r="R10">
        <v>0</v>
      </c>
      <c r="S10">
        <v>0</v>
      </c>
      <c r="T10">
        <v>0</v>
      </c>
      <c r="U10">
        <v>50000</v>
      </c>
      <c r="V10">
        <v>0</v>
      </c>
      <c r="W10">
        <v>0</v>
      </c>
      <c r="X10">
        <v>0</v>
      </c>
      <c r="Y10">
        <v>120000</v>
      </c>
      <c r="Z10">
        <v>0</v>
      </c>
      <c r="AA10">
        <v>0</v>
      </c>
      <c r="AB10">
        <v>2625.58</v>
      </c>
      <c r="AC10">
        <v>310.82</v>
      </c>
      <c r="AD10" t="s">
        <v>884</v>
      </c>
    </row>
    <row r="11" spans="1:30" x14ac:dyDescent="0.25">
      <c r="A11" s="103">
        <v>44713</v>
      </c>
      <c r="B11" s="102" t="s">
        <v>50</v>
      </c>
      <c r="C11" t="s">
        <v>51</v>
      </c>
      <c r="D11" t="s">
        <v>43</v>
      </c>
      <c r="E11">
        <v>0</v>
      </c>
      <c r="F11">
        <v>0</v>
      </c>
      <c r="G11">
        <v>0</v>
      </c>
      <c r="H11">
        <v>45</v>
      </c>
      <c r="I11">
        <v>0</v>
      </c>
      <c r="J11">
        <v>0</v>
      </c>
      <c r="K11">
        <v>45</v>
      </c>
      <c r="L11">
        <v>45</v>
      </c>
      <c r="M11">
        <v>118151</v>
      </c>
      <c r="N11">
        <v>13987</v>
      </c>
      <c r="O11">
        <v>1794563</v>
      </c>
      <c r="P11">
        <v>191200</v>
      </c>
      <c r="Q11">
        <v>0</v>
      </c>
      <c r="R11">
        <v>0</v>
      </c>
      <c r="S11">
        <v>0</v>
      </c>
      <c r="T11">
        <v>0</v>
      </c>
      <c r="U11">
        <v>50000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2625.58</v>
      </c>
      <c r="AC11">
        <v>310.82</v>
      </c>
      <c r="AD11" t="s">
        <v>884</v>
      </c>
    </row>
    <row r="12" spans="1:30" x14ac:dyDescent="0.25">
      <c r="A12" s="103">
        <v>44713</v>
      </c>
      <c r="B12" s="102" t="s">
        <v>52</v>
      </c>
      <c r="C12" t="s">
        <v>53</v>
      </c>
      <c r="D12" t="s">
        <v>43</v>
      </c>
      <c r="E12">
        <v>0</v>
      </c>
      <c r="F12">
        <v>0</v>
      </c>
      <c r="G12">
        <v>0</v>
      </c>
      <c r="H12">
        <v>45</v>
      </c>
      <c r="I12">
        <v>0</v>
      </c>
      <c r="J12">
        <v>0</v>
      </c>
      <c r="K12">
        <v>45</v>
      </c>
      <c r="L12">
        <v>45</v>
      </c>
      <c r="M12">
        <v>118151</v>
      </c>
      <c r="N12">
        <v>13987</v>
      </c>
      <c r="O12">
        <v>1794563</v>
      </c>
      <c r="P12">
        <v>191200</v>
      </c>
      <c r="Q12">
        <v>0</v>
      </c>
      <c r="R12">
        <v>0</v>
      </c>
      <c r="S12">
        <v>0</v>
      </c>
      <c r="T12">
        <v>0</v>
      </c>
      <c r="U12">
        <v>50000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2625.58</v>
      </c>
      <c r="AC12">
        <v>310.82</v>
      </c>
      <c r="AD12" t="s">
        <v>884</v>
      </c>
    </row>
    <row r="13" spans="1:30" x14ac:dyDescent="0.25">
      <c r="A13" s="103">
        <v>44713</v>
      </c>
      <c r="B13" s="102" t="s">
        <v>54</v>
      </c>
      <c r="C13" t="s">
        <v>55</v>
      </c>
      <c r="D13" t="s">
        <v>35</v>
      </c>
      <c r="E13">
        <v>0</v>
      </c>
      <c r="F13">
        <v>0</v>
      </c>
      <c r="G13">
        <v>0</v>
      </c>
      <c r="H13">
        <v>45</v>
      </c>
      <c r="I13">
        <v>0</v>
      </c>
      <c r="J13">
        <v>0</v>
      </c>
      <c r="K13">
        <v>45</v>
      </c>
      <c r="L13">
        <v>45</v>
      </c>
      <c r="M13">
        <v>118151</v>
      </c>
      <c r="N13">
        <v>13987</v>
      </c>
      <c r="O13">
        <v>1794563</v>
      </c>
      <c r="P13">
        <v>191200</v>
      </c>
      <c r="Q13">
        <v>0</v>
      </c>
      <c r="R13">
        <v>0</v>
      </c>
      <c r="S13">
        <v>0</v>
      </c>
      <c r="T13">
        <v>0</v>
      </c>
      <c r="U13">
        <v>50000</v>
      </c>
      <c r="V13">
        <v>0</v>
      </c>
      <c r="W13">
        <v>0</v>
      </c>
      <c r="X13">
        <v>0</v>
      </c>
      <c r="Y13">
        <v>120000</v>
      </c>
      <c r="Z13">
        <v>0</v>
      </c>
      <c r="AA13">
        <v>0</v>
      </c>
      <c r="AB13">
        <v>2625.58</v>
      </c>
      <c r="AC13">
        <v>310.82</v>
      </c>
      <c r="AD13" t="s">
        <v>884</v>
      </c>
    </row>
    <row r="14" spans="1:30" x14ac:dyDescent="0.25">
      <c r="A14" s="103">
        <v>44713</v>
      </c>
      <c r="B14" s="102" t="s">
        <v>56</v>
      </c>
      <c r="C14" t="s">
        <v>57</v>
      </c>
      <c r="D14" t="s">
        <v>35</v>
      </c>
      <c r="E14">
        <v>45</v>
      </c>
      <c r="F14">
        <v>40</v>
      </c>
      <c r="G14">
        <v>45</v>
      </c>
      <c r="H14">
        <v>0</v>
      </c>
      <c r="I14">
        <v>35</v>
      </c>
      <c r="J14">
        <v>0</v>
      </c>
      <c r="K14">
        <v>165</v>
      </c>
      <c r="L14">
        <v>165</v>
      </c>
      <c r="M14">
        <v>433221</v>
      </c>
      <c r="N14">
        <v>51286</v>
      </c>
      <c r="O14">
        <v>1956426</v>
      </c>
      <c r="P14">
        <v>156147</v>
      </c>
      <c r="Q14">
        <v>0</v>
      </c>
      <c r="R14">
        <v>0</v>
      </c>
      <c r="S14">
        <v>0</v>
      </c>
      <c r="T14">
        <v>0</v>
      </c>
      <c r="U14">
        <v>50000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2625.58</v>
      </c>
      <c r="AC14">
        <v>310.82</v>
      </c>
      <c r="AD14" t="s">
        <v>885</v>
      </c>
    </row>
    <row r="15" spans="1:30" x14ac:dyDescent="0.25">
      <c r="A15" s="103">
        <v>44713</v>
      </c>
      <c r="B15" s="102" t="s">
        <v>58</v>
      </c>
      <c r="C15" t="s">
        <v>59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2625.58</v>
      </c>
      <c r="AC15">
        <v>310.82</v>
      </c>
      <c r="AD15" t="s">
        <v>885</v>
      </c>
    </row>
    <row r="16" spans="1:30" x14ac:dyDescent="0.25">
      <c r="A16" s="103">
        <v>44713</v>
      </c>
      <c r="B16" s="102" t="s">
        <v>61</v>
      </c>
      <c r="C16" t="s">
        <v>62</v>
      </c>
      <c r="D16" t="s">
        <v>43</v>
      </c>
      <c r="E16">
        <v>33</v>
      </c>
      <c r="F16">
        <v>7</v>
      </c>
      <c r="G16">
        <v>35</v>
      </c>
      <c r="H16">
        <v>0</v>
      </c>
      <c r="I16">
        <v>25</v>
      </c>
      <c r="J16">
        <v>0</v>
      </c>
      <c r="K16">
        <v>100</v>
      </c>
      <c r="L16">
        <v>100</v>
      </c>
      <c r="M16">
        <v>262558</v>
      </c>
      <c r="N16">
        <v>31082</v>
      </c>
      <c r="O16">
        <v>1492760</v>
      </c>
      <c r="P16">
        <v>124918</v>
      </c>
      <c r="Q16">
        <v>0</v>
      </c>
      <c r="R16">
        <v>0</v>
      </c>
      <c r="S16">
        <v>0</v>
      </c>
      <c r="T16">
        <v>0</v>
      </c>
      <c r="U16">
        <v>50000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2625.58</v>
      </c>
      <c r="AC16">
        <v>310.82</v>
      </c>
      <c r="AD16" t="s">
        <v>886</v>
      </c>
    </row>
    <row r="17" spans="1:30" x14ac:dyDescent="0.25">
      <c r="A17" s="103">
        <v>44713</v>
      </c>
      <c r="B17" s="102" t="s">
        <v>63</v>
      </c>
      <c r="C17" t="s">
        <v>64</v>
      </c>
      <c r="D17" t="s">
        <v>35</v>
      </c>
      <c r="E17">
        <v>45</v>
      </c>
      <c r="F17">
        <v>39</v>
      </c>
      <c r="G17">
        <v>35</v>
      </c>
      <c r="H17">
        <v>0</v>
      </c>
      <c r="I17">
        <v>25</v>
      </c>
      <c r="J17">
        <v>0</v>
      </c>
      <c r="K17">
        <v>144</v>
      </c>
      <c r="L17">
        <v>144</v>
      </c>
      <c r="M17">
        <v>378083</v>
      </c>
      <c r="N17">
        <v>44758</v>
      </c>
      <c r="O17">
        <v>2174730</v>
      </c>
      <c r="P17">
        <v>124918</v>
      </c>
      <c r="Q17">
        <v>0</v>
      </c>
      <c r="R17">
        <v>0</v>
      </c>
      <c r="S17">
        <v>0</v>
      </c>
      <c r="T17">
        <v>0</v>
      </c>
      <c r="U17">
        <v>50000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2625.58</v>
      </c>
      <c r="AC17">
        <v>310.82</v>
      </c>
      <c r="AD17" t="s">
        <v>886</v>
      </c>
    </row>
    <row r="18" spans="1:30" x14ac:dyDescent="0.25">
      <c r="A18" s="103">
        <v>44713</v>
      </c>
      <c r="B18" s="102" t="s">
        <v>65</v>
      </c>
      <c r="C18" t="s">
        <v>66</v>
      </c>
      <c r="D18" t="s">
        <v>43</v>
      </c>
      <c r="E18">
        <v>33</v>
      </c>
      <c r="F18">
        <v>7</v>
      </c>
      <c r="G18">
        <v>45</v>
      </c>
      <c r="H18">
        <v>0</v>
      </c>
      <c r="I18">
        <v>35</v>
      </c>
      <c r="J18">
        <v>0</v>
      </c>
      <c r="K18">
        <v>120</v>
      </c>
      <c r="L18">
        <v>120</v>
      </c>
      <c r="M18">
        <v>315070</v>
      </c>
      <c r="N18">
        <v>37299</v>
      </c>
      <c r="O18">
        <v>1645725</v>
      </c>
      <c r="P18">
        <v>156147</v>
      </c>
      <c r="Q18">
        <v>0</v>
      </c>
      <c r="R18">
        <v>0</v>
      </c>
      <c r="S18">
        <v>0</v>
      </c>
      <c r="T18">
        <v>0</v>
      </c>
      <c r="U18">
        <v>50000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2625.58</v>
      </c>
      <c r="AC18">
        <v>310.82</v>
      </c>
      <c r="AD18" t="s">
        <v>885</v>
      </c>
    </row>
    <row r="19" spans="1:30" x14ac:dyDescent="0.25">
      <c r="A19" s="103">
        <v>44713</v>
      </c>
      <c r="B19" s="102" t="s">
        <v>67</v>
      </c>
      <c r="C19" t="s">
        <v>68</v>
      </c>
      <c r="D19" t="s">
        <v>43</v>
      </c>
      <c r="E19">
        <v>33</v>
      </c>
      <c r="F19">
        <v>9</v>
      </c>
      <c r="G19">
        <v>35</v>
      </c>
      <c r="H19">
        <v>0</v>
      </c>
      <c r="I19">
        <v>25</v>
      </c>
      <c r="J19">
        <v>0</v>
      </c>
      <c r="K19">
        <v>102</v>
      </c>
      <c r="L19">
        <v>102</v>
      </c>
      <c r="M19">
        <v>267809</v>
      </c>
      <c r="N19">
        <v>31704</v>
      </c>
      <c r="O19">
        <v>4244161</v>
      </c>
      <c r="P19">
        <v>124918</v>
      </c>
      <c r="Q19">
        <v>0</v>
      </c>
      <c r="R19">
        <v>0</v>
      </c>
      <c r="S19">
        <v>0</v>
      </c>
      <c r="T19">
        <v>0</v>
      </c>
      <c r="U19">
        <v>50000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2625.58</v>
      </c>
      <c r="AC19">
        <v>310.82</v>
      </c>
      <c r="AD19" t="s">
        <v>886</v>
      </c>
    </row>
    <row r="20" spans="1:30" x14ac:dyDescent="0.25">
      <c r="A20" s="103">
        <v>44713</v>
      </c>
      <c r="B20" s="102" t="s">
        <v>58</v>
      </c>
      <c r="C20" t="s">
        <v>69</v>
      </c>
      <c r="D20" t="s">
        <v>70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2047046</v>
      </c>
      <c r="P20">
        <v>156147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2625.58</v>
      </c>
      <c r="AC20">
        <v>310.82</v>
      </c>
      <c r="AD20" t="s">
        <v>885</v>
      </c>
    </row>
    <row r="21" spans="1:30" x14ac:dyDescent="0.25">
      <c r="A21" s="103">
        <v>44713</v>
      </c>
      <c r="B21" s="102" t="s">
        <v>71</v>
      </c>
      <c r="C21" t="s">
        <v>72</v>
      </c>
      <c r="D21" t="s">
        <v>43</v>
      </c>
      <c r="E21">
        <v>33</v>
      </c>
      <c r="F21">
        <v>7</v>
      </c>
      <c r="G21">
        <v>35</v>
      </c>
      <c r="H21">
        <v>0</v>
      </c>
      <c r="I21">
        <v>25</v>
      </c>
      <c r="J21">
        <v>0</v>
      </c>
      <c r="K21">
        <v>100</v>
      </c>
      <c r="L21">
        <v>100</v>
      </c>
      <c r="M21">
        <v>262558</v>
      </c>
      <c r="N21">
        <v>31082</v>
      </c>
      <c r="O21">
        <v>919083</v>
      </c>
      <c r="P21">
        <v>124918</v>
      </c>
      <c r="Q21">
        <v>0</v>
      </c>
      <c r="R21">
        <v>0</v>
      </c>
      <c r="S21">
        <v>0</v>
      </c>
      <c r="T21">
        <v>0</v>
      </c>
      <c r="U21">
        <v>50000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2625.58</v>
      </c>
      <c r="AC21">
        <v>310.82</v>
      </c>
      <c r="AD21" t="s">
        <v>886</v>
      </c>
    </row>
    <row r="22" spans="1:30" x14ac:dyDescent="0.25">
      <c r="A22" s="103">
        <v>44713</v>
      </c>
      <c r="B22" s="102" t="s">
        <v>73</v>
      </c>
      <c r="C22" t="s">
        <v>74</v>
      </c>
      <c r="D22" t="s">
        <v>43</v>
      </c>
      <c r="E22">
        <v>36</v>
      </c>
      <c r="F22">
        <v>17</v>
      </c>
      <c r="G22">
        <v>35</v>
      </c>
      <c r="H22">
        <v>0</v>
      </c>
      <c r="I22">
        <v>25</v>
      </c>
      <c r="J22">
        <v>0</v>
      </c>
      <c r="K22">
        <v>113</v>
      </c>
      <c r="L22">
        <v>113</v>
      </c>
      <c r="M22">
        <v>296690</v>
      </c>
      <c r="N22">
        <v>35123</v>
      </c>
      <c r="O22">
        <v>1928800</v>
      </c>
      <c r="P22">
        <v>124918</v>
      </c>
      <c r="Q22">
        <v>0</v>
      </c>
      <c r="R22">
        <v>0</v>
      </c>
      <c r="S22">
        <v>0</v>
      </c>
      <c r="T22">
        <v>0</v>
      </c>
      <c r="U22">
        <v>50000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2625.58</v>
      </c>
      <c r="AC22">
        <v>310.82</v>
      </c>
      <c r="AD22" t="s">
        <v>886</v>
      </c>
    </row>
    <row r="23" spans="1:30" x14ac:dyDescent="0.25">
      <c r="A23" s="103">
        <v>44713</v>
      </c>
      <c r="B23" s="102" t="s">
        <v>75</v>
      </c>
      <c r="C23" t="s">
        <v>76</v>
      </c>
      <c r="D23" t="s">
        <v>70</v>
      </c>
      <c r="E23">
        <v>15</v>
      </c>
      <c r="F23">
        <v>7</v>
      </c>
      <c r="G23">
        <v>45</v>
      </c>
      <c r="H23">
        <v>0</v>
      </c>
      <c r="I23">
        <v>35</v>
      </c>
      <c r="J23">
        <v>1</v>
      </c>
      <c r="K23">
        <v>103</v>
      </c>
      <c r="L23">
        <v>103</v>
      </c>
      <c r="M23">
        <v>270435</v>
      </c>
      <c r="N23">
        <v>32015</v>
      </c>
      <c r="O23">
        <v>941180</v>
      </c>
      <c r="P23">
        <v>156147</v>
      </c>
      <c r="Q23">
        <v>0</v>
      </c>
      <c r="R23">
        <v>0</v>
      </c>
      <c r="S23">
        <v>0</v>
      </c>
      <c r="T23">
        <v>0</v>
      </c>
      <c r="U23">
        <v>50000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2625.58</v>
      </c>
      <c r="AC23">
        <v>310.82</v>
      </c>
      <c r="AD23" t="s">
        <v>885</v>
      </c>
    </row>
    <row r="24" spans="1:30" x14ac:dyDescent="0.25">
      <c r="A24" s="103">
        <v>44713</v>
      </c>
      <c r="B24" s="102" t="s">
        <v>77</v>
      </c>
      <c r="C24" t="s">
        <v>78</v>
      </c>
      <c r="D24" t="s">
        <v>70</v>
      </c>
      <c r="E24">
        <v>15</v>
      </c>
      <c r="F24">
        <v>1</v>
      </c>
      <c r="G24">
        <v>35</v>
      </c>
      <c r="H24">
        <v>0</v>
      </c>
      <c r="I24">
        <v>25</v>
      </c>
      <c r="J24">
        <v>0</v>
      </c>
      <c r="K24">
        <v>76</v>
      </c>
      <c r="L24">
        <v>76</v>
      </c>
      <c r="M24">
        <v>199544</v>
      </c>
      <c r="N24">
        <v>23623</v>
      </c>
      <c r="O24">
        <v>314285</v>
      </c>
      <c r="P24">
        <v>124918</v>
      </c>
      <c r="Q24">
        <v>0</v>
      </c>
      <c r="R24">
        <v>0</v>
      </c>
      <c r="S24">
        <v>0</v>
      </c>
      <c r="T24">
        <v>0</v>
      </c>
      <c r="U24">
        <v>50000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2625.58</v>
      </c>
      <c r="AC24">
        <v>310.82</v>
      </c>
      <c r="AD24" t="s">
        <v>886</v>
      </c>
    </row>
    <row r="25" spans="1:30" x14ac:dyDescent="0.25">
      <c r="A25" s="103">
        <v>44713</v>
      </c>
      <c r="B25" s="102" t="s">
        <v>79</v>
      </c>
      <c r="C25" t="s">
        <v>80</v>
      </c>
      <c r="D25" t="s">
        <v>35</v>
      </c>
      <c r="E25">
        <v>39</v>
      </c>
      <c r="F25">
        <v>9</v>
      </c>
      <c r="G25">
        <v>45</v>
      </c>
      <c r="H25">
        <v>0</v>
      </c>
      <c r="I25">
        <v>35</v>
      </c>
      <c r="J25">
        <v>18</v>
      </c>
      <c r="K25">
        <v>146</v>
      </c>
      <c r="L25">
        <v>146</v>
      </c>
      <c r="M25">
        <v>383335</v>
      </c>
      <c r="N25">
        <v>45380</v>
      </c>
      <c r="O25">
        <v>14274977</v>
      </c>
      <c r="P25">
        <v>156147</v>
      </c>
      <c r="Q25">
        <v>0</v>
      </c>
      <c r="R25">
        <v>0</v>
      </c>
      <c r="S25">
        <v>0</v>
      </c>
      <c r="T25">
        <v>0</v>
      </c>
      <c r="U25">
        <v>50000</v>
      </c>
      <c r="V25">
        <v>0</v>
      </c>
      <c r="W25">
        <v>0</v>
      </c>
      <c r="X25">
        <v>250000</v>
      </c>
      <c r="Y25">
        <v>0</v>
      </c>
      <c r="Z25">
        <v>0</v>
      </c>
      <c r="AA25">
        <v>0</v>
      </c>
      <c r="AB25">
        <v>2625.58</v>
      </c>
      <c r="AC25">
        <v>310.82</v>
      </c>
      <c r="AD25" t="s">
        <v>885</v>
      </c>
    </row>
    <row r="26" spans="1:30" x14ac:dyDescent="0.25">
      <c r="A26" s="103">
        <v>44713</v>
      </c>
      <c r="B26" s="102" t="s">
        <v>81</v>
      </c>
      <c r="C26" t="s">
        <v>82</v>
      </c>
      <c r="D26" t="s">
        <v>70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2625.58</v>
      </c>
      <c r="AC26">
        <v>310.82</v>
      </c>
      <c r="AD26" t="s">
        <v>886</v>
      </c>
    </row>
    <row r="27" spans="1:30" x14ac:dyDescent="0.25">
      <c r="A27" s="103">
        <v>44713</v>
      </c>
      <c r="B27" s="102" t="s">
        <v>83</v>
      </c>
      <c r="C27" t="s">
        <v>84</v>
      </c>
      <c r="D27" t="s">
        <v>35</v>
      </c>
      <c r="E27">
        <v>42</v>
      </c>
      <c r="F27">
        <v>35</v>
      </c>
      <c r="G27">
        <v>45</v>
      </c>
      <c r="H27">
        <v>0</v>
      </c>
      <c r="I27">
        <v>35</v>
      </c>
      <c r="J27">
        <v>0</v>
      </c>
      <c r="K27">
        <v>157</v>
      </c>
      <c r="L27">
        <v>157</v>
      </c>
      <c r="M27">
        <v>412216</v>
      </c>
      <c r="N27">
        <v>48799</v>
      </c>
      <c r="O27">
        <v>4696969</v>
      </c>
      <c r="P27">
        <v>156147</v>
      </c>
      <c r="Q27">
        <v>0</v>
      </c>
      <c r="R27">
        <v>0</v>
      </c>
      <c r="S27">
        <v>0</v>
      </c>
      <c r="T27">
        <v>0</v>
      </c>
      <c r="U27">
        <v>50000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2625.58</v>
      </c>
      <c r="AC27">
        <v>310.82</v>
      </c>
      <c r="AD27" t="s">
        <v>885</v>
      </c>
    </row>
    <row r="28" spans="1:30" x14ac:dyDescent="0.25">
      <c r="A28" s="103">
        <v>44713</v>
      </c>
      <c r="B28" s="102" t="s">
        <v>85</v>
      </c>
      <c r="C28" t="s">
        <v>86</v>
      </c>
      <c r="D28" t="s">
        <v>70</v>
      </c>
      <c r="E28">
        <v>15</v>
      </c>
      <c r="F28">
        <v>4</v>
      </c>
      <c r="G28">
        <v>45</v>
      </c>
      <c r="H28">
        <v>0</v>
      </c>
      <c r="I28">
        <v>35</v>
      </c>
      <c r="J28">
        <v>0</v>
      </c>
      <c r="K28">
        <v>99</v>
      </c>
      <c r="L28">
        <v>99</v>
      </c>
      <c r="M28">
        <v>259932</v>
      </c>
      <c r="N28">
        <v>30771</v>
      </c>
      <c r="O28">
        <v>2450833</v>
      </c>
      <c r="P28">
        <v>156147</v>
      </c>
      <c r="Q28">
        <v>0</v>
      </c>
      <c r="R28">
        <v>0</v>
      </c>
      <c r="S28">
        <v>0</v>
      </c>
      <c r="T28">
        <v>0</v>
      </c>
      <c r="U28">
        <v>50000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2625.58</v>
      </c>
      <c r="AC28">
        <v>310.82</v>
      </c>
      <c r="AD28" t="s">
        <v>885</v>
      </c>
    </row>
    <row r="29" spans="1:30" x14ac:dyDescent="0.25">
      <c r="A29" s="103">
        <v>44713</v>
      </c>
      <c r="B29" s="102" t="s">
        <v>87</v>
      </c>
      <c r="C29" t="s">
        <v>88</v>
      </c>
      <c r="D29" t="s">
        <v>43</v>
      </c>
      <c r="E29">
        <v>36</v>
      </c>
      <c r="F29">
        <v>25</v>
      </c>
      <c r="G29">
        <v>45</v>
      </c>
      <c r="H29">
        <v>0</v>
      </c>
      <c r="I29">
        <v>25</v>
      </c>
      <c r="J29">
        <v>0</v>
      </c>
      <c r="K29">
        <v>131</v>
      </c>
      <c r="L29">
        <v>131</v>
      </c>
      <c r="M29">
        <v>343951</v>
      </c>
      <c r="N29">
        <v>40718</v>
      </c>
      <c r="O29">
        <v>1651469</v>
      </c>
      <c r="P29">
        <v>156147</v>
      </c>
      <c r="Q29">
        <v>0</v>
      </c>
      <c r="R29">
        <v>0</v>
      </c>
      <c r="S29">
        <v>0</v>
      </c>
      <c r="T29">
        <v>0</v>
      </c>
      <c r="U29">
        <v>50000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2625.58</v>
      </c>
      <c r="AC29">
        <v>310.82</v>
      </c>
      <c r="AD29" t="s">
        <v>885</v>
      </c>
    </row>
    <row r="30" spans="1:30" x14ac:dyDescent="0.25">
      <c r="A30" s="103">
        <v>44713</v>
      </c>
      <c r="B30" s="102" t="s">
        <v>89</v>
      </c>
      <c r="C30" t="s">
        <v>90</v>
      </c>
      <c r="D30" t="s">
        <v>43</v>
      </c>
      <c r="E30">
        <v>33</v>
      </c>
      <c r="F30">
        <v>17</v>
      </c>
      <c r="G30">
        <v>45</v>
      </c>
      <c r="H30">
        <v>0</v>
      </c>
      <c r="I30">
        <v>35</v>
      </c>
      <c r="J30">
        <v>0</v>
      </c>
      <c r="K30">
        <v>130</v>
      </c>
      <c r="L30">
        <v>130</v>
      </c>
      <c r="M30">
        <v>341325</v>
      </c>
      <c r="N30">
        <v>40407</v>
      </c>
      <c r="O30">
        <v>3871347</v>
      </c>
      <c r="P30">
        <v>156147</v>
      </c>
      <c r="Q30">
        <v>0</v>
      </c>
      <c r="R30">
        <v>0</v>
      </c>
      <c r="S30">
        <v>0</v>
      </c>
      <c r="T30">
        <v>0</v>
      </c>
      <c r="U30">
        <v>50000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2625.58</v>
      </c>
      <c r="AC30">
        <v>310.82</v>
      </c>
      <c r="AD30" t="s">
        <v>885</v>
      </c>
    </row>
    <row r="31" spans="1:30" x14ac:dyDescent="0.25">
      <c r="A31" s="103">
        <v>44713</v>
      </c>
      <c r="B31" s="102" t="s">
        <v>91</v>
      </c>
      <c r="C31" t="s">
        <v>92</v>
      </c>
      <c r="D31" t="s">
        <v>35</v>
      </c>
      <c r="E31">
        <v>45</v>
      </c>
      <c r="F31">
        <v>46</v>
      </c>
      <c r="G31">
        <v>40</v>
      </c>
      <c r="H31">
        <v>0</v>
      </c>
      <c r="I31">
        <v>25</v>
      </c>
      <c r="J31">
        <v>0</v>
      </c>
      <c r="K31">
        <v>156</v>
      </c>
      <c r="L31">
        <v>156</v>
      </c>
      <c r="M31">
        <v>409590</v>
      </c>
      <c r="N31">
        <v>48488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50000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2625.58</v>
      </c>
      <c r="AC31">
        <v>310.82</v>
      </c>
      <c r="AD31" t="s">
        <v>886</v>
      </c>
    </row>
    <row r="32" spans="1:30" x14ac:dyDescent="0.25">
      <c r="A32" s="103">
        <v>44713</v>
      </c>
      <c r="B32" s="102" t="s">
        <v>93</v>
      </c>
      <c r="C32" t="s">
        <v>94</v>
      </c>
      <c r="D32" t="s">
        <v>43</v>
      </c>
      <c r="E32">
        <v>36</v>
      </c>
      <c r="F32">
        <v>2</v>
      </c>
      <c r="G32">
        <v>45</v>
      </c>
      <c r="H32">
        <v>0</v>
      </c>
      <c r="I32">
        <v>35</v>
      </c>
      <c r="J32">
        <v>0</v>
      </c>
      <c r="K32">
        <v>118</v>
      </c>
      <c r="L32">
        <v>118</v>
      </c>
      <c r="M32">
        <v>309818</v>
      </c>
      <c r="N32">
        <v>36677</v>
      </c>
      <c r="O32">
        <v>2614959</v>
      </c>
      <c r="P32">
        <v>156147</v>
      </c>
      <c r="Q32">
        <v>0</v>
      </c>
      <c r="R32">
        <v>0</v>
      </c>
      <c r="S32">
        <v>0</v>
      </c>
      <c r="T32">
        <v>0</v>
      </c>
      <c r="U32">
        <v>50000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2625.58</v>
      </c>
      <c r="AC32">
        <v>310.82</v>
      </c>
      <c r="AD32" t="s">
        <v>885</v>
      </c>
    </row>
    <row r="33" spans="1:30" x14ac:dyDescent="0.25">
      <c r="A33" s="103">
        <v>44713</v>
      </c>
      <c r="B33" s="102" t="s">
        <v>95</v>
      </c>
      <c r="C33" t="s">
        <v>96</v>
      </c>
      <c r="D33" t="s">
        <v>35</v>
      </c>
      <c r="E33">
        <v>39</v>
      </c>
      <c r="F33">
        <v>29</v>
      </c>
      <c r="G33">
        <v>45</v>
      </c>
      <c r="H33">
        <v>0</v>
      </c>
      <c r="I33">
        <v>35</v>
      </c>
      <c r="J33">
        <v>45</v>
      </c>
      <c r="K33">
        <v>193</v>
      </c>
      <c r="L33">
        <v>193</v>
      </c>
      <c r="M33">
        <v>506737</v>
      </c>
      <c r="N33">
        <v>59989</v>
      </c>
      <c r="O33">
        <v>54638</v>
      </c>
      <c r="P33">
        <v>156147</v>
      </c>
      <c r="Q33">
        <v>0</v>
      </c>
      <c r="R33">
        <v>0</v>
      </c>
      <c r="S33">
        <v>0</v>
      </c>
      <c r="T33">
        <v>0</v>
      </c>
      <c r="U33">
        <v>50000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2625.58</v>
      </c>
      <c r="AC33">
        <v>310.82</v>
      </c>
      <c r="AD33" t="s">
        <v>885</v>
      </c>
    </row>
    <row r="34" spans="1:30" x14ac:dyDescent="0.25">
      <c r="A34" s="103">
        <v>44713</v>
      </c>
      <c r="B34" s="102" t="s">
        <v>97</v>
      </c>
      <c r="C34" t="s">
        <v>98</v>
      </c>
      <c r="D34" t="s">
        <v>43</v>
      </c>
      <c r="E34">
        <v>36</v>
      </c>
      <c r="F34">
        <v>13</v>
      </c>
      <c r="G34">
        <v>45</v>
      </c>
      <c r="H34">
        <v>0</v>
      </c>
      <c r="I34">
        <v>35</v>
      </c>
      <c r="J34">
        <v>0</v>
      </c>
      <c r="K34">
        <v>129</v>
      </c>
      <c r="L34">
        <v>129</v>
      </c>
      <c r="M34">
        <v>338700</v>
      </c>
      <c r="N34">
        <v>40096</v>
      </c>
      <c r="O34">
        <v>3288496</v>
      </c>
      <c r="P34">
        <v>156147</v>
      </c>
      <c r="Q34">
        <v>0</v>
      </c>
      <c r="R34">
        <v>0</v>
      </c>
      <c r="S34">
        <v>0</v>
      </c>
      <c r="T34">
        <v>0</v>
      </c>
      <c r="U34">
        <v>50000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2625.58</v>
      </c>
      <c r="AC34">
        <v>310.82</v>
      </c>
      <c r="AD34" t="s">
        <v>885</v>
      </c>
    </row>
    <row r="35" spans="1:30" x14ac:dyDescent="0.25">
      <c r="A35" s="103">
        <v>44713</v>
      </c>
      <c r="B35" s="102" t="s">
        <v>99</v>
      </c>
      <c r="C35" t="s">
        <v>100</v>
      </c>
      <c r="D35" t="s">
        <v>43</v>
      </c>
      <c r="E35">
        <v>33</v>
      </c>
      <c r="F35">
        <v>15</v>
      </c>
      <c r="G35">
        <v>35</v>
      </c>
      <c r="H35">
        <v>0</v>
      </c>
      <c r="I35">
        <v>25</v>
      </c>
      <c r="J35">
        <v>0</v>
      </c>
      <c r="K35">
        <v>108</v>
      </c>
      <c r="L35">
        <v>108</v>
      </c>
      <c r="M35">
        <v>283563</v>
      </c>
      <c r="N35">
        <v>33569</v>
      </c>
      <c r="O35">
        <v>1721017</v>
      </c>
      <c r="P35">
        <v>124918</v>
      </c>
      <c r="Q35">
        <v>0</v>
      </c>
      <c r="R35">
        <v>0</v>
      </c>
      <c r="S35">
        <v>0</v>
      </c>
      <c r="T35">
        <v>0</v>
      </c>
      <c r="U35">
        <v>50000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2625.58</v>
      </c>
      <c r="AC35">
        <v>310.82</v>
      </c>
      <c r="AD35" t="s">
        <v>886</v>
      </c>
    </row>
    <row r="36" spans="1:30" x14ac:dyDescent="0.25">
      <c r="A36" s="103">
        <v>44713</v>
      </c>
      <c r="B36" s="102" t="s">
        <v>101</v>
      </c>
      <c r="C36" t="s">
        <v>102</v>
      </c>
      <c r="D36" t="s">
        <v>70</v>
      </c>
      <c r="E36">
        <v>15</v>
      </c>
      <c r="F36">
        <v>4</v>
      </c>
      <c r="G36">
        <v>35</v>
      </c>
      <c r="H36">
        <v>0</v>
      </c>
      <c r="I36">
        <v>25</v>
      </c>
      <c r="J36">
        <v>0</v>
      </c>
      <c r="K36">
        <v>79</v>
      </c>
      <c r="L36">
        <v>79</v>
      </c>
      <c r="M36">
        <v>207421</v>
      </c>
      <c r="N36">
        <v>24555</v>
      </c>
      <c r="O36">
        <v>2036675</v>
      </c>
      <c r="P36">
        <v>124918</v>
      </c>
      <c r="Q36">
        <v>0</v>
      </c>
      <c r="R36">
        <v>0</v>
      </c>
      <c r="S36">
        <v>0</v>
      </c>
      <c r="T36">
        <v>0</v>
      </c>
      <c r="U36">
        <v>50000</v>
      </c>
      <c r="V36">
        <v>0</v>
      </c>
      <c r="W36">
        <v>0</v>
      </c>
      <c r="X36">
        <v>0</v>
      </c>
      <c r="Y36">
        <v>0</v>
      </c>
      <c r="Z36">
        <v>200000</v>
      </c>
      <c r="AA36">
        <v>0</v>
      </c>
      <c r="AB36">
        <v>2625.58</v>
      </c>
      <c r="AC36">
        <v>310.82</v>
      </c>
      <c r="AD36" t="s">
        <v>886</v>
      </c>
    </row>
    <row r="37" spans="1:30" x14ac:dyDescent="0.25">
      <c r="A37" s="103">
        <v>44713</v>
      </c>
      <c r="B37" s="102">
        <v>0</v>
      </c>
      <c r="C37" t="s">
        <v>103</v>
      </c>
      <c r="D37" t="s">
        <v>70</v>
      </c>
      <c r="E37">
        <v>15</v>
      </c>
      <c r="F37">
        <v>0</v>
      </c>
      <c r="G37">
        <v>35</v>
      </c>
      <c r="H37">
        <v>0</v>
      </c>
      <c r="I37">
        <v>25</v>
      </c>
      <c r="J37">
        <v>0</v>
      </c>
      <c r="K37">
        <v>75</v>
      </c>
      <c r="L37">
        <v>75</v>
      </c>
      <c r="M37">
        <v>196918</v>
      </c>
      <c r="N37">
        <v>23312</v>
      </c>
      <c r="O37">
        <v>1165897</v>
      </c>
      <c r="P37">
        <v>124918</v>
      </c>
      <c r="Q37">
        <v>0</v>
      </c>
      <c r="R37">
        <v>0</v>
      </c>
      <c r="S37">
        <v>0</v>
      </c>
      <c r="T37">
        <v>0</v>
      </c>
      <c r="U37">
        <v>50000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2625.58</v>
      </c>
      <c r="AC37">
        <v>310.82</v>
      </c>
      <c r="AD37" t="s">
        <v>886</v>
      </c>
    </row>
    <row r="38" spans="1:30" x14ac:dyDescent="0.25">
      <c r="A38" s="103">
        <v>44713</v>
      </c>
      <c r="B38" s="102" t="s">
        <v>104</v>
      </c>
      <c r="C38" t="s">
        <v>105</v>
      </c>
      <c r="D38" t="s">
        <v>35</v>
      </c>
      <c r="E38">
        <v>45</v>
      </c>
      <c r="F38">
        <v>39</v>
      </c>
      <c r="G38">
        <v>40</v>
      </c>
      <c r="H38">
        <v>0</v>
      </c>
      <c r="I38">
        <v>25</v>
      </c>
      <c r="J38">
        <v>30</v>
      </c>
      <c r="K38">
        <v>179</v>
      </c>
      <c r="L38">
        <v>179</v>
      </c>
      <c r="M38">
        <v>469979</v>
      </c>
      <c r="N38">
        <v>55637</v>
      </c>
      <c r="O38">
        <v>2009082</v>
      </c>
      <c r="P38">
        <v>124918</v>
      </c>
      <c r="Q38">
        <v>0</v>
      </c>
      <c r="R38">
        <v>0</v>
      </c>
      <c r="S38">
        <v>0</v>
      </c>
      <c r="T38">
        <v>0</v>
      </c>
      <c r="U38">
        <v>50000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2625.58</v>
      </c>
      <c r="AC38">
        <v>310.82</v>
      </c>
      <c r="AD38" t="s">
        <v>886</v>
      </c>
    </row>
    <row r="39" spans="1:30" x14ac:dyDescent="0.25">
      <c r="A39" s="103">
        <v>44713</v>
      </c>
      <c r="B39" s="102" t="s">
        <v>106</v>
      </c>
      <c r="C39" t="s">
        <v>107</v>
      </c>
      <c r="D39" t="s">
        <v>35</v>
      </c>
      <c r="E39">
        <v>42</v>
      </c>
      <c r="F39">
        <v>35</v>
      </c>
      <c r="G39">
        <v>35</v>
      </c>
      <c r="H39">
        <v>0</v>
      </c>
      <c r="I39">
        <v>25</v>
      </c>
      <c r="J39">
        <v>0</v>
      </c>
      <c r="K39">
        <v>137</v>
      </c>
      <c r="L39">
        <v>137</v>
      </c>
      <c r="M39">
        <v>359704</v>
      </c>
      <c r="N39">
        <v>42583</v>
      </c>
      <c r="O39">
        <v>2842730</v>
      </c>
      <c r="P39">
        <v>156147</v>
      </c>
      <c r="Q39">
        <v>0</v>
      </c>
      <c r="R39">
        <v>0</v>
      </c>
      <c r="S39">
        <v>0</v>
      </c>
      <c r="T39">
        <v>0</v>
      </c>
      <c r="U39">
        <v>50000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2625.58</v>
      </c>
      <c r="AC39">
        <v>310.82</v>
      </c>
      <c r="AD39" t="s">
        <v>885</v>
      </c>
    </row>
    <row r="40" spans="1:30" x14ac:dyDescent="0.25">
      <c r="A40" s="103">
        <v>44713</v>
      </c>
      <c r="B40" s="102" t="s">
        <v>108</v>
      </c>
      <c r="C40" t="s">
        <v>109</v>
      </c>
      <c r="D40" t="s">
        <v>35</v>
      </c>
      <c r="E40">
        <v>42</v>
      </c>
      <c r="F40">
        <v>17</v>
      </c>
      <c r="G40">
        <v>45</v>
      </c>
      <c r="H40">
        <v>0</v>
      </c>
      <c r="I40">
        <v>35</v>
      </c>
      <c r="J40">
        <v>0</v>
      </c>
      <c r="K40">
        <v>139</v>
      </c>
      <c r="L40">
        <v>139</v>
      </c>
      <c r="M40">
        <v>364956</v>
      </c>
      <c r="N40">
        <v>43204</v>
      </c>
      <c r="O40">
        <v>1189543</v>
      </c>
      <c r="P40">
        <v>156147</v>
      </c>
      <c r="Q40">
        <v>0</v>
      </c>
      <c r="R40">
        <v>0</v>
      </c>
      <c r="S40">
        <v>0</v>
      </c>
      <c r="T40">
        <v>0</v>
      </c>
      <c r="U40">
        <v>50000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2625.58</v>
      </c>
      <c r="AC40">
        <v>310.82</v>
      </c>
      <c r="AD40" t="s">
        <v>885</v>
      </c>
    </row>
    <row r="41" spans="1:30" x14ac:dyDescent="0.25">
      <c r="A41" s="103">
        <v>44713</v>
      </c>
      <c r="B41" s="102" t="s">
        <v>110</v>
      </c>
      <c r="C41" t="s">
        <v>111</v>
      </c>
      <c r="D41" t="s">
        <v>43</v>
      </c>
      <c r="E41">
        <v>33</v>
      </c>
      <c r="F41">
        <v>7</v>
      </c>
      <c r="G41">
        <v>35</v>
      </c>
      <c r="H41">
        <v>0</v>
      </c>
      <c r="I41">
        <v>25</v>
      </c>
      <c r="J41">
        <v>0</v>
      </c>
      <c r="K41">
        <v>100</v>
      </c>
      <c r="L41">
        <v>100</v>
      </c>
      <c r="M41">
        <v>262558</v>
      </c>
      <c r="N41">
        <v>31082</v>
      </c>
      <c r="O41">
        <v>1332282</v>
      </c>
      <c r="P41">
        <v>124918</v>
      </c>
      <c r="Q41">
        <v>0</v>
      </c>
      <c r="R41">
        <v>0</v>
      </c>
      <c r="S41">
        <v>0</v>
      </c>
      <c r="T41">
        <v>0</v>
      </c>
      <c r="U41">
        <v>50000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2625.58</v>
      </c>
      <c r="AC41">
        <v>310.82</v>
      </c>
      <c r="AD41" t="s">
        <v>886</v>
      </c>
    </row>
    <row r="42" spans="1:30" x14ac:dyDescent="0.25">
      <c r="A42" s="103">
        <v>44713</v>
      </c>
      <c r="B42" s="102" t="s">
        <v>112</v>
      </c>
      <c r="C42" t="s">
        <v>113</v>
      </c>
      <c r="D42" t="s">
        <v>43</v>
      </c>
      <c r="E42">
        <v>33</v>
      </c>
      <c r="F42">
        <v>7</v>
      </c>
      <c r="G42">
        <v>45</v>
      </c>
      <c r="H42">
        <v>0</v>
      </c>
      <c r="I42">
        <v>35</v>
      </c>
      <c r="J42">
        <v>55</v>
      </c>
      <c r="K42">
        <v>175</v>
      </c>
      <c r="L42">
        <v>175</v>
      </c>
      <c r="M42">
        <v>459476</v>
      </c>
      <c r="N42">
        <v>54394</v>
      </c>
      <c r="O42">
        <v>1931240</v>
      </c>
      <c r="P42">
        <v>156147</v>
      </c>
      <c r="Q42">
        <v>0</v>
      </c>
      <c r="R42">
        <v>0</v>
      </c>
      <c r="S42">
        <v>0</v>
      </c>
      <c r="T42">
        <v>0</v>
      </c>
      <c r="U42">
        <v>50000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2625.58</v>
      </c>
      <c r="AC42">
        <v>310.82</v>
      </c>
      <c r="AD42" t="s">
        <v>885</v>
      </c>
    </row>
    <row r="43" spans="1:30" x14ac:dyDescent="0.25">
      <c r="A43" s="103">
        <v>44713</v>
      </c>
      <c r="B43" s="102" t="s">
        <v>114</v>
      </c>
      <c r="C43" t="s">
        <v>115</v>
      </c>
      <c r="D43" t="s">
        <v>70</v>
      </c>
      <c r="E43">
        <v>15</v>
      </c>
      <c r="F43">
        <v>3</v>
      </c>
      <c r="G43">
        <v>45</v>
      </c>
      <c r="H43">
        <v>0</v>
      </c>
      <c r="I43">
        <v>35</v>
      </c>
      <c r="J43">
        <v>0</v>
      </c>
      <c r="K43">
        <v>98</v>
      </c>
      <c r="L43">
        <v>98</v>
      </c>
      <c r="M43">
        <v>257307</v>
      </c>
      <c r="N43">
        <v>30461</v>
      </c>
      <c r="O43">
        <v>729585</v>
      </c>
      <c r="P43">
        <v>156147</v>
      </c>
      <c r="Q43">
        <v>0</v>
      </c>
      <c r="R43">
        <v>0</v>
      </c>
      <c r="S43">
        <v>0</v>
      </c>
      <c r="T43">
        <v>0</v>
      </c>
      <c r="U43">
        <v>50000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2625.58</v>
      </c>
      <c r="AC43">
        <v>310.82</v>
      </c>
      <c r="AD43" t="s">
        <v>885</v>
      </c>
    </row>
    <row r="44" spans="1:30" x14ac:dyDescent="0.25">
      <c r="A44" s="103">
        <v>44713</v>
      </c>
      <c r="B44" s="102" t="s">
        <v>116</v>
      </c>
      <c r="C44" t="s">
        <v>117</v>
      </c>
      <c r="D44" t="s">
        <v>35</v>
      </c>
      <c r="E44">
        <v>45</v>
      </c>
      <c r="F44">
        <v>46</v>
      </c>
      <c r="G44">
        <v>45</v>
      </c>
      <c r="H44">
        <v>0</v>
      </c>
      <c r="I44">
        <v>35</v>
      </c>
      <c r="J44">
        <v>0</v>
      </c>
      <c r="K44">
        <v>171</v>
      </c>
      <c r="L44">
        <v>171</v>
      </c>
      <c r="M44">
        <v>448974</v>
      </c>
      <c r="N44">
        <v>53151</v>
      </c>
      <c r="O44">
        <v>2846274</v>
      </c>
      <c r="P44">
        <v>156147</v>
      </c>
      <c r="Q44">
        <v>0</v>
      </c>
      <c r="R44">
        <v>0</v>
      </c>
      <c r="S44">
        <v>0</v>
      </c>
      <c r="T44">
        <v>0</v>
      </c>
      <c r="U44">
        <v>50000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2625.58</v>
      </c>
      <c r="AC44">
        <v>310.82</v>
      </c>
      <c r="AD44" t="s">
        <v>885</v>
      </c>
    </row>
    <row r="45" spans="1:30" x14ac:dyDescent="0.25">
      <c r="A45" s="103">
        <v>44713</v>
      </c>
      <c r="B45" s="102" t="s">
        <v>118</v>
      </c>
      <c r="C45" t="s">
        <v>119</v>
      </c>
      <c r="D45" t="s">
        <v>43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2625.58</v>
      </c>
      <c r="AC45">
        <v>310.82</v>
      </c>
      <c r="AD45" t="s">
        <v>885</v>
      </c>
    </row>
    <row r="46" spans="1:30" x14ac:dyDescent="0.25">
      <c r="A46" s="103">
        <v>44713</v>
      </c>
      <c r="B46" s="102" t="s">
        <v>120</v>
      </c>
      <c r="C46" t="s">
        <v>121</v>
      </c>
      <c r="D46" t="s">
        <v>70</v>
      </c>
      <c r="E46">
        <v>15</v>
      </c>
      <c r="F46">
        <v>7</v>
      </c>
      <c r="G46">
        <v>45</v>
      </c>
      <c r="H46">
        <v>0</v>
      </c>
      <c r="I46">
        <v>35</v>
      </c>
      <c r="J46">
        <v>0</v>
      </c>
      <c r="K46">
        <v>102</v>
      </c>
      <c r="L46">
        <v>102</v>
      </c>
      <c r="M46">
        <v>267809</v>
      </c>
      <c r="N46">
        <v>31704</v>
      </c>
      <c r="O46">
        <v>5525151</v>
      </c>
      <c r="P46">
        <v>156147</v>
      </c>
      <c r="Q46">
        <v>0</v>
      </c>
      <c r="R46">
        <v>0</v>
      </c>
      <c r="S46">
        <v>0</v>
      </c>
      <c r="T46">
        <v>0</v>
      </c>
      <c r="U46">
        <v>50000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2625.58</v>
      </c>
      <c r="AC46">
        <v>310.82</v>
      </c>
      <c r="AD46" t="s">
        <v>885</v>
      </c>
    </row>
    <row r="47" spans="1:30" x14ac:dyDescent="0.25">
      <c r="A47" s="103">
        <v>44713</v>
      </c>
      <c r="B47" s="102" t="s">
        <v>122</v>
      </c>
      <c r="C47" t="s">
        <v>123</v>
      </c>
      <c r="D47" t="s">
        <v>43</v>
      </c>
      <c r="E47">
        <v>36</v>
      </c>
      <c r="F47">
        <v>5</v>
      </c>
      <c r="G47">
        <v>35</v>
      </c>
      <c r="H47">
        <v>0</v>
      </c>
      <c r="I47">
        <v>25</v>
      </c>
      <c r="J47">
        <v>0</v>
      </c>
      <c r="K47">
        <v>101</v>
      </c>
      <c r="L47">
        <v>101</v>
      </c>
      <c r="M47">
        <v>265183</v>
      </c>
      <c r="N47">
        <v>31393</v>
      </c>
      <c r="O47">
        <v>1577040</v>
      </c>
      <c r="P47">
        <v>124918</v>
      </c>
      <c r="Q47">
        <v>0</v>
      </c>
      <c r="R47">
        <v>0</v>
      </c>
      <c r="S47">
        <v>0</v>
      </c>
      <c r="T47">
        <v>0</v>
      </c>
      <c r="U47">
        <v>50000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2625.58</v>
      </c>
      <c r="AC47">
        <v>310.82</v>
      </c>
      <c r="AD47" t="s">
        <v>887</v>
      </c>
    </row>
    <row r="48" spans="1:30" x14ac:dyDescent="0.25">
      <c r="A48" s="103">
        <v>44713</v>
      </c>
      <c r="B48" s="102" t="s">
        <v>124</v>
      </c>
      <c r="C48" t="s">
        <v>125</v>
      </c>
      <c r="D48" t="s">
        <v>35</v>
      </c>
      <c r="E48">
        <v>45</v>
      </c>
      <c r="F48">
        <v>44</v>
      </c>
      <c r="G48">
        <v>35</v>
      </c>
      <c r="H48">
        <v>0</v>
      </c>
      <c r="I48">
        <v>25</v>
      </c>
      <c r="J48">
        <v>18</v>
      </c>
      <c r="K48">
        <v>167</v>
      </c>
      <c r="L48">
        <v>167</v>
      </c>
      <c r="M48">
        <v>438472</v>
      </c>
      <c r="N48">
        <v>51907</v>
      </c>
      <c r="O48">
        <v>1336769</v>
      </c>
      <c r="P48">
        <v>124912</v>
      </c>
      <c r="Q48">
        <v>0</v>
      </c>
      <c r="R48">
        <v>0</v>
      </c>
      <c r="S48">
        <v>0</v>
      </c>
      <c r="T48">
        <v>0</v>
      </c>
      <c r="U48">
        <v>50000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2625.58</v>
      </c>
      <c r="AC48">
        <v>310.82</v>
      </c>
      <c r="AD48" t="s">
        <v>887</v>
      </c>
    </row>
    <row r="49" spans="1:30" x14ac:dyDescent="0.25">
      <c r="A49" s="103">
        <v>44713</v>
      </c>
      <c r="B49" s="102" t="s">
        <v>126</v>
      </c>
      <c r="C49" t="s">
        <v>127</v>
      </c>
      <c r="D49" t="s">
        <v>43</v>
      </c>
      <c r="E49">
        <v>36</v>
      </c>
      <c r="F49">
        <v>4</v>
      </c>
      <c r="G49">
        <v>35</v>
      </c>
      <c r="H49">
        <v>0</v>
      </c>
      <c r="I49">
        <v>25</v>
      </c>
      <c r="J49">
        <v>0</v>
      </c>
      <c r="K49">
        <v>100</v>
      </c>
      <c r="L49">
        <v>100</v>
      </c>
      <c r="M49">
        <v>262558</v>
      </c>
      <c r="N49">
        <v>31082</v>
      </c>
      <c r="O49">
        <v>1578907</v>
      </c>
      <c r="P49">
        <v>124918</v>
      </c>
      <c r="Q49">
        <v>0</v>
      </c>
      <c r="R49">
        <v>0</v>
      </c>
      <c r="S49">
        <v>0</v>
      </c>
      <c r="T49">
        <v>0</v>
      </c>
      <c r="U49">
        <v>50000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2625.58</v>
      </c>
      <c r="AC49">
        <v>310.82</v>
      </c>
      <c r="AD49" t="s">
        <v>887</v>
      </c>
    </row>
    <row r="50" spans="1:30" x14ac:dyDescent="0.25">
      <c r="A50" s="103">
        <v>44713</v>
      </c>
      <c r="B50" s="102" t="s">
        <v>128</v>
      </c>
      <c r="C50" t="s">
        <v>129</v>
      </c>
      <c r="D50" t="s">
        <v>130</v>
      </c>
      <c r="E50">
        <v>15</v>
      </c>
      <c r="F50">
        <v>49</v>
      </c>
      <c r="G50">
        <v>25</v>
      </c>
      <c r="H50">
        <v>0</v>
      </c>
      <c r="I50">
        <v>20</v>
      </c>
      <c r="J50">
        <v>0</v>
      </c>
      <c r="K50">
        <v>109</v>
      </c>
      <c r="L50">
        <v>109</v>
      </c>
      <c r="M50">
        <v>286188</v>
      </c>
      <c r="N50">
        <v>33880</v>
      </c>
      <c r="O50">
        <v>512998</v>
      </c>
      <c r="P50">
        <v>17766</v>
      </c>
      <c r="Q50">
        <v>0</v>
      </c>
      <c r="R50">
        <v>0</v>
      </c>
      <c r="S50">
        <v>0</v>
      </c>
      <c r="T50">
        <v>0</v>
      </c>
      <c r="U50">
        <v>100000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2625.58</v>
      </c>
      <c r="AC50">
        <v>310.82</v>
      </c>
      <c r="AD50" t="s">
        <v>888</v>
      </c>
    </row>
    <row r="51" spans="1:30" x14ac:dyDescent="0.25">
      <c r="A51" s="103">
        <v>44713</v>
      </c>
      <c r="B51" s="102" t="s">
        <v>131</v>
      </c>
      <c r="C51" t="s">
        <v>132</v>
      </c>
      <c r="D51" t="s">
        <v>70</v>
      </c>
      <c r="E51">
        <v>15</v>
      </c>
      <c r="F51">
        <v>5</v>
      </c>
      <c r="G51">
        <v>25</v>
      </c>
      <c r="H51">
        <v>0</v>
      </c>
      <c r="I51">
        <v>25</v>
      </c>
      <c r="J51">
        <v>0</v>
      </c>
      <c r="K51">
        <v>70</v>
      </c>
      <c r="L51">
        <v>70</v>
      </c>
      <c r="M51">
        <v>183791</v>
      </c>
      <c r="N51">
        <v>21758</v>
      </c>
      <c r="O51">
        <v>223418</v>
      </c>
      <c r="P51">
        <v>26179</v>
      </c>
      <c r="Q51">
        <v>0</v>
      </c>
      <c r="R51">
        <v>0</v>
      </c>
      <c r="S51">
        <v>0</v>
      </c>
      <c r="T51">
        <v>0</v>
      </c>
      <c r="U51">
        <v>50000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2625.58</v>
      </c>
      <c r="AC51">
        <v>310.82</v>
      </c>
      <c r="AD51" t="s">
        <v>889</v>
      </c>
    </row>
    <row r="52" spans="1:30" x14ac:dyDescent="0.25">
      <c r="A52" s="103">
        <v>44713</v>
      </c>
      <c r="B52" s="102" t="s">
        <v>133</v>
      </c>
      <c r="C52" t="s">
        <v>134</v>
      </c>
      <c r="D52" t="s">
        <v>70</v>
      </c>
      <c r="E52">
        <v>15</v>
      </c>
      <c r="F52">
        <v>5</v>
      </c>
      <c r="G52">
        <v>20</v>
      </c>
      <c r="H52">
        <v>0</v>
      </c>
      <c r="I52">
        <v>25</v>
      </c>
      <c r="J52">
        <v>0</v>
      </c>
      <c r="K52">
        <v>65</v>
      </c>
      <c r="L52">
        <v>65</v>
      </c>
      <c r="M52">
        <v>170663</v>
      </c>
      <c r="N52">
        <v>20203</v>
      </c>
      <c r="O52">
        <v>191084</v>
      </c>
      <c r="P52">
        <v>23561</v>
      </c>
      <c r="Q52">
        <v>0</v>
      </c>
      <c r="R52">
        <v>0</v>
      </c>
      <c r="S52">
        <v>0</v>
      </c>
      <c r="T52">
        <v>0</v>
      </c>
      <c r="U52">
        <v>50000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2625.58</v>
      </c>
      <c r="AC52">
        <v>310.82</v>
      </c>
      <c r="AD52" t="s">
        <v>890</v>
      </c>
    </row>
    <row r="53" spans="1:30" x14ac:dyDescent="0.25">
      <c r="A53" s="103">
        <v>44713</v>
      </c>
      <c r="B53" s="102" t="s">
        <v>135</v>
      </c>
      <c r="C53" t="s">
        <v>136</v>
      </c>
      <c r="D53" t="s">
        <v>70</v>
      </c>
      <c r="E53">
        <v>15</v>
      </c>
      <c r="F53">
        <v>7</v>
      </c>
      <c r="G53">
        <v>15</v>
      </c>
      <c r="H53">
        <v>10</v>
      </c>
      <c r="I53">
        <v>0</v>
      </c>
      <c r="J53">
        <v>0</v>
      </c>
      <c r="K53">
        <v>47</v>
      </c>
      <c r="L53">
        <v>47</v>
      </c>
      <c r="M53">
        <v>123402</v>
      </c>
      <c r="N53">
        <v>14609</v>
      </c>
      <c r="O53">
        <v>172027</v>
      </c>
      <c r="P53">
        <v>27493</v>
      </c>
      <c r="Q53">
        <v>0</v>
      </c>
      <c r="R53">
        <v>0</v>
      </c>
      <c r="S53">
        <v>0</v>
      </c>
      <c r="T53">
        <v>0</v>
      </c>
      <c r="U53">
        <v>50000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2625.58</v>
      </c>
      <c r="AC53">
        <v>310.82</v>
      </c>
      <c r="AD53" t="s">
        <v>891</v>
      </c>
    </row>
    <row r="54" spans="1:30" x14ac:dyDescent="0.25">
      <c r="A54" s="103">
        <v>44713</v>
      </c>
      <c r="B54" s="102" t="s">
        <v>137</v>
      </c>
      <c r="C54" t="s">
        <v>138</v>
      </c>
      <c r="D54" t="s">
        <v>70</v>
      </c>
      <c r="E54">
        <v>15</v>
      </c>
      <c r="F54">
        <v>4</v>
      </c>
      <c r="G54">
        <v>20</v>
      </c>
      <c r="H54">
        <v>0</v>
      </c>
      <c r="I54">
        <v>10</v>
      </c>
      <c r="J54">
        <v>0</v>
      </c>
      <c r="K54">
        <v>49</v>
      </c>
      <c r="L54">
        <v>49</v>
      </c>
      <c r="M54">
        <v>128653</v>
      </c>
      <c r="N54">
        <v>15230</v>
      </c>
      <c r="O54">
        <v>617592</v>
      </c>
      <c r="P54">
        <v>17766</v>
      </c>
      <c r="Q54">
        <v>0</v>
      </c>
      <c r="R54">
        <v>0</v>
      </c>
      <c r="S54">
        <v>0</v>
      </c>
      <c r="T54">
        <v>0</v>
      </c>
      <c r="U54">
        <v>50000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2625.58</v>
      </c>
      <c r="AC54">
        <v>310.82</v>
      </c>
      <c r="AD54" t="s">
        <v>892</v>
      </c>
    </row>
    <row r="55" spans="1:30" x14ac:dyDescent="0.25">
      <c r="A55" s="103">
        <v>44713</v>
      </c>
      <c r="B55" s="102" t="s">
        <v>139</v>
      </c>
      <c r="C55" t="s">
        <v>140</v>
      </c>
      <c r="D55" t="s">
        <v>70</v>
      </c>
      <c r="E55">
        <v>15</v>
      </c>
      <c r="F55">
        <v>5</v>
      </c>
      <c r="G55">
        <v>15</v>
      </c>
      <c r="H55">
        <v>0</v>
      </c>
      <c r="I55">
        <v>25</v>
      </c>
      <c r="J55">
        <v>0</v>
      </c>
      <c r="K55">
        <v>60</v>
      </c>
      <c r="L55">
        <v>60</v>
      </c>
      <c r="M55">
        <v>157535</v>
      </c>
      <c r="N55">
        <v>18649</v>
      </c>
      <c r="O55">
        <v>114077</v>
      </c>
      <c r="P55">
        <v>23561</v>
      </c>
      <c r="Q55">
        <v>0</v>
      </c>
      <c r="R55">
        <v>0</v>
      </c>
      <c r="S55">
        <v>0</v>
      </c>
      <c r="T55">
        <v>0</v>
      </c>
      <c r="U55">
        <v>50000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2625.58</v>
      </c>
      <c r="AC55">
        <v>310.82</v>
      </c>
      <c r="AD55" t="s">
        <v>893</v>
      </c>
    </row>
    <row r="56" spans="1:30" x14ac:dyDescent="0.25">
      <c r="A56" s="103">
        <v>44713</v>
      </c>
      <c r="B56" s="102" t="s">
        <v>141</v>
      </c>
      <c r="C56" t="s">
        <v>142</v>
      </c>
      <c r="D56" t="s">
        <v>70</v>
      </c>
      <c r="E56">
        <v>15</v>
      </c>
      <c r="F56">
        <v>7</v>
      </c>
      <c r="G56">
        <v>25</v>
      </c>
      <c r="H56">
        <v>0</v>
      </c>
      <c r="I56">
        <v>25</v>
      </c>
      <c r="J56">
        <v>0</v>
      </c>
      <c r="K56">
        <v>72</v>
      </c>
      <c r="L56">
        <v>72</v>
      </c>
      <c r="M56">
        <v>189042</v>
      </c>
      <c r="N56">
        <v>22379</v>
      </c>
      <c r="O56">
        <v>223418</v>
      </c>
      <c r="P56">
        <v>26179</v>
      </c>
      <c r="Q56">
        <v>0</v>
      </c>
      <c r="R56">
        <v>0</v>
      </c>
      <c r="S56">
        <v>0</v>
      </c>
      <c r="T56">
        <v>0</v>
      </c>
      <c r="U56">
        <v>50000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2625.58</v>
      </c>
      <c r="AC56">
        <v>310.82</v>
      </c>
      <c r="AD56" t="s">
        <v>889</v>
      </c>
    </row>
    <row r="57" spans="1:30" x14ac:dyDescent="0.25">
      <c r="A57" s="103">
        <v>44713</v>
      </c>
      <c r="B57" s="102" t="s">
        <v>143</v>
      </c>
      <c r="C57" t="s">
        <v>144</v>
      </c>
      <c r="D57" t="s">
        <v>35</v>
      </c>
      <c r="E57">
        <v>42</v>
      </c>
      <c r="F57">
        <v>49</v>
      </c>
      <c r="G57">
        <v>35</v>
      </c>
      <c r="H57">
        <v>0</v>
      </c>
      <c r="I57">
        <v>25</v>
      </c>
      <c r="J57">
        <v>0</v>
      </c>
      <c r="K57">
        <v>151</v>
      </c>
      <c r="L57">
        <v>151</v>
      </c>
      <c r="M57">
        <v>396462</v>
      </c>
      <c r="N57">
        <v>46934</v>
      </c>
      <c r="O57">
        <v>432169</v>
      </c>
      <c r="P57">
        <v>52357</v>
      </c>
      <c r="Q57">
        <v>0</v>
      </c>
      <c r="R57">
        <v>0</v>
      </c>
      <c r="S57">
        <v>0</v>
      </c>
      <c r="T57">
        <v>0</v>
      </c>
      <c r="U57">
        <v>50000</v>
      </c>
      <c r="V57">
        <v>0</v>
      </c>
      <c r="W57">
        <v>0</v>
      </c>
      <c r="X57">
        <v>0</v>
      </c>
      <c r="Y57">
        <v>120000</v>
      </c>
      <c r="Z57">
        <v>0</v>
      </c>
      <c r="AA57">
        <v>0</v>
      </c>
      <c r="AB57">
        <v>2625.58</v>
      </c>
      <c r="AC57">
        <v>310.82</v>
      </c>
      <c r="AD57" t="s">
        <v>894</v>
      </c>
    </row>
    <row r="58" spans="1:30" x14ac:dyDescent="0.25">
      <c r="A58" s="103">
        <v>44713</v>
      </c>
      <c r="B58" s="102">
        <v>0</v>
      </c>
      <c r="C58" t="s">
        <v>145</v>
      </c>
      <c r="D58" t="s">
        <v>70</v>
      </c>
      <c r="E58">
        <v>15</v>
      </c>
      <c r="F58">
        <v>1</v>
      </c>
      <c r="G58">
        <v>15</v>
      </c>
      <c r="H58">
        <v>0</v>
      </c>
      <c r="I58">
        <v>20</v>
      </c>
      <c r="J58">
        <v>0</v>
      </c>
      <c r="K58">
        <v>51</v>
      </c>
      <c r="L58">
        <v>51</v>
      </c>
      <c r="M58">
        <v>133905</v>
      </c>
      <c r="N58">
        <v>15852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50000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2625.58</v>
      </c>
      <c r="AC58">
        <v>310.82</v>
      </c>
      <c r="AD58" t="s">
        <v>888</v>
      </c>
    </row>
    <row r="59" spans="1:30" x14ac:dyDescent="0.25">
      <c r="A59" s="103">
        <v>44713</v>
      </c>
      <c r="B59" s="102" t="s">
        <v>146</v>
      </c>
      <c r="C59" t="s">
        <v>147</v>
      </c>
      <c r="D59" t="s">
        <v>43</v>
      </c>
      <c r="E59">
        <v>33</v>
      </c>
      <c r="F59">
        <v>15</v>
      </c>
      <c r="G59">
        <v>25</v>
      </c>
      <c r="H59">
        <v>0</v>
      </c>
      <c r="I59">
        <v>25</v>
      </c>
      <c r="J59">
        <v>0</v>
      </c>
      <c r="K59">
        <v>98</v>
      </c>
      <c r="L59">
        <v>98</v>
      </c>
      <c r="M59">
        <v>257307</v>
      </c>
      <c r="N59">
        <v>30461</v>
      </c>
      <c r="O59">
        <v>294301</v>
      </c>
      <c r="P59">
        <v>47121</v>
      </c>
      <c r="Q59">
        <v>0</v>
      </c>
      <c r="R59">
        <v>0</v>
      </c>
      <c r="S59">
        <v>0</v>
      </c>
      <c r="T59">
        <v>0</v>
      </c>
      <c r="U59">
        <v>50000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2625.58</v>
      </c>
      <c r="AC59">
        <v>310.82</v>
      </c>
      <c r="AD59" t="s">
        <v>895</v>
      </c>
    </row>
    <row r="60" spans="1:30" x14ac:dyDescent="0.25">
      <c r="A60" s="103">
        <v>44713</v>
      </c>
      <c r="B60" s="102" t="s">
        <v>148</v>
      </c>
      <c r="C60" t="s">
        <v>149</v>
      </c>
      <c r="D60" t="s">
        <v>70</v>
      </c>
      <c r="E60">
        <v>15</v>
      </c>
      <c r="F60">
        <v>7</v>
      </c>
      <c r="G60">
        <v>15</v>
      </c>
      <c r="H60">
        <v>0</v>
      </c>
      <c r="I60">
        <v>5</v>
      </c>
      <c r="J60">
        <v>0</v>
      </c>
      <c r="K60">
        <v>42</v>
      </c>
      <c r="L60">
        <v>42</v>
      </c>
      <c r="M60">
        <v>110274</v>
      </c>
      <c r="N60">
        <v>13055</v>
      </c>
      <c r="O60">
        <v>81763</v>
      </c>
      <c r="P60">
        <v>17766</v>
      </c>
      <c r="Q60">
        <v>0</v>
      </c>
      <c r="R60">
        <v>0</v>
      </c>
      <c r="S60">
        <v>0</v>
      </c>
      <c r="T60">
        <v>0</v>
      </c>
      <c r="U60">
        <v>50000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2625.58</v>
      </c>
      <c r="AC60">
        <v>310.82</v>
      </c>
      <c r="AD60" t="s">
        <v>896</v>
      </c>
    </row>
    <row r="61" spans="1:30" x14ac:dyDescent="0.25">
      <c r="A61" s="103">
        <v>44713</v>
      </c>
      <c r="B61" s="102" t="s">
        <v>150</v>
      </c>
      <c r="C61" t="s">
        <v>151</v>
      </c>
      <c r="D61" t="s">
        <v>70</v>
      </c>
      <c r="E61">
        <v>15</v>
      </c>
      <c r="F61">
        <v>3</v>
      </c>
      <c r="G61">
        <v>20</v>
      </c>
      <c r="H61">
        <v>0</v>
      </c>
      <c r="I61">
        <v>10</v>
      </c>
      <c r="J61">
        <v>0</v>
      </c>
      <c r="K61">
        <v>48</v>
      </c>
      <c r="L61">
        <v>48</v>
      </c>
      <c r="M61">
        <v>126028</v>
      </c>
      <c r="N61">
        <v>14919</v>
      </c>
      <c r="O61">
        <v>114468</v>
      </c>
      <c r="P61">
        <v>17766</v>
      </c>
      <c r="Q61">
        <v>0</v>
      </c>
      <c r="R61">
        <v>0</v>
      </c>
      <c r="S61">
        <v>0</v>
      </c>
      <c r="T61">
        <v>0</v>
      </c>
      <c r="U61">
        <v>50000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2625.58</v>
      </c>
      <c r="AC61">
        <v>310.82</v>
      </c>
      <c r="AD61" t="s">
        <v>896</v>
      </c>
    </row>
    <row r="62" spans="1:30" x14ac:dyDescent="0.25">
      <c r="A62" s="103">
        <v>44713</v>
      </c>
      <c r="B62" s="102" t="s">
        <v>152</v>
      </c>
      <c r="C62" t="s">
        <v>153</v>
      </c>
      <c r="D62" t="s">
        <v>70</v>
      </c>
      <c r="E62">
        <v>15</v>
      </c>
      <c r="F62">
        <v>7</v>
      </c>
      <c r="G62">
        <v>25</v>
      </c>
      <c r="H62">
        <v>0</v>
      </c>
      <c r="I62">
        <v>25</v>
      </c>
      <c r="J62">
        <v>0</v>
      </c>
      <c r="K62">
        <v>72</v>
      </c>
      <c r="L62">
        <v>72</v>
      </c>
      <c r="M62">
        <v>189042</v>
      </c>
      <c r="N62">
        <v>22379</v>
      </c>
      <c r="O62">
        <v>162612</v>
      </c>
      <c r="P62">
        <v>26179</v>
      </c>
      <c r="Q62">
        <v>0</v>
      </c>
      <c r="R62">
        <v>0</v>
      </c>
      <c r="S62">
        <v>0</v>
      </c>
      <c r="T62">
        <v>0</v>
      </c>
      <c r="U62">
        <v>50000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2625.58</v>
      </c>
      <c r="AC62">
        <v>310.82</v>
      </c>
      <c r="AD62" t="s">
        <v>895</v>
      </c>
    </row>
    <row r="63" spans="1:30" x14ac:dyDescent="0.25">
      <c r="A63" s="103">
        <v>44713</v>
      </c>
      <c r="B63" s="102" t="s">
        <v>154</v>
      </c>
      <c r="C63" t="s">
        <v>155</v>
      </c>
      <c r="D63" t="s">
        <v>70</v>
      </c>
      <c r="E63">
        <v>15</v>
      </c>
      <c r="F63">
        <v>5</v>
      </c>
      <c r="G63">
        <v>15</v>
      </c>
      <c r="H63">
        <v>0</v>
      </c>
      <c r="I63">
        <v>15</v>
      </c>
      <c r="J63">
        <v>0</v>
      </c>
      <c r="K63">
        <v>50</v>
      </c>
      <c r="L63">
        <v>50</v>
      </c>
      <c r="M63">
        <v>131279</v>
      </c>
      <c r="N63">
        <v>15541</v>
      </c>
      <c r="O63">
        <v>75259</v>
      </c>
      <c r="P63">
        <v>12028</v>
      </c>
      <c r="Q63">
        <v>0</v>
      </c>
      <c r="R63">
        <v>0</v>
      </c>
      <c r="S63">
        <v>0</v>
      </c>
      <c r="T63">
        <v>0</v>
      </c>
      <c r="U63">
        <v>50000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2625.58</v>
      </c>
      <c r="AC63">
        <v>310.82</v>
      </c>
      <c r="AD63" t="s">
        <v>897</v>
      </c>
    </row>
    <row r="64" spans="1:30" x14ac:dyDescent="0.25">
      <c r="A64" s="103">
        <v>44713</v>
      </c>
      <c r="B64" s="102" t="s">
        <v>156</v>
      </c>
      <c r="C64" t="s">
        <v>157</v>
      </c>
      <c r="D64" t="s">
        <v>70</v>
      </c>
      <c r="E64">
        <v>15</v>
      </c>
      <c r="F64">
        <v>7</v>
      </c>
      <c r="G64">
        <v>15</v>
      </c>
      <c r="H64">
        <v>10</v>
      </c>
      <c r="I64">
        <v>0</v>
      </c>
      <c r="J64">
        <v>0</v>
      </c>
      <c r="K64">
        <v>47</v>
      </c>
      <c r="L64">
        <v>47</v>
      </c>
      <c r="M64">
        <v>123402</v>
      </c>
      <c r="N64">
        <v>14609</v>
      </c>
      <c r="O64">
        <v>124556</v>
      </c>
      <c r="P64">
        <v>19906</v>
      </c>
      <c r="Q64">
        <v>0</v>
      </c>
      <c r="R64">
        <v>0</v>
      </c>
      <c r="S64">
        <v>0</v>
      </c>
      <c r="T64">
        <v>0</v>
      </c>
      <c r="U64">
        <v>50000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2625.58</v>
      </c>
      <c r="AC64">
        <v>310.82</v>
      </c>
      <c r="AD64" t="s">
        <v>898</v>
      </c>
    </row>
    <row r="65" spans="1:30" x14ac:dyDescent="0.25">
      <c r="A65" s="103">
        <v>44713</v>
      </c>
      <c r="B65" s="102" t="s">
        <v>158</v>
      </c>
      <c r="C65" t="s">
        <v>159</v>
      </c>
      <c r="D65" t="s">
        <v>70</v>
      </c>
      <c r="E65">
        <v>15</v>
      </c>
      <c r="F65">
        <v>3</v>
      </c>
      <c r="G65">
        <v>20</v>
      </c>
      <c r="H65">
        <v>0</v>
      </c>
      <c r="I65">
        <v>15</v>
      </c>
      <c r="J65">
        <v>0</v>
      </c>
      <c r="K65">
        <v>53</v>
      </c>
      <c r="L65">
        <v>53</v>
      </c>
      <c r="M65">
        <v>139156</v>
      </c>
      <c r="N65">
        <v>16474</v>
      </c>
      <c r="O65">
        <v>115059</v>
      </c>
      <c r="P65">
        <v>163680</v>
      </c>
      <c r="Q65">
        <v>0</v>
      </c>
      <c r="R65">
        <v>0</v>
      </c>
      <c r="S65">
        <v>0</v>
      </c>
      <c r="T65">
        <v>0</v>
      </c>
      <c r="U65">
        <v>50000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2625.58</v>
      </c>
      <c r="AC65">
        <v>310.82</v>
      </c>
      <c r="AD65" t="s">
        <v>23</v>
      </c>
    </row>
    <row r="66" spans="1:30" x14ac:dyDescent="0.25">
      <c r="A66" s="103">
        <v>44713</v>
      </c>
      <c r="B66" s="102" t="s">
        <v>160</v>
      </c>
      <c r="C66" t="s">
        <v>161</v>
      </c>
      <c r="D66" t="s">
        <v>70</v>
      </c>
      <c r="E66">
        <v>15</v>
      </c>
      <c r="F66">
        <v>2</v>
      </c>
      <c r="G66">
        <v>15</v>
      </c>
      <c r="H66">
        <v>0</v>
      </c>
      <c r="I66">
        <v>20</v>
      </c>
      <c r="J66">
        <v>0</v>
      </c>
      <c r="K66">
        <v>52</v>
      </c>
      <c r="L66">
        <v>52</v>
      </c>
      <c r="M66">
        <v>136530</v>
      </c>
      <c r="N66">
        <v>16163</v>
      </c>
      <c r="O66">
        <v>130872</v>
      </c>
      <c r="P66">
        <v>17766</v>
      </c>
      <c r="Q66">
        <v>0</v>
      </c>
      <c r="R66">
        <v>0</v>
      </c>
      <c r="S66">
        <v>0</v>
      </c>
      <c r="T66">
        <v>0</v>
      </c>
      <c r="U66">
        <v>50000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2625.58</v>
      </c>
      <c r="AC66">
        <v>310.82</v>
      </c>
      <c r="AD66" t="s">
        <v>899</v>
      </c>
    </row>
    <row r="67" spans="1:30" x14ac:dyDescent="0.25">
      <c r="A67" s="103">
        <v>44713</v>
      </c>
      <c r="B67" s="102" t="s">
        <v>162</v>
      </c>
      <c r="C67" t="s">
        <v>163</v>
      </c>
      <c r="D67" t="s">
        <v>43</v>
      </c>
      <c r="E67">
        <v>30</v>
      </c>
      <c r="F67">
        <v>27</v>
      </c>
      <c r="G67">
        <v>15</v>
      </c>
      <c r="H67">
        <v>0</v>
      </c>
      <c r="I67">
        <v>15</v>
      </c>
      <c r="J67">
        <v>0</v>
      </c>
      <c r="K67">
        <v>87</v>
      </c>
      <c r="L67">
        <v>87</v>
      </c>
      <c r="M67">
        <v>228425</v>
      </c>
      <c r="N67">
        <v>27042</v>
      </c>
      <c r="O67">
        <v>169377</v>
      </c>
      <c r="P67">
        <v>44503</v>
      </c>
      <c r="Q67">
        <v>0</v>
      </c>
      <c r="R67">
        <v>0</v>
      </c>
      <c r="S67">
        <v>0</v>
      </c>
      <c r="T67">
        <v>0</v>
      </c>
      <c r="U67">
        <v>50000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2625.58</v>
      </c>
      <c r="AC67">
        <v>310.82</v>
      </c>
      <c r="AD67" t="s">
        <v>900</v>
      </c>
    </row>
    <row r="68" spans="1:30" x14ac:dyDescent="0.25">
      <c r="A68" s="103">
        <v>44713</v>
      </c>
      <c r="B68" s="102" t="s">
        <v>164</v>
      </c>
      <c r="C68" t="s">
        <v>165</v>
      </c>
      <c r="D68" t="s">
        <v>43</v>
      </c>
      <c r="E68">
        <v>33</v>
      </c>
      <c r="F68">
        <v>23</v>
      </c>
      <c r="G68">
        <v>20</v>
      </c>
      <c r="H68">
        <v>0</v>
      </c>
      <c r="I68">
        <v>15</v>
      </c>
      <c r="J68">
        <v>0</v>
      </c>
      <c r="K68">
        <v>91</v>
      </c>
      <c r="L68">
        <v>73</v>
      </c>
      <c r="M68">
        <v>191142</v>
      </c>
      <c r="N68">
        <v>22628</v>
      </c>
      <c r="O68">
        <v>112354</v>
      </c>
      <c r="P68">
        <v>44503</v>
      </c>
      <c r="Q68">
        <v>0</v>
      </c>
      <c r="R68">
        <v>0</v>
      </c>
      <c r="S68">
        <v>0</v>
      </c>
      <c r="T68">
        <v>0</v>
      </c>
      <c r="U68">
        <v>50000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2625.58</v>
      </c>
      <c r="AC68">
        <v>310.82</v>
      </c>
      <c r="AD68" t="s">
        <v>901</v>
      </c>
    </row>
    <row r="69" spans="1:30" x14ac:dyDescent="0.25">
      <c r="A69" s="103">
        <v>44713</v>
      </c>
      <c r="B69" s="102" t="s">
        <v>166</v>
      </c>
      <c r="C69" t="s">
        <v>167</v>
      </c>
      <c r="D69" t="s">
        <v>70</v>
      </c>
      <c r="E69">
        <v>15</v>
      </c>
      <c r="F69">
        <v>3</v>
      </c>
      <c r="G69">
        <v>20</v>
      </c>
      <c r="H69">
        <v>0</v>
      </c>
      <c r="I69">
        <v>25</v>
      </c>
      <c r="J69">
        <v>0</v>
      </c>
      <c r="K69">
        <v>63</v>
      </c>
      <c r="L69">
        <v>63</v>
      </c>
      <c r="M69">
        <v>165411</v>
      </c>
      <c r="N69">
        <v>19582</v>
      </c>
      <c r="O69">
        <v>243010</v>
      </c>
      <c r="P69">
        <v>23561</v>
      </c>
      <c r="Q69">
        <v>0</v>
      </c>
      <c r="R69">
        <v>0</v>
      </c>
      <c r="S69">
        <v>0</v>
      </c>
      <c r="T69">
        <v>0</v>
      </c>
      <c r="U69">
        <v>50000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2625.58</v>
      </c>
      <c r="AC69">
        <v>310.82</v>
      </c>
      <c r="AD69" t="s">
        <v>894</v>
      </c>
    </row>
    <row r="70" spans="1:30" x14ac:dyDescent="0.25">
      <c r="A70" s="103">
        <v>44713</v>
      </c>
      <c r="B70" s="102" t="s">
        <v>168</v>
      </c>
      <c r="C70" t="s">
        <v>169</v>
      </c>
      <c r="D70" t="s">
        <v>170</v>
      </c>
      <c r="E70">
        <v>21</v>
      </c>
      <c r="F70">
        <v>7</v>
      </c>
      <c r="G70">
        <v>25</v>
      </c>
      <c r="H70">
        <v>0</v>
      </c>
      <c r="I70">
        <v>15</v>
      </c>
      <c r="J70">
        <v>0</v>
      </c>
      <c r="K70">
        <v>68</v>
      </c>
      <c r="L70">
        <v>68</v>
      </c>
      <c r="M70">
        <v>178539</v>
      </c>
      <c r="N70">
        <v>21136</v>
      </c>
      <c r="O70">
        <v>709906</v>
      </c>
      <c r="P70">
        <v>47121</v>
      </c>
      <c r="Q70">
        <v>0</v>
      </c>
      <c r="R70">
        <v>0</v>
      </c>
      <c r="S70">
        <v>0</v>
      </c>
      <c r="T70">
        <v>0</v>
      </c>
      <c r="U70">
        <v>100000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2625.58</v>
      </c>
      <c r="AC70">
        <v>310.82</v>
      </c>
      <c r="AD70" t="s">
        <v>889</v>
      </c>
    </row>
    <row r="71" spans="1:30" x14ac:dyDescent="0.25">
      <c r="A71" s="103">
        <v>44713</v>
      </c>
      <c r="B71" s="102" t="s">
        <v>171</v>
      </c>
      <c r="C71" t="s">
        <v>172</v>
      </c>
      <c r="D71" t="s">
        <v>70</v>
      </c>
      <c r="E71">
        <v>15</v>
      </c>
      <c r="F71">
        <v>7</v>
      </c>
      <c r="G71">
        <v>20</v>
      </c>
      <c r="H71">
        <v>15</v>
      </c>
      <c r="I71">
        <v>0</v>
      </c>
      <c r="J71">
        <v>0</v>
      </c>
      <c r="K71">
        <v>57</v>
      </c>
      <c r="L71">
        <v>57</v>
      </c>
      <c r="M71">
        <v>149658</v>
      </c>
      <c r="N71">
        <v>17717</v>
      </c>
      <c r="O71">
        <v>175678</v>
      </c>
      <c r="P71">
        <v>28076</v>
      </c>
      <c r="Q71">
        <v>0</v>
      </c>
      <c r="R71">
        <v>0</v>
      </c>
      <c r="S71">
        <v>0</v>
      </c>
      <c r="T71">
        <v>0</v>
      </c>
      <c r="U71">
        <v>100000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2625.58</v>
      </c>
      <c r="AC71">
        <v>310.82</v>
      </c>
      <c r="AD71" t="s">
        <v>891</v>
      </c>
    </row>
    <row r="72" spans="1:30" x14ac:dyDescent="0.25">
      <c r="A72" s="103">
        <v>44713</v>
      </c>
      <c r="B72" s="102" t="s">
        <v>173</v>
      </c>
      <c r="C72" t="s">
        <v>174</v>
      </c>
      <c r="D72" t="s">
        <v>70</v>
      </c>
      <c r="E72">
        <v>15</v>
      </c>
      <c r="F72">
        <v>7</v>
      </c>
      <c r="G72">
        <v>15</v>
      </c>
      <c r="H72">
        <v>0</v>
      </c>
      <c r="I72">
        <v>15</v>
      </c>
      <c r="J72">
        <v>0</v>
      </c>
      <c r="K72">
        <v>52</v>
      </c>
      <c r="L72">
        <v>52</v>
      </c>
      <c r="M72">
        <v>136530</v>
      </c>
      <c r="N72">
        <v>16163</v>
      </c>
      <c r="O72">
        <v>458034</v>
      </c>
      <c r="P72">
        <v>17766</v>
      </c>
      <c r="Q72">
        <v>0</v>
      </c>
      <c r="R72">
        <v>0</v>
      </c>
      <c r="S72">
        <v>0</v>
      </c>
      <c r="T72">
        <v>0</v>
      </c>
      <c r="U72">
        <v>50000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2625.58</v>
      </c>
      <c r="AC72">
        <v>310.82</v>
      </c>
      <c r="AD72" t="s">
        <v>888</v>
      </c>
    </row>
    <row r="73" spans="1:30" x14ac:dyDescent="0.25">
      <c r="A73" s="103">
        <v>44713</v>
      </c>
      <c r="B73" s="102" t="s">
        <v>175</v>
      </c>
      <c r="C73" t="s">
        <v>176</v>
      </c>
      <c r="D73" t="s">
        <v>70</v>
      </c>
      <c r="E73">
        <v>15</v>
      </c>
      <c r="F73">
        <v>2</v>
      </c>
      <c r="G73">
        <v>15</v>
      </c>
      <c r="H73">
        <v>0</v>
      </c>
      <c r="I73">
        <v>25</v>
      </c>
      <c r="J73">
        <v>0</v>
      </c>
      <c r="K73">
        <v>57</v>
      </c>
      <c r="L73">
        <v>57</v>
      </c>
      <c r="M73">
        <v>149658</v>
      </c>
      <c r="N73">
        <v>17717</v>
      </c>
      <c r="O73">
        <v>107985</v>
      </c>
      <c r="P73">
        <v>23561</v>
      </c>
      <c r="Q73">
        <v>0</v>
      </c>
      <c r="R73">
        <v>0</v>
      </c>
      <c r="S73">
        <v>0</v>
      </c>
      <c r="T73">
        <v>0</v>
      </c>
      <c r="U73">
        <v>50000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2625.58</v>
      </c>
      <c r="AC73">
        <v>310.82</v>
      </c>
      <c r="AD73" t="s">
        <v>902</v>
      </c>
    </row>
    <row r="74" spans="1:30" x14ac:dyDescent="0.25">
      <c r="A74" s="103">
        <v>44713</v>
      </c>
      <c r="B74" s="102" t="s">
        <v>177</v>
      </c>
      <c r="C74" t="s">
        <v>178</v>
      </c>
      <c r="D74" t="s">
        <v>43</v>
      </c>
      <c r="E74">
        <v>33</v>
      </c>
      <c r="F74">
        <v>46</v>
      </c>
      <c r="G74">
        <v>35</v>
      </c>
      <c r="H74">
        <v>0</v>
      </c>
      <c r="I74">
        <v>25</v>
      </c>
      <c r="J74">
        <v>0</v>
      </c>
      <c r="K74">
        <v>139</v>
      </c>
      <c r="L74">
        <v>139</v>
      </c>
      <c r="M74">
        <v>364956</v>
      </c>
      <c r="N74">
        <v>43204</v>
      </c>
      <c r="O74">
        <v>374543</v>
      </c>
      <c r="P74">
        <v>52357</v>
      </c>
      <c r="Q74">
        <v>0</v>
      </c>
      <c r="R74">
        <v>0</v>
      </c>
      <c r="S74">
        <v>0</v>
      </c>
      <c r="T74">
        <v>0</v>
      </c>
      <c r="U74">
        <v>50000</v>
      </c>
      <c r="V74">
        <v>0</v>
      </c>
      <c r="W74">
        <v>0</v>
      </c>
      <c r="X74">
        <v>0</v>
      </c>
      <c r="Y74">
        <v>120000</v>
      </c>
      <c r="Z74">
        <v>0</v>
      </c>
      <c r="AA74">
        <v>0</v>
      </c>
      <c r="AB74">
        <v>2625.58</v>
      </c>
      <c r="AC74">
        <v>310.82</v>
      </c>
      <c r="AD74" t="s">
        <v>903</v>
      </c>
    </row>
    <row r="75" spans="1:30" x14ac:dyDescent="0.25">
      <c r="A75" s="103">
        <v>44713</v>
      </c>
      <c r="B75" s="102" t="s">
        <v>179</v>
      </c>
      <c r="C75" t="s">
        <v>180</v>
      </c>
      <c r="D75" t="s">
        <v>70</v>
      </c>
      <c r="E75">
        <v>15</v>
      </c>
      <c r="F75">
        <v>6</v>
      </c>
      <c r="G75">
        <v>20</v>
      </c>
      <c r="H75">
        <v>0</v>
      </c>
      <c r="I75">
        <v>15</v>
      </c>
      <c r="J75">
        <v>0</v>
      </c>
      <c r="K75">
        <v>56</v>
      </c>
      <c r="L75">
        <v>56</v>
      </c>
      <c r="M75">
        <v>147032</v>
      </c>
      <c r="N75">
        <v>17406</v>
      </c>
      <c r="O75">
        <v>1333755</v>
      </c>
      <c r="P75">
        <v>17766</v>
      </c>
      <c r="Q75">
        <v>0</v>
      </c>
      <c r="R75">
        <v>0</v>
      </c>
      <c r="S75">
        <v>0</v>
      </c>
      <c r="T75">
        <v>0</v>
      </c>
      <c r="U75">
        <v>50000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2625.58</v>
      </c>
      <c r="AC75">
        <v>310.82</v>
      </c>
      <c r="AD75" t="s">
        <v>904</v>
      </c>
    </row>
    <row r="76" spans="1:30" x14ac:dyDescent="0.25">
      <c r="A76" s="103">
        <v>44713</v>
      </c>
      <c r="B76" s="102" t="s">
        <v>181</v>
      </c>
      <c r="C76" t="s">
        <v>182</v>
      </c>
      <c r="D76" t="s">
        <v>183</v>
      </c>
      <c r="E76">
        <v>21</v>
      </c>
      <c r="F76">
        <v>35</v>
      </c>
      <c r="G76">
        <v>20</v>
      </c>
      <c r="H76">
        <v>0</v>
      </c>
      <c r="I76">
        <v>15</v>
      </c>
      <c r="J76">
        <v>0</v>
      </c>
      <c r="K76">
        <v>91</v>
      </c>
      <c r="L76">
        <v>91</v>
      </c>
      <c r="M76">
        <v>238928</v>
      </c>
      <c r="N76">
        <v>28285</v>
      </c>
      <c r="O76">
        <v>218180</v>
      </c>
      <c r="P76">
        <v>44503</v>
      </c>
      <c r="Q76">
        <v>0</v>
      </c>
      <c r="R76">
        <v>0</v>
      </c>
      <c r="S76">
        <v>0</v>
      </c>
      <c r="T76">
        <v>0</v>
      </c>
      <c r="U76">
        <v>50000</v>
      </c>
      <c r="V76">
        <v>0</v>
      </c>
      <c r="W76">
        <v>0</v>
      </c>
      <c r="X76">
        <v>0</v>
      </c>
      <c r="Y76">
        <v>0</v>
      </c>
      <c r="Z76">
        <v>125000</v>
      </c>
      <c r="AA76">
        <v>0</v>
      </c>
      <c r="AB76">
        <v>2625.58</v>
      </c>
      <c r="AC76">
        <v>310.82</v>
      </c>
      <c r="AD76" t="s">
        <v>905</v>
      </c>
    </row>
    <row r="77" spans="1:30" x14ac:dyDescent="0.25">
      <c r="A77" s="103">
        <v>44713</v>
      </c>
      <c r="B77" s="102" t="s">
        <v>184</v>
      </c>
      <c r="C77" t="s">
        <v>185</v>
      </c>
      <c r="D77" t="s">
        <v>70</v>
      </c>
      <c r="E77">
        <v>15</v>
      </c>
      <c r="F77">
        <v>7</v>
      </c>
      <c r="G77">
        <v>20</v>
      </c>
      <c r="H77">
        <v>0</v>
      </c>
      <c r="I77">
        <v>15</v>
      </c>
      <c r="J77">
        <v>0</v>
      </c>
      <c r="K77">
        <v>57</v>
      </c>
      <c r="L77">
        <v>57</v>
      </c>
      <c r="M77">
        <v>149658</v>
      </c>
      <c r="N77">
        <v>17717</v>
      </c>
      <c r="O77">
        <v>110914</v>
      </c>
      <c r="P77">
        <v>23561</v>
      </c>
      <c r="Q77">
        <v>0</v>
      </c>
      <c r="R77">
        <v>0</v>
      </c>
      <c r="S77">
        <v>0</v>
      </c>
      <c r="T77">
        <v>0</v>
      </c>
      <c r="U77">
        <v>50000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2625.58</v>
      </c>
      <c r="AC77">
        <v>310.82</v>
      </c>
      <c r="AD77" t="s">
        <v>894</v>
      </c>
    </row>
    <row r="78" spans="1:30" x14ac:dyDescent="0.25">
      <c r="A78" s="103">
        <v>44713</v>
      </c>
      <c r="B78" s="102" t="s">
        <v>186</v>
      </c>
      <c r="C78" t="s">
        <v>187</v>
      </c>
      <c r="D78" t="s">
        <v>43</v>
      </c>
      <c r="E78">
        <v>36</v>
      </c>
      <c r="F78">
        <v>25</v>
      </c>
      <c r="G78">
        <v>40</v>
      </c>
      <c r="H78">
        <v>15</v>
      </c>
      <c r="I78">
        <v>0</v>
      </c>
      <c r="J78">
        <v>15</v>
      </c>
      <c r="K78">
        <v>131</v>
      </c>
      <c r="L78">
        <v>131</v>
      </c>
      <c r="M78">
        <v>343951</v>
      </c>
      <c r="N78">
        <v>40718</v>
      </c>
      <c r="O78">
        <v>2043312</v>
      </c>
      <c r="P78">
        <v>17812</v>
      </c>
      <c r="Q78">
        <v>0</v>
      </c>
      <c r="R78">
        <v>0</v>
      </c>
      <c r="S78">
        <v>0</v>
      </c>
      <c r="T78">
        <v>0</v>
      </c>
      <c r="U78">
        <v>500000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2625.58</v>
      </c>
      <c r="AC78">
        <v>310.82</v>
      </c>
      <c r="AD78" t="s">
        <v>906</v>
      </c>
    </row>
    <row r="79" spans="1:30" x14ac:dyDescent="0.25">
      <c r="A79" s="103">
        <v>44713</v>
      </c>
      <c r="B79" s="102" t="s">
        <v>188</v>
      </c>
      <c r="C79" t="s">
        <v>189</v>
      </c>
      <c r="D79" t="s">
        <v>70</v>
      </c>
      <c r="E79">
        <v>15</v>
      </c>
      <c r="F79">
        <v>2</v>
      </c>
      <c r="G79">
        <v>20</v>
      </c>
      <c r="H79">
        <v>10</v>
      </c>
      <c r="I79">
        <v>0</v>
      </c>
      <c r="J79">
        <v>0</v>
      </c>
      <c r="K79">
        <v>47</v>
      </c>
      <c r="L79">
        <v>47</v>
      </c>
      <c r="M79">
        <v>123402</v>
      </c>
      <c r="N79">
        <v>14609</v>
      </c>
      <c r="O79">
        <v>51524</v>
      </c>
      <c r="P79">
        <v>8234</v>
      </c>
      <c r="Q79">
        <v>0</v>
      </c>
      <c r="R79">
        <v>0</v>
      </c>
      <c r="S79">
        <v>0</v>
      </c>
      <c r="T79">
        <v>0</v>
      </c>
      <c r="U79">
        <v>50000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2625.58</v>
      </c>
      <c r="AC79">
        <v>310.82</v>
      </c>
      <c r="AD79" t="s">
        <v>907</v>
      </c>
    </row>
    <row r="80" spans="1:30" x14ac:dyDescent="0.25">
      <c r="A80" s="103">
        <v>44713</v>
      </c>
      <c r="B80" s="102" t="s">
        <v>190</v>
      </c>
      <c r="C80" t="s">
        <v>191</v>
      </c>
      <c r="D80" t="s">
        <v>70</v>
      </c>
      <c r="E80">
        <v>15</v>
      </c>
      <c r="F80">
        <v>3</v>
      </c>
      <c r="G80">
        <v>20</v>
      </c>
      <c r="H80">
        <v>0</v>
      </c>
      <c r="I80">
        <v>15</v>
      </c>
      <c r="J80">
        <v>0</v>
      </c>
      <c r="K80">
        <v>53</v>
      </c>
      <c r="L80">
        <v>53</v>
      </c>
      <c r="M80">
        <v>139156</v>
      </c>
      <c r="N80">
        <v>16474</v>
      </c>
      <c r="O80">
        <v>114566</v>
      </c>
      <c r="P80">
        <v>23561</v>
      </c>
      <c r="Q80">
        <v>0</v>
      </c>
      <c r="R80">
        <v>0</v>
      </c>
      <c r="S80">
        <v>0</v>
      </c>
      <c r="T80">
        <v>0</v>
      </c>
      <c r="U80">
        <v>50000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2625.58</v>
      </c>
      <c r="AC80">
        <v>310.82</v>
      </c>
      <c r="AD80" t="s">
        <v>905</v>
      </c>
    </row>
    <row r="81" spans="1:30" x14ac:dyDescent="0.25">
      <c r="A81" s="103">
        <v>44713</v>
      </c>
      <c r="B81" s="102" t="s">
        <v>192</v>
      </c>
      <c r="C81" t="s">
        <v>193</v>
      </c>
      <c r="D81" t="s">
        <v>43</v>
      </c>
      <c r="E81">
        <v>27</v>
      </c>
      <c r="F81">
        <v>33</v>
      </c>
      <c r="G81">
        <v>20</v>
      </c>
      <c r="H81">
        <v>0</v>
      </c>
      <c r="I81">
        <v>15</v>
      </c>
      <c r="J81">
        <v>30</v>
      </c>
      <c r="K81">
        <v>125</v>
      </c>
      <c r="L81">
        <v>125</v>
      </c>
      <c r="M81">
        <v>328197</v>
      </c>
      <c r="N81">
        <v>38853</v>
      </c>
      <c r="O81">
        <v>164144</v>
      </c>
      <c r="P81">
        <v>259201</v>
      </c>
      <c r="Q81">
        <v>0</v>
      </c>
      <c r="R81">
        <v>0</v>
      </c>
      <c r="S81">
        <v>0</v>
      </c>
      <c r="T81">
        <v>0</v>
      </c>
      <c r="U81">
        <v>50000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2625.58</v>
      </c>
      <c r="AC81">
        <v>310.82</v>
      </c>
      <c r="AD81" t="s">
        <v>23</v>
      </c>
    </row>
    <row r="82" spans="1:30" x14ac:dyDescent="0.25">
      <c r="A82" s="103">
        <v>44713</v>
      </c>
      <c r="B82" s="102" t="s">
        <v>194</v>
      </c>
      <c r="C82" t="s">
        <v>195</v>
      </c>
      <c r="D82" t="s">
        <v>70</v>
      </c>
      <c r="E82">
        <v>15</v>
      </c>
      <c r="F82">
        <v>7</v>
      </c>
      <c r="G82">
        <v>25</v>
      </c>
      <c r="H82">
        <v>0</v>
      </c>
      <c r="I82">
        <v>15</v>
      </c>
      <c r="J82">
        <v>0</v>
      </c>
      <c r="K82">
        <v>62</v>
      </c>
      <c r="L82">
        <v>62</v>
      </c>
      <c r="M82">
        <v>162786</v>
      </c>
      <c r="N82">
        <v>19271</v>
      </c>
      <c r="O82">
        <v>140698</v>
      </c>
      <c r="P82">
        <v>23561</v>
      </c>
      <c r="Q82">
        <v>0</v>
      </c>
      <c r="R82">
        <v>0</v>
      </c>
      <c r="S82">
        <v>0</v>
      </c>
      <c r="T82">
        <v>0</v>
      </c>
      <c r="U82">
        <v>50000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2625.58</v>
      </c>
      <c r="AC82">
        <v>310.82</v>
      </c>
      <c r="AD82" t="s">
        <v>908</v>
      </c>
    </row>
    <row r="83" spans="1:30" x14ac:dyDescent="0.25">
      <c r="A83" s="103">
        <v>44713</v>
      </c>
      <c r="B83" s="102" t="s">
        <v>196</v>
      </c>
      <c r="C83" t="s">
        <v>197</v>
      </c>
      <c r="D83" t="s">
        <v>198</v>
      </c>
      <c r="E83">
        <v>27</v>
      </c>
      <c r="F83">
        <v>7</v>
      </c>
      <c r="G83">
        <v>25</v>
      </c>
      <c r="H83">
        <v>0</v>
      </c>
      <c r="I83">
        <v>25</v>
      </c>
      <c r="J83">
        <v>0</v>
      </c>
      <c r="K83">
        <v>84</v>
      </c>
      <c r="L83">
        <v>84</v>
      </c>
      <c r="M83">
        <v>220549</v>
      </c>
      <c r="N83">
        <v>26109</v>
      </c>
      <c r="O83">
        <v>236513</v>
      </c>
      <c r="P83">
        <v>44503</v>
      </c>
      <c r="Q83">
        <v>0</v>
      </c>
      <c r="R83">
        <v>0</v>
      </c>
      <c r="S83">
        <v>0</v>
      </c>
      <c r="T83">
        <v>0</v>
      </c>
      <c r="U83">
        <v>50000</v>
      </c>
      <c r="V83">
        <v>0</v>
      </c>
      <c r="W83">
        <v>0</v>
      </c>
      <c r="X83">
        <v>0</v>
      </c>
      <c r="Y83">
        <v>0</v>
      </c>
      <c r="Z83">
        <v>160000</v>
      </c>
      <c r="AA83">
        <v>0</v>
      </c>
      <c r="AB83">
        <v>2625.58</v>
      </c>
      <c r="AC83">
        <v>310.82</v>
      </c>
      <c r="AD83" t="s">
        <v>909</v>
      </c>
    </row>
    <row r="84" spans="1:30" x14ac:dyDescent="0.25">
      <c r="A84" s="103">
        <v>44713</v>
      </c>
      <c r="B84" s="102" t="s">
        <v>199</v>
      </c>
      <c r="C84" t="s">
        <v>200</v>
      </c>
      <c r="D84" t="s">
        <v>70</v>
      </c>
      <c r="E84">
        <v>15</v>
      </c>
      <c r="F84">
        <v>5</v>
      </c>
      <c r="G84">
        <v>15</v>
      </c>
      <c r="H84">
        <v>0</v>
      </c>
      <c r="I84">
        <v>25</v>
      </c>
      <c r="J84">
        <v>0</v>
      </c>
      <c r="K84">
        <v>60</v>
      </c>
      <c r="L84">
        <v>60</v>
      </c>
      <c r="M84">
        <v>157535</v>
      </c>
      <c r="N84">
        <v>18649</v>
      </c>
      <c r="O84">
        <v>114566</v>
      </c>
      <c r="P84">
        <v>23561</v>
      </c>
      <c r="Q84">
        <v>0</v>
      </c>
      <c r="R84">
        <v>0</v>
      </c>
      <c r="S84">
        <v>0</v>
      </c>
      <c r="T84">
        <v>0</v>
      </c>
      <c r="U84">
        <v>50000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2625.58</v>
      </c>
      <c r="AC84">
        <v>310.82</v>
      </c>
      <c r="AD84" t="s">
        <v>905</v>
      </c>
    </row>
    <row r="85" spans="1:30" x14ac:dyDescent="0.25">
      <c r="A85" s="103">
        <v>44713</v>
      </c>
      <c r="B85" s="102" t="s">
        <v>201</v>
      </c>
      <c r="C85" t="s">
        <v>202</v>
      </c>
      <c r="D85" t="s">
        <v>43</v>
      </c>
      <c r="E85">
        <v>27</v>
      </c>
      <c r="F85">
        <v>7</v>
      </c>
      <c r="G85">
        <v>25</v>
      </c>
      <c r="H85">
        <v>0</v>
      </c>
      <c r="I85">
        <v>25</v>
      </c>
      <c r="J85">
        <v>0</v>
      </c>
      <c r="K85">
        <v>84</v>
      </c>
      <c r="L85">
        <v>84</v>
      </c>
      <c r="M85">
        <v>220549</v>
      </c>
      <c r="N85">
        <v>26109</v>
      </c>
      <c r="O85">
        <v>403752</v>
      </c>
      <c r="P85">
        <v>47121</v>
      </c>
      <c r="Q85">
        <v>0</v>
      </c>
      <c r="R85">
        <v>0</v>
      </c>
      <c r="S85">
        <v>0</v>
      </c>
      <c r="T85">
        <v>0</v>
      </c>
      <c r="U85">
        <v>50000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2625.58</v>
      </c>
      <c r="AC85">
        <v>310.82</v>
      </c>
      <c r="AD85" t="s">
        <v>889</v>
      </c>
    </row>
    <row r="86" spans="1:30" x14ac:dyDescent="0.25">
      <c r="A86" s="103">
        <v>44713</v>
      </c>
      <c r="B86" s="102" t="s">
        <v>203</v>
      </c>
      <c r="C86" t="s">
        <v>204</v>
      </c>
      <c r="D86" t="s">
        <v>43</v>
      </c>
      <c r="E86">
        <v>27</v>
      </c>
      <c r="F86">
        <v>45</v>
      </c>
      <c r="G86">
        <v>15</v>
      </c>
      <c r="H86">
        <v>0</v>
      </c>
      <c r="I86">
        <v>25</v>
      </c>
      <c r="J86">
        <v>0</v>
      </c>
      <c r="K86">
        <v>112</v>
      </c>
      <c r="L86">
        <v>112</v>
      </c>
      <c r="M86">
        <v>294065</v>
      </c>
      <c r="N86">
        <v>34812</v>
      </c>
      <c r="O86">
        <v>356368</v>
      </c>
      <c r="P86">
        <v>41886</v>
      </c>
      <c r="Q86">
        <v>0</v>
      </c>
      <c r="R86">
        <v>0</v>
      </c>
      <c r="S86">
        <v>0</v>
      </c>
      <c r="T86">
        <v>0</v>
      </c>
      <c r="U86">
        <v>50000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2625.58</v>
      </c>
      <c r="AC86">
        <v>310.82</v>
      </c>
      <c r="AD86" t="s">
        <v>910</v>
      </c>
    </row>
    <row r="87" spans="1:30" x14ac:dyDescent="0.25">
      <c r="A87" s="103">
        <v>44713</v>
      </c>
      <c r="B87" s="102" t="s">
        <v>205</v>
      </c>
      <c r="C87" t="s">
        <v>206</v>
      </c>
      <c r="D87" t="s">
        <v>43</v>
      </c>
      <c r="E87">
        <v>33</v>
      </c>
      <c r="F87">
        <v>49</v>
      </c>
      <c r="G87">
        <v>25</v>
      </c>
      <c r="H87">
        <v>0</v>
      </c>
      <c r="I87">
        <v>15</v>
      </c>
      <c r="J87">
        <v>0</v>
      </c>
      <c r="K87">
        <v>122</v>
      </c>
      <c r="L87">
        <v>122</v>
      </c>
      <c r="M87">
        <v>320321</v>
      </c>
      <c r="N87">
        <v>37920</v>
      </c>
      <c r="O87">
        <v>336560</v>
      </c>
      <c r="P87">
        <v>49739</v>
      </c>
      <c r="Q87">
        <v>0</v>
      </c>
      <c r="R87">
        <v>0</v>
      </c>
      <c r="S87">
        <v>0</v>
      </c>
      <c r="T87">
        <v>0</v>
      </c>
      <c r="U87">
        <v>50000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2625.58</v>
      </c>
      <c r="AC87">
        <v>310.82</v>
      </c>
      <c r="AD87" t="s">
        <v>911</v>
      </c>
    </row>
    <row r="88" spans="1:30" x14ac:dyDescent="0.25">
      <c r="A88" s="103">
        <v>44713</v>
      </c>
      <c r="B88" s="102" t="s">
        <v>207</v>
      </c>
      <c r="C88" t="s">
        <v>208</v>
      </c>
      <c r="D88" t="s">
        <v>70</v>
      </c>
      <c r="E88">
        <v>15</v>
      </c>
      <c r="F88">
        <v>5</v>
      </c>
      <c r="G88">
        <v>15</v>
      </c>
      <c r="H88">
        <v>0</v>
      </c>
      <c r="I88">
        <v>10</v>
      </c>
      <c r="J88">
        <v>0</v>
      </c>
      <c r="K88">
        <v>45</v>
      </c>
      <c r="L88">
        <v>45</v>
      </c>
      <c r="M88">
        <v>118151</v>
      </c>
      <c r="N88">
        <v>13987</v>
      </c>
      <c r="O88">
        <v>114468</v>
      </c>
      <c r="P88">
        <v>17766</v>
      </c>
      <c r="Q88">
        <v>0</v>
      </c>
      <c r="R88">
        <v>0</v>
      </c>
      <c r="S88">
        <v>0</v>
      </c>
      <c r="T88">
        <v>0</v>
      </c>
      <c r="U88">
        <v>50000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2625.58</v>
      </c>
      <c r="AC88">
        <v>310.82</v>
      </c>
      <c r="AD88" t="s">
        <v>896</v>
      </c>
    </row>
    <row r="89" spans="1:30" x14ac:dyDescent="0.25">
      <c r="A89" s="103">
        <v>44713</v>
      </c>
      <c r="B89" s="102" t="s">
        <v>209</v>
      </c>
      <c r="C89" t="s">
        <v>210</v>
      </c>
      <c r="D89" t="s">
        <v>70</v>
      </c>
      <c r="E89">
        <v>15</v>
      </c>
      <c r="F89">
        <v>2</v>
      </c>
      <c r="G89">
        <v>15</v>
      </c>
      <c r="H89">
        <v>0</v>
      </c>
      <c r="I89">
        <v>15</v>
      </c>
      <c r="J89">
        <v>0</v>
      </c>
      <c r="K89">
        <v>47</v>
      </c>
      <c r="L89">
        <v>47</v>
      </c>
      <c r="M89">
        <v>123402</v>
      </c>
      <c r="N89">
        <v>14609</v>
      </c>
      <c r="O89">
        <v>114566</v>
      </c>
      <c r="P89">
        <v>23561</v>
      </c>
      <c r="Q89">
        <v>0</v>
      </c>
      <c r="R89">
        <v>0</v>
      </c>
      <c r="S89">
        <v>0</v>
      </c>
      <c r="T89">
        <v>0</v>
      </c>
      <c r="U89">
        <v>50000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2625.58</v>
      </c>
      <c r="AC89">
        <v>310.82</v>
      </c>
      <c r="AD89" t="s">
        <v>905</v>
      </c>
    </row>
    <row r="90" spans="1:30" x14ac:dyDescent="0.25">
      <c r="A90" s="103">
        <v>44713</v>
      </c>
      <c r="B90" s="102" t="s">
        <v>211</v>
      </c>
      <c r="C90" t="s">
        <v>212</v>
      </c>
      <c r="D90" t="s">
        <v>43</v>
      </c>
      <c r="E90">
        <v>36</v>
      </c>
      <c r="F90">
        <v>33</v>
      </c>
      <c r="G90">
        <v>15</v>
      </c>
      <c r="H90">
        <v>0</v>
      </c>
      <c r="I90">
        <v>15</v>
      </c>
      <c r="J90">
        <v>0</v>
      </c>
      <c r="K90">
        <v>99</v>
      </c>
      <c r="L90">
        <v>99</v>
      </c>
      <c r="M90">
        <v>259932</v>
      </c>
      <c r="N90">
        <v>30771</v>
      </c>
      <c r="O90">
        <v>478173</v>
      </c>
      <c r="P90">
        <v>41886</v>
      </c>
      <c r="Q90">
        <v>0</v>
      </c>
      <c r="R90">
        <v>0</v>
      </c>
      <c r="S90">
        <v>0</v>
      </c>
      <c r="T90">
        <v>0</v>
      </c>
      <c r="U90">
        <v>50000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2625.58</v>
      </c>
      <c r="AC90">
        <v>310.82</v>
      </c>
      <c r="AD90" t="s">
        <v>912</v>
      </c>
    </row>
    <row r="91" spans="1:30" x14ac:dyDescent="0.25">
      <c r="A91" s="103">
        <v>44713</v>
      </c>
      <c r="B91" s="102" t="s">
        <v>213</v>
      </c>
      <c r="C91" t="s">
        <v>214</v>
      </c>
      <c r="D91" t="s">
        <v>170</v>
      </c>
      <c r="E91">
        <v>18</v>
      </c>
      <c r="F91">
        <v>48</v>
      </c>
      <c r="G91">
        <v>35</v>
      </c>
      <c r="H91">
        <v>0</v>
      </c>
      <c r="I91">
        <v>15</v>
      </c>
      <c r="J91">
        <v>0</v>
      </c>
      <c r="K91">
        <v>116</v>
      </c>
      <c r="L91">
        <v>116</v>
      </c>
      <c r="M91">
        <v>304567</v>
      </c>
      <c r="N91">
        <v>36055</v>
      </c>
      <c r="O91">
        <v>654626</v>
      </c>
      <c r="P91">
        <v>54975</v>
      </c>
      <c r="Q91">
        <v>0</v>
      </c>
      <c r="R91">
        <v>0</v>
      </c>
      <c r="S91">
        <v>0</v>
      </c>
      <c r="T91">
        <v>0</v>
      </c>
      <c r="U91">
        <v>50000</v>
      </c>
      <c r="V91">
        <v>0</v>
      </c>
      <c r="W91">
        <v>0</v>
      </c>
      <c r="X91">
        <v>0</v>
      </c>
      <c r="Y91">
        <v>120000</v>
      </c>
      <c r="Z91">
        <v>0</v>
      </c>
      <c r="AA91">
        <v>0</v>
      </c>
      <c r="AB91">
        <v>2625.58</v>
      </c>
      <c r="AC91">
        <v>310.82</v>
      </c>
      <c r="AD91" t="s">
        <v>889</v>
      </c>
    </row>
    <row r="92" spans="1:30" x14ac:dyDescent="0.25">
      <c r="A92" s="103">
        <v>44713</v>
      </c>
      <c r="B92" s="102" t="s">
        <v>215</v>
      </c>
      <c r="C92" t="s">
        <v>216</v>
      </c>
      <c r="D92" t="s">
        <v>170</v>
      </c>
      <c r="E92">
        <v>24</v>
      </c>
      <c r="F92">
        <v>49</v>
      </c>
      <c r="G92">
        <v>20</v>
      </c>
      <c r="H92">
        <v>0</v>
      </c>
      <c r="I92">
        <v>15</v>
      </c>
      <c r="J92">
        <v>0</v>
      </c>
      <c r="K92">
        <v>108</v>
      </c>
      <c r="L92">
        <v>108</v>
      </c>
      <c r="M92">
        <v>283563</v>
      </c>
      <c r="N92">
        <v>33569</v>
      </c>
      <c r="O92">
        <v>83339</v>
      </c>
      <c r="P92">
        <v>17766</v>
      </c>
      <c r="Q92">
        <v>0</v>
      </c>
      <c r="R92">
        <v>0</v>
      </c>
      <c r="S92">
        <v>0</v>
      </c>
      <c r="T92">
        <v>0</v>
      </c>
      <c r="U92">
        <v>50000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2625.58</v>
      </c>
      <c r="AC92">
        <v>310.82</v>
      </c>
      <c r="AD92" t="s">
        <v>913</v>
      </c>
    </row>
    <row r="93" spans="1:30" x14ac:dyDescent="0.25">
      <c r="A93" s="103">
        <v>44713</v>
      </c>
      <c r="B93" s="102" t="s">
        <v>217</v>
      </c>
      <c r="C93" t="s">
        <v>218</v>
      </c>
      <c r="D93" t="s">
        <v>70</v>
      </c>
      <c r="E93">
        <v>15</v>
      </c>
      <c r="F93">
        <v>5</v>
      </c>
      <c r="G93">
        <v>15</v>
      </c>
      <c r="H93">
        <v>0</v>
      </c>
      <c r="I93">
        <v>15</v>
      </c>
      <c r="J93">
        <v>0</v>
      </c>
      <c r="K93">
        <v>50</v>
      </c>
      <c r="L93">
        <v>50</v>
      </c>
      <c r="M93">
        <v>131279</v>
      </c>
      <c r="N93">
        <v>15541</v>
      </c>
      <c r="O93">
        <v>123625</v>
      </c>
      <c r="P93">
        <v>141013</v>
      </c>
      <c r="Q93">
        <v>0</v>
      </c>
      <c r="R93">
        <v>0</v>
      </c>
      <c r="S93">
        <v>0</v>
      </c>
      <c r="T93">
        <v>0</v>
      </c>
      <c r="U93">
        <v>50000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2625.58</v>
      </c>
      <c r="AC93">
        <v>310.82</v>
      </c>
      <c r="AD93" t="s">
        <v>23</v>
      </c>
    </row>
    <row r="94" spans="1:30" x14ac:dyDescent="0.25">
      <c r="A94" s="103">
        <v>44713</v>
      </c>
      <c r="B94" s="102" t="s">
        <v>219</v>
      </c>
      <c r="C94" t="s">
        <v>220</v>
      </c>
      <c r="D94" t="s">
        <v>43</v>
      </c>
      <c r="E94">
        <v>30</v>
      </c>
      <c r="F94">
        <v>9</v>
      </c>
      <c r="G94">
        <v>15</v>
      </c>
      <c r="H94">
        <v>0</v>
      </c>
      <c r="I94">
        <v>15</v>
      </c>
      <c r="J94">
        <v>0</v>
      </c>
      <c r="K94">
        <v>69</v>
      </c>
      <c r="L94">
        <v>69</v>
      </c>
      <c r="M94">
        <v>181165</v>
      </c>
      <c r="N94">
        <v>21447</v>
      </c>
      <c r="O94">
        <v>411237</v>
      </c>
      <c r="P94">
        <v>41886</v>
      </c>
      <c r="Q94">
        <v>0</v>
      </c>
      <c r="R94">
        <v>0</v>
      </c>
      <c r="S94">
        <v>0</v>
      </c>
      <c r="T94">
        <v>0</v>
      </c>
      <c r="U94">
        <v>100000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2625.58</v>
      </c>
      <c r="AC94">
        <v>310.82</v>
      </c>
      <c r="AD94" t="s">
        <v>914</v>
      </c>
    </row>
    <row r="95" spans="1:30" x14ac:dyDescent="0.25">
      <c r="A95" s="103">
        <v>44713</v>
      </c>
      <c r="B95" s="102" t="s">
        <v>221</v>
      </c>
      <c r="C95" t="s">
        <v>222</v>
      </c>
      <c r="D95" t="s">
        <v>43</v>
      </c>
      <c r="E95">
        <v>30</v>
      </c>
      <c r="F95">
        <v>49</v>
      </c>
      <c r="G95">
        <v>25</v>
      </c>
      <c r="H95">
        <v>0</v>
      </c>
      <c r="I95">
        <v>20</v>
      </c>
      <c r="J95">
        <v>30</v>
      </c>
      <c r="K95">
        <v>154</v>
      </c>
      <c r="L95">
        <v>154</v>
      </c>
      <c r="M95">
        <v>404339</v>
      </c>
      <c r="N95">
        <v>47867</v>
      </c>
      <c r="O95">
        <v>229749</v>
      </c>
      <c r="P95">
        <v>49739</v>
      </c>
      <c r="Q95">
        <v>0</v>
      </c>
      <c r="R95">
        <v>0</v>
      </c>
      <c r="S95">
        <v>0</v>
      </c>
      <c r="T95">
        <v>0</v>
      </c>
      <c r="U95">
        <v>50000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2625.58</v>
      </c>
      <c r="AC95">
        <v>310.82</v>
      </c>
      <c r="AD95" t="s">
        <v>890</v>
      </c>
    </row>
    <row r="96" spans="1:30" x14ac:dyDescent="0.25">
      <c r="A96" s="103">
        <v>44713</v>
      </c>
      <c r="B96" s="102" t="s">
        <v>223</v>
      </c>
      <c r="C96" t="s">
        <v>224</v>
      </c>
      <c r="D96" t="s">
        <v>198</v>
      </c>
      <c r="E96">
        <v>27</v>
      </c>
      <c r="F96">
        <v>7</v>
      </c>
      <c r="G96">
        <v>20</v>
      </c>
      <c r="H96">
        <v>0</v>
      </c>
      <c r="I96">
        <v>25</v>
      </c>
      <c r="J96">
        <v>0</v>
      </c>
      <c r="K96">
        <v>79</v>
      </c>
      <c r="L96">
        <v>79</v>
      </c>
      <c r="M96">
        <v>207421</v>
      </c>
      <c r="N96">
        <v>24555</v>
      </c>
      <c r="O96">
        <v>198736</v>
      </c>
      <c r="P96">
        <v>41886</v>
      </c>
      <c r="Q96">
        <v>0</v>
      </c>
      <c r="R96">
        <v>0</v>
      </c>
      <c r="S96">
        <v>0</v>
      </c>
      <c r="T96">
        <v>0</v>
      </c>
      <c r="U96">
        <v>50000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2625.58</v>
      </c>
      <c r="AC96">
        <v>310.82</v>
      </c>
      <c r="AD96" t="s">
        <v>894</v>
      </c>
    </row>
    <row r="97" spans="1:30" x14ac:dyDescent="0.25">
      <c r="A97" s="103">
        <v>44713</v>
      </c>
      <c r="B97" s="102" t="s">
        <v>225</v>
      </c>
      <c r="C97" t="s">
        <v>226</v>
      </c>
      <c r="D97" t="s">
        <v>43</v>
      </c>
      <c r="E97">
        <v>30</v>
      </c>
      <c r="F97">
        <v>35</v>
      </c>
      <c r="G97">
        <v>15</v>
      </c>
      <c r="H97">
        <v>0</v>
      </c>
      <c r="I97">
        <v>25</v>
      </c>
      <c r="J97">
        <v>0</v>
      </c>
      <c r="K97">
        <v>105</v>
      </c>
      <c r="L97">
        <v>105</v>
      </c>
      <c r="M97">
        <v>275686</v>
      </c>
      <c r="N97">
        <v>32636</v>
      </c>
      <c r="O97">
        <v>337352</v>
      </c>
      <c r="P97">
        <v>41886</v>
      </c>
      <c r="Q97">
        <v>0</v>
      </c>
      <c r="R97">
        <v>0</v>
      </c>
      <c r="S97">
        <v>0</v>
      </c>
      <c r="T97">
        <v>0</v>
      </c>
      <c r="U97">
        <v>50000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2625.58</v>
      </c>
      <c r="AC97">
        <v>310.82</v>
      </c>
      <c r="AD97" t="s">
        <v>915</v>
      </c>
    </row>
    <row r="98" spans="1:30" x14ac:dyDescent="0.25">
      <c r="A98" s="103">
        <v>44713</v>
      </c>
      <c r="B98" s="102" t="s">
        <v>227</v>
      </c>
      <c r="C98" t="s">
        <v>228</v>
      </c>
      <c r="D98" t="s">
        <v>43</v>
      </c>
      <c r="E98">
        <v>30</v>
      </c>
      <c r="F98">
        <v>7</v>
      </c>
      <c r="G98">
        <v>15</v>
      </c>
      <c r="H98">
        <v>0</v>
      </c>
      <c r="I98">
        <v>25</v>
      </c>
      <c r="J98">
        <v>0</v>
      </c>
      <c r="K98">
        <v>77</v>
      </c>
      <c r="L98">
        <v>77</v>
      </c>
      <c r="M98">
        <v>202170</v>
      </c>
      <c r="N98">
        <v>23933</v>
      </c>
      <c r="O98">
        <v>225273</v>
      </c>
      <c r="P98">
        <v>17766</v>
      </c>
      <c r="Q98">
        <v>0</v>
      </c>
      <c r="R98">
        <v>0</v>
      </c>
      <c r="S98">
        <v>0</v>
      </c>
      <c r="T98">
        <v>0</v>
      </c>
      <c r="U98">
        <v>50000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2625.58</v>
      </c>
      <c r="AC98">
        <v>310.82</v>
      </c>
      <c r="AD98" t="s">
        <v>916</v>
      </c>
    </row>
    <row r="99" spans="1:30" x14ac:dyDescent="0.25">
      <c r="A99" s="103">
        <v>44713</v>
      </c>
      <c r="B99" s="102" t="s">
        <v>229</v>
      </c>
      <c r="C99" t="s">
        <v>230</v>
      </c>
      <c r="D99" t="s">
        <v>43</v>
      </c>
      <c r="E99">
        <v>27</v>
      </c>
      <c r="F99">
        <v>7</v>
      </c>
      <c r="G99">
        <v>25</v>
      </c>
      <c r="H99">
        <v>0</v>
      </c>
      <c r="I99">
        <v>25</v>
      </c>
      <c r="J99">
        <v>0</v>
      </c>
      <c r="K99">
        <v>84</v>
      </c>
      <c r="L99">
        <v>84</v>
      </c>
      <c r="M99">
        <v>220549</v>
      </c>
      <c r="N99">
        <v>26109</v>
      </c>
      <c r="O99">
        <v>403752</v>
      </c>
      <c r="P99">
        <v>47121</v>
      </c>
      <c r="Q99">
        <v>0</v>
      </c>
      <c r="R99">
        <v>0</v>
      </c>
      <c r="S99">
        <v>0</v>
      </c>
      <c r="T99">
        <v>0</v>
      </c>
      <c r="U99">
        <v>50000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2625.58</v>
      </c>
      <c r="AC99">
        <v>310.82</v>
      </c>
      <c r="AD99" t="s">
        <v>889</v>
      </c>
    </row>
    <row r="100" spans="1:30" x14ac:dyDescent="0.25">
      <c r="A100" s="103">
        <v>44713</v>
      </c>
      <c r="B100" s="102" t="s">
        <v>231</v>
      </c>
      <c r="C100" t="s">
        <v>232</v>
      </c>
      <c r="D100" t="s">
        <v>130</v>
      </c>
      <c r="E100">
        <v>15</v>
      </c>
      <c r="F100">
        <v>39</v>
      </c>
      <c r="G100">
        <v>20</v>
      </c>
      <c r="H100">
        <v>0</v>
      </c>
      <c r="I100">
        <v>10</v>
      </c>
      <c r="J100">
        <v>0</v>
      </c>
      <c r="K100">
        <v>84</v>
      </c>
      <c r="L100">
        <v>84</v>
      </c>
      <c r="M100">
        <v>220549</v>
      </c>
      <c r="N100">
        <v>26109</v>
      </c>
      <c r="O100">
        <v>421391</v>
      </c>
      <c r="P100">
        <v>17766</v>
      </c>
      <c r="Q100">
        <v>0</v>
      </c>
      <c r="R100">
        <v>0</v>
      </c>
      <c r="S100">
        <v>0</v>
      </c>
      <c r="T100">
        <v>0</v>
      </c>
      <c r="U100">
        <v>50000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2625.58</v>
      </c>
      <c r="AC100">
        <v>310.82</v>
      </c>
      <c r="AD100" t="s">
        <v>888</v>
      </c>
    </row>
    <row r="101" spans="1:30" x14ac:dyDescent="0.25">
      <c r="A101" s="103">
        <v>44713</v>
      </c>
      <c r="B101" s="102" t="s">
        <v>233</v>
      </c>
      <c r="C101" t="s">
        <v>234</v>
      </c>
      <c r="D101" t="s">
        <v>70</v>
      </c>
      <c r="E101">
        <v>15</v>
      </c>
      <c r="F101">
        <v>7</v>
      </c>
      <c r="G101">
        <v>20</v>
      </c>
      <c r="H101">
        <v>0</v>
      </c>
      <c r="I101">
        <v>15</v>
      </c>
      <c r="J101">
        <v>0</v>
      </c>
      <c r="K101">
        <v>57</v>
      </c>
      <c r="L101">
        <v>57</v>
      </c>
      <c r="M101">
        <v>149658</v>
      </c>
      <c r="N101">
        <v>17717</v>
      </c>
      <c r="O101">
        <v>117115</v>
      </c>
      <c r="P101">
        <v>23561</v>
      </c>
      <c r="Q101">
        <v>0</v>
      </c>
      <c r="R101">
        <v>0</v>
      </c>
      <c r="S101">
        <v>0</v>
      </c>
      <c r="T101">
        <v>0</v>
      </c>
      <c r="U101">
        <v>50000</v>
      </c>
      <c r="V101">
        <v>0</v>
      </c>
      <c r="W101">
        <v>0</v>
      </c>
      <c r="X101">
        <v>50000</v>
      </c>
      <c r="Y101">
        <v>0</v>
      </c>
      <c r="Z101">
        <v>0</v>
      </c>
      <c r="AA101">
        <v>0</v>
      </c>
      <c r="AB101">
        <v>2625.58</v>
      </c>
      <c r="AC101">
        <v>310.82</v>
      </c>
      <c r="AD101" t="s">
        <v>917</v>
      </c>
    </row>
    <row r="102" spans="1:30" x14ac:dyDescent="0.25">
      <c r="A102" s="103">
        <v>44713</v>
      </c>
      <c r="B102" s="102" t="s">
        <v>235</v>
      </c>
      <c r="C102" t="s">
        <v>236</v>
      </c>
      <c r="D102" t="s">
        <v>43</v>
      </c>
      <c r="E102">
        <v>36</v>
      </c>
      <c r="F102">
        <v>19</v>
      </c>
      <c r="G102">
        <v>20</v>
      </c>
      <c r="H102">
        <v>0</v>
      </c>
      <c r="I102">
        <v>15</v>
      </c>
      <c r="J102">
        <v>0</v>
      </c>
      <c r="K102">
        <v>90</v>
      </c>
      <c r="L102">
        <v>90</v>
      </c>
      <c r="M102">
        <v>236302</v>
      </c>
      <c r="N102">
        <v>27974</v>
      </c>
      <c r="O102">
        <v>2030760</v>
      </c>
      <c r="P102">
        <v>17766</v>
      </c>
      <c r="Q102">
        <v>0</v>
      </c>
      <c r="R102">
        <v>0</v>
      </c>
      <c r="S102">
        <v>0</v>
      </c>
      <c r="T102">
        <v>0</v>
      </c>
      <c r="U102">
        <v>50000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2625.58</v>
      </c>
      <c r="AC102">
        <v>310.82</v>
      </c>
      <c r="AD102" t="s">
        <v>904</v>
      </c>
    </row>
    <row r="103" spans="1:30" x14ac:dyDescent="0.25">
      <c r="A103" s="103">
        <v>44713</v>
      </c>
      <c r="B103" s="102" t="s">
        <v>237</v>
      </c>
      <c r="C103" t="s">
        <v>238</v>
      </c>
      <c r="D103" t="s">
        <v>43</v>
      </c>
      <c r="E103">
        <v>30</v>
      </c>
      <c r="F103">
        <v>44</v>
      </c>
      <c r="G103">
        <v>20</v>
      </c>
      <c r="H103">
        <v>15</v>
      </c>
      <c r="I103">
        <v>0</v>
      </c>
      <c r="J103">
        <v>0</v>
      </c>
      <c r="K103">
        <v>109</v>
      </c>
      <c r="L103">
        <v>109</v>
      </c>
      <c r="M103">
        <v>286188</v>
      </c>
      <c r="N103">
        <v>33880</v>
      </c>
      <c r="O103">
        <v>179549</v>
      </c>
      <c r="P103">
        <v>28695</v>
      </c>
      <c r="Q103">
        <v>0</v>
      </c>
      <c r="R103">
        <v>0</v>
      </c>
      <c r="S103">
        <v>0</v>
      </c>
      <c r="T103">
        <v>0</v>
      </c>
      <c r="U103">
        <v>50000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2625.58</v>
      </c>
      <c r="AC103">
        <v>310.82</v>
      </c>
      <c r="AD103" t="s">
        <v>891</v>
      </c>
    </row>
    <row r="104" spans="1:30" x14ac:dyDescent="0.25">
      <c r="A104" s="103">
        <v>44713</v>
      </c>
      <c r="B104" s="102" t="s">
        <v>239</v>
      </c>
      <c r="C104" t="s">
        <v>240</v>
      </c>
      <c r="D104" t="s">
        <v>70</v>
      </c>
      <c r="E104">
        <v>15</v>
      </c>
      <c r="F104">
        <v>7</v>
      </c>
      <c r="G104">
        <v>15</v>
      </c>
      <c r="H104">
        <v>0</v>
      </c>
      <c r="I104">
        <v>10</v>
      </c>
      <c r="J104">
        <v>0</v>
      </c>
      <c r="K104">
        <v>47</v>
      </c>
      <c r="L104">
        <v>38</v>
      </c>
      <c r="M104">
        <v>98722</v>
      </c>
      <c r="N104">
        <v>11687</v>
      </c>
      <c r="O104">
        <v>293142</v>
      </c>
      <c r="P104">
        <v>17766</v>
      </c>
      <c r="Q104">
        <v>0</v>
      </c>
      <c r="R104">
        <v>0</v>
      </c>
      <c r="S104">
        <v>0</v>
      </c>
      <c r="T104">
        <v>0</v>
      </c>
      <c r="U104">
        <v>50000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2625.58</v>
      </c>
      <c r="AC104">
        <v>310.82</v>
      </c>
      <c r="AD104" t="s">
        <v>888</v>
      </c>
    </row>
    <row r="105" spans="1:30" x14ac:dyDescent="0.25">
      <c r="A105" s="103">
        <v>44713</v>
      </c>
      <c r="B105" s="102" t="s">
        <v>241</v>
      </c>
      <c r="C105" t="s">
        <v>242</v>
      </c>
      <c r="D105" t="s">
        <v>70</v>
      </c>
      <c r="E105">
        <v>15</v>
      </c>
      <c r="F105">
        <v>4</v>
      </c>
      <c r="G105">
        <v>20</v>
      </c>
      <c r="H105">
        <v>0</v>
      </c>
      <c r="I105">
        <v>25</v>
      </c>
      <c r="J105">
        <v>0</v>
      </c>
      <c r="K105">
        <v>64</v>
      </c>
      <c r="L105">
        <v>64</v>
      </c>
      <c r="M105">
        <v>168037</v>
      </c>
      <c r="N105">
        <v>19893</v>
      </c>
      <c r="O105">
        <v>229024</v>
      </c>
      <c r="P105">
        <v>23561</v>
      </c>
      <c r="Q105">
        <v>0</v>
      </c>
      <c r="R105">
        <v>0</v>
      </c>
      <c r="S105">
        <v>0</v>
      </c>
      <c r="T105">
        <v>0</v>
      </c>
      <c r="U105">
        <v>100000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2625.58</v>
      </c>
      <c r="AC105">
        <v>310.82</v>
      </c>
      <c r="AD105" t="s">
        <v>894</v>
      </c>
    </row>
    <row r="106" spans="1:30" x14ac:dyDescent="0.25">
      <c r="A106" s="103">
        <v>44713</v>
      </c>
      <c r="B106" s="102" t="s">
        <v>243</v>
      </c>
      <c r="C106" t="s">
        <v>244</v>
      </c>
      <c r="D106" t="s">
        <v>70</v>
      </c>
      <c r="E106">
        <v>15</v>
      </c>
      <c r="F106">
        <v>7</v>
      </c>
      <c r="G106">
        <v>20</v>
      </c>
      <c r="H106">
        <v>0</v>
      </c>
      <c r="I106">
        <v>20</v>
      </c>
      <c r="J106">
        <v>0</v>
      </c>
      <c r="K106">
        <v>62</v>
      </c>
      <c r="L106">
        <v>62</v>
      </c>
      <c r="M106">
        <v>162786</v>
      </c>
      <c r="N106">
        <v>19271</v>
      </c>
      <c r="O106">
        <v>46300</v>
      </c>
      <c r="P106">
        <v>17766</v>
      </c>
      <c r="Q106">
        <v>0</v>
      </c>
      <c r="R106">
        <v>0</v>
      </c>
      <c r="S106">
        <v>0</v>
      </c>
      <c r="T106">
        <v>0</v>
      </c>
      <c r="U106">
        <v>50000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2625.58</v>
      </c>
      <c r="AC106">
        <v>310.82</v>
      </c>
      <c r="AD106" t="s">
        <v>913</v>
      </c>
    </row>
    <row r="107" spans="1:30" x14ac:dyDescent="0.25">
      <c r="A107" s="103">
        <v>44713</v>
      </c>
      <c r="B107" s="102" t="s">
        <v>245</v>
      </c>
      <c r="C107" t="s">
        <v>246</v>
      </c>
      <c r="D107" t="s">
        <v>70</v>
      </c>
      <c r="E107">
        <v>15</v>
      </c>
      <c r="F107">
        <v>6</v>
      </c>
      <c r="G107">
        <v>15</v>
      </c>
      <c r="H107">
        <v>0</v>
      </c>
      <c r="I107">
        <v>15</v>
      </c>
      <c r="J107">
        <v>0</v>
      </c>
      <c r="K107">
        <v>51</v>
      </c>
      <c r="L107">
        <v>51</v>
      </c>
      <c r="M107">
        <v>133905</v>
      </c>
      <c r="N107">
        <v>15852</v>
      </c>
      <c r="O107">
        <v>122419</v>
      </c>
      <c r="P107">
        <v>165913</v>
      </c>
      <c r="Q107">
        <v>0</v>
      </c>
      <c r="R107">
        <v>0</v>
      </c>
      <c r="S107">
        <v>0</v>
      </c>
      <c r="T107">
        <v>0</v>
      </c>
      <c r="U107">
        <v>50000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2625.58</v>
      </c>
      <c r="AC107">
        <v>310.82</v>
      </c>
      <c r="AD107" t="s">
        <v>23</v>
      </c>
    </row>
    <row r="108" spans="1:30" x14ac:dyDescent="0.25">
      <c r="A108" s="103">
        <v>44713</v>
      </c>
      <c r="B108" s="102" t="s">
        <v>247</v>
      </c>
      <c r="C108" t="s">
        <v>248</v>
      </c>
      <c r="D108" t="s">
        <v>170</v>
      </c>
      <c r="E108">
        <v>21</v>
      </c>
      <c r="F108">
        <v>7</v>
      </c>
      <c r="G108">
        <v>15</v>
      </c>
      <c r="H108">
        <v>0</v>
      </c>
      <c r="I108">
        <v>15</v>
      </c>
      <c r="J108">
        <v>0</v>
      </c>
      <c r="K108">
        <v>58</v>
      </c>
      <c r="L108">
        <v>58</v>
      </c>
      <c r="M108">
        <v>152284</v>
      </c>
      <c r="N108">
        <v>18028</v>
      </c>
      <c r="O108">
        <v>333631</v>
      </c>
      <c r="P108">
        <v>44503</v>
      </c>
      <c r="Q108">
        <v>0</v>
      </c>
      <c r="R108">
        <v>0</v>
      </c>
      <c r="S108">
        <v>0</v>
      </c>
      <c r="T108">
        <v>0</v>
      </c>
      <c r="U108">
        <v>50000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2625.58</v>
      </c>
      <c r="AC108">
        <v>310.82</v>
      </c>
      <c r="AD108" t="s">
        <v>918</v>
      </c>
    </row>
    <row r="109" spans="1:30" x14ac:dyDescent="0.25">
      <c r="A109" s="103">
        <v>44713</v>
      </c>
      <c r="B109" s="102" t="s">
        <v>249</v>
      </c>
      <c r="C109" t="s">
        <v>250</v>
      </c>
      <c r="D109" t="s">
        <v>70</v>
      </c>
      <c r="E109">
        <v>15</v>
      </c>
      <c r="F109">
        <v>7</v>
      </c>
      <c r="G109">
        <v>25</v>
      </c>
      <c r="H109">
        <v>0</v>
      </c>
      <c r="I109">
        <v>15</v>
      </c>
      <c r="J109">
        <v>0</v>
      </c>
      <c r="K109">
        <v>62</v>
      </c>
      <c r="L109">
        <v>62</v>
      </c>
      <c r="M109">
        <v>162786</v>
      </c>
      <c r="N109">
        <v>19271</v>
      </c>
      <c r="O109">
        <v>458034</v>
      </c>
      <c r="P109">
        <v>17766</v>
      </c>
      <c r="Q109">
        <v>0</v>
      </c>
      <c r="R109">
        <v>0</v>
      </c>
      <c r="S109">
        <v>0</v>
      </c>
      <c r="T109">
        <v>0</v>
      </c>
      <c r="U109">
        <v>50000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2625.58</v>
      </c>
      <c r="AC109">
        <v>310.82</v>
      </c>
      <c r="AD109" t="s">
        <v>888</v>
      </c>
    </row>
    <row r="110" spans="1:30" x14ac:dyDescent="0.25">
      <c r="A110" s="103">
        <v>44713</v>
      </c>
      <c r="B110" s="102" t="s">
        <v>251</v>
      </c>
      <c r="C110" t="s">
        <v>252</v>
      </c>
      <c r="D110" t="s">
        <v>70</v>
      </c>
      <c r="E110">
        <v>15</v>
      </c>
      <c r="F110">
        <v>1</v>
      </c>
      <c r="G110">
        <v>20</v>
      </c>
      <c r="H110">
        <v>0</v>
      </c>
      <c r="I110">
        <v>15</v>
      </c>
      <c r="J110">
        <v>0</v>
      </c>
      <c r="K110">
        <v>51</v>
      </c>
      <c r="L110">
        <v>51</v>
      </c>
      <c r="M110">
        <v>133905</v>
      </c>
      <c r="N110">
        <v>15852</v>
      </c>
      <c r="O110">
        <v>77103</v>
      </c>
      <c r="P110">
        <v>23561</v>
      </c>
      <c r="Q110">
        <v>0</v>
      </c>
      <c r="R110">
        <v>0</v>
      </c>
      <c r="S110">
        <v>0</v>
      </c>
      <c r="T110">
        <v>0</v>
      </c>
      <c r="U110">
        <v>50000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2625.58</v>
      </c>
      <c r="AC110">
        <v>310.82</v>
      </c>
      <c r="AD110" t="s">
        <v>919</v>
      </c>
    </row>
    <row r="111" spans="1:30" x14ac:dyDescent="0.25">
      <c r="A111" s="103">
        <v>44713</v>
      </c>
      <c r="B111" s="102" t="s">
        <v>253</v>
      </c>
      <c r="C111" t="s">
        <v>254</v>
      </c>
      <c r="D111" t="s">
        <v>70</v>
      </c>
      <c r="E111">
        <v>15</v>
      </c>
      <c r="F111">
        <v>7</v>
      </c>
      <c r="G111">
        <v>20</v>
      </c>
      <c r="H111">
        <v>0</v>
      </c>
      <c r="I111">
        <v>15</v>
      </c>
      <c r="J111">
        <v>0</v>
      </c>
      <c r="K111">
        <v>57</v>
      </c>
      <c r="L111">
        <v>57</v>
      </c>
      <c r="M111">
        <v>149658</v>
      </c>
      <c r="N111">
        <v>17717</v>
      </c>
      <c r="O111">
        <v>154264</v>
      </c>
      <c r="P111">
        <v>245859</v>
      </c>
      <c r="Q111">
        <v>0</v>
      </c>
      <c r="R111">
        <v>0</v>
      </c>
      <c r="S111">
        <v>0</v>
      </c>
      <c r="T111">
        <v>0</v>
      </c>
      <c r="U111">
        <v>50000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2625.58</v>
      </c>
      <c r="AC111">
        <v>310.82</v>
      </c>
      <c r="AD111" t="s">
        <v>23</v>
      </c>
    </row>
    <row r="112" spans="1:30" x14ac:dyDescent="0.25">
      <c r="A112" s="103">
        <v>44713</v>
      </c>
      <c r="B112" s="102" t="s">
        <v>255</v>
      </c>
      <c r="C112" t="s">
        <v>256</v>
      </c>
      <c r="D112" t="s">
        <v>70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2625.58</v>
      </c>
      <c r="AC112">
        <v>310.82</v>
      </c>
      <c r="AD112" t="s">
        <v>900</v>
      </c>
    </row>
    <row r="113" spans="1:30" x14ac:dyDescent="0.25">
      <c r="A113" s="103">
        <v>44713</v>
      </c>
      <c r="B113" s="102" t="s">
        <v>257</v>
      </c>
      <c r="C113" t="s">
        <v>258</v>
      </c>
      <c r="D113" t="s">
        <v>70</v>
      </c>
      <c r="E113">
        <v>15</v>
      </c>
      <c r="F113">
        <v>2</v>
      </c>
      <c r="G113">
        <v>15</v>
      </c>
      <c r="H113">
        <v>15</v>
      </c>
      <c r="I113">
        <v>0</v>
      </c>
      <c r="J113">
        <v>0</v>
      </c>
      <c r="K113">
        <v>47</v>
      </c>
      <c r="L113">
        <v>47</v>
      </c>
      <c r="M113">
        <v>123402</v>
      </c>
      <c r="N113">
        <v>14609</v>
      </c>
      <c r="O113">
        <v>814737</v>
      </c>
      <c r="P113">
        <v>17766</v>
      </c>
      <c r="Q113">
        <v>0</v>
      </c>
      <c r="R113">
        <v>0</v>
      </c>
      <c r="S113">
        <v>0</v>
      </c>
      <c r="T113">
        <v>0</v>
      </c>
      <c r="U113">
        <v>50000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2625.58</v>
      </c>
      <c r="AC113">
        <v>310.82</v>
      </c>
      <c r="AD113" t="s">
        <v>906</v>
      </c>
    </row>
    <row r="114" spans="1:30" x14ac:dyDescent="0.25">
      <c r="A114" s="103">
        <v>44713</v>
      </c>
      <c r="B114" s="102" t="s">
        <v>259</v>
      </c>
      <c r="C114" t="s">
        <v>260</v>
      </c>
      <c r="D114" t="s">
        <v>70</v>
      </c>
      <c r="E114">
        <v>15</v>
      </c>
      <c r="F114">
        <v>2</v>
      </c>
      <c r="G114">
        <v>25</v>
      </c>
      <c r="H114">
        <v>0</v>
      </c>
      <c r="I114">
        <v>15</v>
      </c>
      <c r="J114">
        <v>0</v>
      </c>
      <c r="K114">
        <v>57</v>
      </c>
      <c r="L114">
        <v>57</v>
      </c>
      <c r="M114">
        <v>149658</v>
      </c>
      <c r="N114">
        <v>17717</v>
      </c>
      <c r="O114">
        <v>223418</v>
      </c>
      <c r="P114">
        <v>26179</v>
      </c>
      <c r="Q114">
        <v>0</v>
      </c>
      <c r="R114">
        <v>0</v>
      </c>
      <c r="S114">
        <v>0</v>
      </c>
      <c r="T114">
        <v>0</v>
      </c>
      <c r="U114">
        <v>50000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2625.58</v>
      </c>
      <c r="AC114">
        <v>310.82</v>
      </c>
      <c r="AD114" t="s">
        <v>920</v>
      </c>
    </row>
    <row r="115" spans="1:30" x14ac:dyDescent="0.25">
      <c r="A115" s="103">
        <v>44713</v>
      </c>
      <c r="B115" s="102" t="s">
        <v>261</v>
      </c>
      <c r="C115" t="s">
        <v>262</v>
      </c>
      <c r="D115" t="s">
        <v>43</v>
      </c>
      <c r="E115">
        <v>36</v>
      </c>
      <c r="F115">
        <v>35</v>
      </c>
      <c r="G115">
        <v>35</v>
      </c>
      <c r="H115">
        <v>0</v>
      </c>
      <c r="I115">
        <v>15</v>
      </c>
      <c r="J115">
        <v>0</v>
      </c>
      <c r="K115">
        <v>121</v>
      </c>
      <c r="L115">
        <v>121</v>
      </c>
      <c r="M115">
        <v>317695</v>
      </c>
      <c r="N115">
        <v>37610</v>
      </c>
      <c r="O115">
        <v>130872</v>
      </c>
      <c r="P115">
        <v>17766</v>
      </c>
      <c r="Q115">
        <v>0</v>
      </c>
      <c r="R115">
        <v>0</v>
      </c>
      <c r="S115">
        <v>0</v>
      </c>
      <c r="T115">
        <v>0</v>
      </c>
      <c r="U115">
        <v>50000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2625.58</v>
      </c>
      <c r="AC115">
        <v>310.82</v>
      </c>
      <c r="AD115" t="s">
        <v>899</v>
      </c>
    </row>
    <row r="116" spans="1:30" x14ac:dyDescent="0.25">
      <c r="A116" s="103">
        <v>44713</v>
      </c>
      <c r="B116" s="102" t="s">
        <v>263</v>
      </c>
      <c r="C116" t="s">
        <v>264</v>
      </c>
      <c r="D116" t="s">
        <v>43</v>
      </c>
      <c r="E116">
        <v>30</v>
      </c>
      <c r="F116">
        <v>25</v>
      </c>
      <c r="G116">
        <v>25</v>
      </c>
      <c r="H116">
        <v>0</v>
      </c>
      <c r="I116">
        <v>25</v>
      </c>
      <c r="J116">
        <v>0</v>
      </c>
      <c r="K116">
        <v>105</v>
      </c>
      <c r="L116">
        <v>105</v>
      </c>
      <c r="M116">
        <v>275686</v>
      </c>
      <c r="N116">
        <v>32636</v>
      </c>
      <c r="O116">
        <v>480947</v>
      </c>
      <c r="P116">
        <v>49739</v>
      </c>
      <c r="Q116">
        <v>0</v>
      </c>
      <c r="R116">
        <v>0</v>
      </c>
      <c r="S116">
        <v>0</v>
      </c>
      <c r="T116">
        <v>0</v>
      </c>
      <c r="U116">
        <v>50000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2625.58</v>
      </c>
      <c r="AC116">
        <v>310.82</v>
      </c>
      <c r="AD116" t="s">
        <v>889</v>
      </c>
    </row>
    <row r="117" spans="1:30" x14ac:dyDescent="0.25">
      <c r="A117" s="103">
        <v>44713</v>
      </c>
      <c r="B117" s="102" t="s">
        <v>265</v>
      </c>
      <c r="C117" t="s">
        <v>266</v>
      </c>
      <c r="D117" t="s">
        <v>70</v>
      </c>
      <c r="E117">
        <v>15</v>
      </c>
      <c r="F117">
        <v>7</v>
      </c>
      <c r="G117">
        <v>20</v>
      </c>
      <c r="H117">
        <v>0</v>
      </c>
      <c r="I117">
        <v>15</v>
      </c>
      <c r="J117">
        <v>0</v>
      </c>
      <c r="K117">
        <v>57</v>
      </c>
      <c r="L117">
        <v>57</v>
      </c>
      <c r="M117">
        <v>149658</v>
      </c>
      <c r="N117">
        <v>17717</v>
      </c>
      <c r="O117">
        <v>117115</v>
      </c>
      <c r="P117">
        <v>23561</v>
      </c>
      <c r="Q117">
        <v>0</v>
      </c>
      <c r="R117">
        <v>0</v>
      </c>
      <c r="S117">
        <v>0</v>
      </c>
      <c r="T117">
        <v>0</v>
      </c>
      <c r="U117">
        <v>50000</v>
      </c>
      <c r="V117">
        <v>0</v>
      </c>
      <c r="W117">
        <v>0</v>
      </c>
      <c r="X117">
        <v>50000</v>
      </c>
      <c r="Y117">
        <v>0</v>
      </c>
      <c r="Z117">
        <v>0</v>
      </c>
      <c r="AA117">
        <v>0</v>
      </c>
      <c r="AB117">
        <v>2625.58</v>
      </c>
      <c r="AC117">
        <v>310.82</v>
      </c>
      <c r="AD117" t="s">
        <v>917</v>
      </c>
    </row>
    <row r="118" spans="1:30" x14ac:dyDescent="0.25">
      <c r="A118" s="103">
        <v>44713</v>
      </c>
      <c r="B118" s="102" t="s">
        <v>267</v>
      </c>
      <c r="C118" t="s">
        <v>268</v>
      </c>
      <c r="D118" t="s">
        <v>43</v>
      </c>
      <c r="E118">
        <v>33</v>
      </c>
      <c r="F118">
        <v>27</v>
      </c>
      <c r="G118">
        <v>35</v>
      </c>
      <c r="H118">
        <v>0</v>
      </c>
      <c r="I118">
        <v>20</v>
      </c>
      <c r="J118">
        <v>0</v>
      </c>
      <c r="K118">
        <v>115</v>
      </c>
      <c r="L118">
        <v>115</v>
      </c>
      <c r="M118">
        <v>301942</v>
      </c>
      <c r="N118">
        <v>35745</v>
      </c>
      <c r="O118">
        <v>315783</v>
      </c>
      <c r="P118">
        <v>52357</v>
      </c>
      <c r="Q118">
        <v>0</v>
      </c>
      <c r="R118">
        <v>0</v>
      </c>
      <c r="S118">
        <v>0</v>
      </c>
      <c r="T118">
        <v>0</v>
      </c>
      <c r="U118">
        <v>50000</v>
      </c>
      <c r="V118">
        <v>0</v>
      </c>
      <c r="W118">
        <v>0</v>
      </c>
      <c r="X118">
        <v>0</v>
      </c>
      <c r="Y118">
        <v>120000</v>
      </c>
      <c r="Z118">
        <v>0</v>
      </c>
      <c r="AA118">
        <v>0</v>
      </c>
      <c r="AB118">
        <v>2625.58</v>
      </c>
      <c r="AC118">
        <v>310.82</v>
      </c>
      <c r="AD118" t="s">
        <v>890</v>
      </c>
    </row>
    <row r="119" spans="1:30" x14ac:dyDescent="0.25">
      <c r="A119" s="103">
        <v>44713</v>
      </c>
      <c r="B119" s="102" t="s">
        <v>269</v>
      </c>
      <c r="C119" t="s">
        <v>270</v>
      </c>
      <c r="D119" t="s">
        <v>70</v>
      </c>
      <c r="E119">
        <v>15</v>
      </c>
      <c r="F119">
        <v>2</v>
      </c>
      <c r="G119">
        <v>15</v>
      </c>
      <c r="H119">
        <v>0</v>
      </c>
      <c r="I119">
        <v>10</v>
      </c>
      <c r="J119">
        <v>0</v>
      </c>
      <c r="K119">
        <v>42</v>
      </c>
      <c r="L119">
        <v>42</v>
      </c>
      <c r="M119">
        <v>110274</v>
      </c>
      <c r="N119">
        <v>13055</v>
      </c>
      <c r="O119">
        <v>293729</v>
      </c>
      <c r="P119">
        <v>17766</v>
      </c>
      <c r="Q119">
        <v>0</v>
      </c>
      <c r="R119">
        <v>0</v>
      </c>
      <c r="S119">
        <v>0</v>
      </c>
      <c r="T119">
        <v>0</v>
      </c>
      <c r="U119">
        <v>50000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2625.58</v>
      </c>
      <c r="AC119">
        <v>310.82</v>
      </c>
      <c r="AD119" t="s">
        <v>892</v>
      </c>
    </row>
    <row r="120" spans="1:30" x14ac:dyDescent="0.25">
      <c r="A120" s="103">
        <v>44713</v>
      </c>
      <c r="B120" s="102" t="s">
        <v>271</v>
      </c>
      <c r="C120" t="s">
        <v>272</v>
      </c>
      <c r="D120" t="s">
        <v>170</v>
      </c>
      <c r="E120">
        <v>21</v>
      </c>
      <c r="F120">
        <v>7</v>
      </c>
      <c r="G120">
        <v>15</v>
      </c>
      <c r="H120">
        <v>0</v>
      </c>
      <c r="I120">
        <v>15</v>
      </c>
      <c r="J120">
        <v>0</v>
      </c>
      <c r="K120">
        <v>58</v>
      </c>
      <c r="L120">
        <v>58</v>
      </c>
      <c r="M120">
        <v>152284</v>
      </c>
      <c r="N120">
        <v>18028</v>
      </c>
      <c r="O120">
        <v>458034</v>
      </c>
      <c r="P120">
        <v>17766</v>
      </c>
      <c r="Q120">
        <v>0</v>
      </c>
      <c r="R120">
        <v>0</v>
      </c>
      <c r="S120">
        <v>0</v>
      </c>
      <c r="T120">
        <v>0</v>
      </c>
      <c r="U120">
        <v>200000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2625.58</v>
      </c>
      <c r="AC120">
        <v>310.82</v>
      </c>
      <c r="AD120" t="s">
        <v>888</v>
      </c>
    </row>
    <row r="121" spans="1:30" x14ac:dyDescent="0.25">
      <c r="A121" s="103">
        <v>44713</v>
      </c>
      <c r="B121" s="102" t="s">
        <v>273</v>
      </c>
      <c r="C121" t="s">
        <v>274</v>
      </c>
      <c r="D121" t="s">
        <v>70</v>
      </c>
      <c r="E121">
        <v>15</v>
      </c>
      <c r="F121">
        <v>3</v>
      </c>
      <c r="G121">
        <v>15</v>
      </c>
      <c r="H121">
        <v>0</v>
      </c>
      <c r="I121">
        <v>15</v>
      </c>
      <c r="J121">
        <v>0</v>
      </c>
      <c r="K121">
        <v>48</v>
      </c>
      <c r="L121">
        <v>48</v>
      </c>
      <c r="M121">
        <v>126028</v>
      </c>
      <c r="N121">
        <v>14919</v>
      </c>
      <c r="O121">
        <v>458034</v>
      </c>
      <c r="P121">
        <v>17766</v>
      </c>
      <c r="Q121">
        <v>0</v>
      </c>
      <c r="R121">
        <v>0</v>
      </c>
      <c r="S121">
        <v>0</v>
      </c>
      <c r="T121">
        <v>0</v>
      </c>
      <c r="U121">
        <v>50000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2625.58</v>
      </c>
      <c r="AC121">
        <v>310.82</v>
      </c>
      <c r="AD121" t="s">
        <v>888</v>
      </c>
    </row>
    <row r="122" spans="1:30" x14ac:dyDescent="0.25">
      <c r="A122" s="103">
        <v>44713</v>
      </c>
      <c r="B122" s="102" t="s">
        <v>275</v>
      </c>
      <c r="C122" t="s">
        <v>276</v>
      </c>
      <c r="D122" t="s">
        <v>170</v>
      </c>
      <c r="E122">
        <v>21</v>
      </c>
      <c r="F122">
        <v>3</v>
      </c>
      <c r="G122">
        <v>15</v>
      </c>
      <c r="H122">
        <v>0</v>
      </c>
      <c r="I122">
        <v>15</v>
      </c>
      <c r="J122">
        <v>0</v>
      </c>
      <c r="K122">
        <v>54</v>
      </c>
      <c r="L122">
        <v>54</v>
      </c>
      <c r="M122">
        <v>141781</v>
      </c>
      <c r="N122">
        <v>16784</v>
      </c>
      <c r="O122">
        <v>458034</v>
      </c>
      <c r="P122">
        <v>17766</v>
      </c>
      <c r="Q122">
        <v>0</v>
      </c>
      <c r="R122">
        <v>0</v>
      </c>
      <c r="S122">
        <v>0</v>
      </c>
      <c r="T122">
        <v>0</v>
      </c>
      <c r="U122">
        <v>150000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2625.58</v>
      </c>
      <c r="AC122">
        <v>310.82</v>
      </c>
      <c r="AD122" t="s">
        <v>888</v>
      </c>
    </row>
    <row r="123" spans="1:30" x14ac:dyDescent="0.25">
      <c r="A123" s="103">
        <v>44713</v>
      </c>
      <c r="B123" s="102" t="s">
        <v>277</v>
      </c>
      <c r="C123" t="s">
        <v>278</v>
      </c>
      <c r="D123" t="s">
        <v>70</v>
      </c>
      <c r="E123">
        <v>15</v>
      </c>
      <c r="F123">
        <v>6</v>
      </c>
      <c r="G123">
        <v>20</v>
      </c>
      <c r="H123">
        <v>0</v>
      </c>
      <c r="I123">
        <v>15</v>
      </c>
      <c r="J123">
        <v>0</v>
      </c>
      <c r="K123">
        <v>56</v>
      </c>
      <c r="L123">
        <v>56</v>
      </c>
      <c r="M123">
        <v>147032</v>
      </c>
      <c r="N123">
        <v>17406</v>
      </c>
      <c r="O123">
        <v>117115</v>
      </c>
      <c r="P123">
        <v>23561</v>
      </c>
      <c r="Q123">
        <v>0</v>
      </c>
      <c r="R123">
        <v>0</v>
      </c>
      <c r="S123">
        <v>0</v>
      </c>
      <c r="T123">
        <v>0</v>
      </c>
      <c r="U123">
        <v>50000</v>
      </c>
      <c r="V123">
        <v>0</v>
      </c>
      <c r="W123">
        <v>0</v>
      </c>
      <c r="X123">
        <v>50000</v>
      </c>
      <c r="Y123">
        <v>0</v>
      </c>
      <c r="Z123">
        <v>0</v>
      </c>
      <c r="AA123">
        <v>0</v>
      </c>
      <c r="AB123">
        <v>2625.58</v>
      </c>
      <c r="AC123">
        <v>310.82</v>
      </c>
      <c r="AD123" t="s">
        <v>917</v>
      </c>
    </row>
    <row r="124" spans="1:30" x14ac:dyDescent="0.25">
      <c r="A124" s="103">
        <v>44713</v>
      </c>
      <c r="B124" s="102" t="s">
        <v>279</v>
      </c>
      <c r="C124" t="s">
        <v>280</v>
      </c>
      <c r="D124" t="s">
        <v>70</v>
      </c>
      <c r="E124">
        <v>15</v>
      </c>
      <c r="F124">
        <v>7</v>
      </c>
      <c r="G124">
        <v>15</v>
      </c>
      <c r="H124">
        <v>15</v>
      </c>
      <c r="I124">
        <v>0</v>
      </c>
      <c r="J124">
        <v>0</v>
      </c>
      <c r="K124">
        <v>52</v>
      </c>
      <c r="L124">
        <v>52</v>
      </c>
      <c r="M124">
        <v>136530</v>
      </c>
      <c r="N124">
        <v>16163</v>
      </c>
      <c r="O124">
        <v>931128</v>
      </c>
      <c r="P124">
        <v>17766</v>
      </c>
      <c r="Q124">
        <v>0</v>
      </c>
      <c r="R124">
        <v>0</v>
      </c>
      <c r="S124">
        <v>0</v>
      </c>
      <c r="T124">
        <v>0</v>
      </c>
      <c r="U124">
        <v>50000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2625.58</v>
      </c>
      <c r="AC124">
        <v>310.82</v>
      </c>
      <c r="AD124" t="s">
        <v>906</v>
      </c>
    </row>
    <row r="125" spans="1:30" x14ac:dyDescent="0.25">
      <c r="A125" s="103">
        <v>44713</v>
      </c>
      <c r="B125" s="102" t="s">
        <v>281</v>
      </c>
      <c r="C125" t="s">
        <v>282</v>
      </c>
      <c r="D125" t="s">
        <v>43</v>
      </c>
      <c r="E125">
        <v>15</v>
      </c>
      <c r="F125">
        <v>7</v>
      </c>
      <c r="G125">
        <v>35</v>
      </c>
      <c r="H125">
        <v>0</v>
      </c>
      <c r="I125">
        <v>25</v>
      </c>
      <c r="J125">
        <v>0</v>
      </c>
      <c r="K125">
        <v>82</v>
      </c>
      <c r="L125">
        <v>82</v>
      </c>
      <c r="M125">
        <v>215297</v>
      </c>
      <c r="N125">
        <v>25487</v>
      </c>
      <c r="O125">
        <v>1481470</v>
      </c>
      <c r="P125">
        <v>124918</v>
      </c>
      <c r="Q125">
        <v>0</v>
      </c>
      <c r="R125">
        <v>0</v>
      </c>
      <c r="S125">
        <v>0</v>
      </c>
      <c r="T125">
        <v>0</v>
      </c>
      <c r="U125">
        <v>50000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2625.58</v>
      </c>
      <c r="AC125">
        <v>310.82</v>
      </c>
      <c r="AD125" t="s">
        <v>886</v>
      </c>
    </row>
    <row r="126" spans="1:30" x14ac:dyDescent="0.25">
      <c r="A126" s="103">
        <v>44713</v>
      </c>
      <c r="B126" s="102" t="s">
        <v>283</v>
      </c>
      <c r="C126" t="s">
        <v>284</v>
      </c>
      <c r="D126" t="s">
        <v>70</v>
      </c>
      <c r="E126">
        <v>15</v>
      </c>
      <c r="F126">
        <v>6</v>
      </c>
      <c r="G126">
        <v>20</v>
      </c>
      <c r="H126">
        <v>0</v>
      </c>
      <c r="I126">
        <v>15</v>
      </c>
      <c r="J126">
        <v>0</v>
      </c>
      <c r="K126">
        <v>56</v>
      </c>
      <c r="L126">
        <v>56</v>
      </c>
      <c r="M126">
        <v>147032</v>
      </c>
      <c r="N126">
        <v>17406</v>
      </c>
      <c r="O126">
        <v>1267135</v>
      </c>
      <c r="P126">
        <v>17766</v>
      </c>
      <c r="Q126">
        <v>0</v>
      </c>
      <c r="R126">
        <v>0</v>
      </c>
      <c r="S126">
        <v>0</v>
      </c>
      <c r="T126">
        <v>0</v>
      </c>
      <c r="U126">
        <v>50000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2625.58</v>
      </c>
      <c r="AC126">
        <v>310.82</v>
      </c>
      <c r="AD126" t="s">
        <v>904</v>
      </c>
    </row>
    <row r="127" spans="1:30" x14ac:dyDescent="0.25">
      <c r="A127" s="103">
        <v>44713</v>
      </c>
      <c r="B127" s="102" t="s">
        <v>285</v>
      </c>
      <c r="C127" t="s">
        <v>286</v>
      </c>
      <c r="D127" t="s">
        <v>170</v>
      </c>
      <c r="E127">
        <v>21</v>
      </c>
      <c r="F127">
        <v>7</v>
      </c>
      <c r="G127">
        <v>20</v>
      </c>
      <c r="H127">
        <v>0</v>
      </c>
      <c r="I127">
        <v>15</v>
      </c>
      <c r="J127">
        <v>0</v>
      </c>
      <c r="K127">
        <v>63</v>
      </c>
      <c r="L127">
        <v>63</v>
      </c>
      <c r="M127">
        <v>165411</v>
      </c>
      <c r="N127">
        <v>19582</v>
      </c>
      <c r="O127">
        <v>333631</v>
      </c>
      <c r="P127">
        <v>44503</v>
      </c>
      <c r="Q127">
        <v>0</v>
      </c>
      <c r="R127">
        <v>0</v>
      </c>
      <c r="S127">
        <v>0</v>
      </c>
      <c r="T127">
        <v>0</v>
      </c>
      <c r="U127">
        <v>50000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2625.58</v>
      </c>
      <c r="AC127">
        <v>310.82</v>
      </c>
      <c r="AD127" t="s">
        <v>918</v>
      </c>
    </row>
    <row r="128" spans="1:30" x14ac:dyDescent="0.25">
      <c r="A128" s="103">
        <v>44713</v>
      </c>
      <c r="B128" s="102" t="s">
        <v>287</v>
      </c>
      <c r="C128" t="s">
        <v>288</v>
      </c>
      <c r="D128" t="s">
        <v>70</v>
      </c>
      <c r="E128">
        <v>15</v>
      </c>
      <c r="F128">
        <v>7</v>
      </c>
      <c r="G128">
        <v>15</v>
      </c>
      <c r="H128">
        <v>15</v>
      </c>
      <c r="I128">
        <v>0</v>
      </c>
      <c r="J128">
        <v>0</v>
      </c>
      <c r="K128">
        <v>52</v>
      </c>
      <c r="L128">
        <v>52</v>
      </c>
      <c r="M128">
        <v>136530</v>
      </c>
      <c r="N128">
        <v>16163</v>
      </c>
      <c r="O128">
        <v>162898</v>
      </c>
      <c r="P128">
        <v>26034</v>
      </c>
      <c r="Q128">
        <v>0</v>
      </c>
      <c r="R128">
        <v>0</v>
      </c>
      <c r="S128">
        <v>0</v>
      </c>
      <c r="T128">
        <v>0</v>
      </c>
      <c r="U128">
        <v>50000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2625.58</v>
      </c>
      <c r="AC128">
        <v>310.82</v>
      </c>
      <c r="AD128" t="s">
        <v>921</v>
      </c>
    </row>
    <row r="129" spans="1:30" x14ac:dyDescent="0.25">
      <c r="A129" s="103">
        <v>44713</v>
      </c>
      <c r="B129" s="102" t="s">
        <v>289</v>
      </c>
      <c r="C129" t="s">
        <v>290</v>
      </c>
      <c r="D129" t="s">
        <v>70</v>
      </c>
      <c r="E129">
        <v>15</v>
      </c>
      <c r="F129">
        <v>5</v>
      </c>
      <c r="G129">
        <v>20</v>
      </c>
      <c r="H129">
        <v>0</v>
      </c>
      <c r="I129">
        <v>25</v>
      </c>
      <c r="J129">
        <v>0</v>
      </c>
      <c r="K129">
        <v>65</v>
      </c>
      <c r="L129">
        <v>65</v>
      </c>
      <c r="M129">
        <v>170663</v>
      </c>
      <c r="N129">
        <v>20203</v>
      </c>
      <c r="O129">
        <v>175687</v>
      </c>
      <c r="P129">
        <v>23561</v>
      </c>
      <c r="Q129">
        <v>0</v>
      </c>
      <c r="R129">
        <v>0</v>
      </c>
      <c r="S129">
        <v>0</v>
      </c>
      <c r="T129">
        <v>0</v>
      </c>
      <c r="U129">
        <v>50000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2625.58</v>
      </c>
      <c r="AC129">
        <v>310.82</v>
      </c>
      <c r="AD129" t="s">
        <v>918</v>
      </c>
    </row>
    <row r="130" spans="1:30" x14ac:dyDescent="0.25">
      <c r="A130" s="103">
        <v>44713</v>
      </c>
      <c r="B130" s="102" t="s">
        <v>291</v>
      </c>
      <c r="C130" t="s">
        <v>292</v>
      </c>
      <c r="D130" t="s">
        <v>170</v>
      </c>
      <c r="E130">
        <v>21</v>
      </c>
      <c r="F130">
        <v>7</v>
      </c>
      <c r="G130">
        <v>20</v>
      </c>
      <c r="H130">
        <v>0</v>
      </c>
      <c r="I130">
        <v>15</v>
      </c>
      <c r="J130">
        <v>0</v>
      </c>
      <c r="K130">
        <v>63</v>
      </c>
      <c r="L130">
        <v>63</v>
      </c>
      <c r="M130">
        <v>165411</v>
      </c>
      <c r="N130">
        <v>19582</v>
      </c>
      <c r="O130">
        <v>333631</v>
      </c>
      <c r="P130">
        <v>44503</v>
      </c>
      <c r="Q130">
        <v>0</v>
      </c>
      <c r="R130">
        <v>0</v>
      </c>
      <c r="S130">
        <v>0</v>
      </c>
      <c r="T130">
        <v>0</v>
      </c>
      <c r="U130">
        <v>50000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2625.58</v>
      </c>
      <c r="AC130">
        <v>310.82</v>
      </c>
      <c r="AD130" t="s">
        <v>918</v>
      </c>
    </row>
    <row r="131" spans="1:30" x14ac:dyDescent="0.25">
      <c r="A131" s="103">
        <v>44713</v>
      </c>
      <c r="B131" s="102" t="s">
        <v>293</v>
      </c>
      <c r="C131" t="s">
        <v>294</v>
      </c>
      <c r="D131" t="s">
        <v>170</v>
      </c>
      <c r="E131">
        <v>18</v>
      </c>
      <c r="F131">
        <v>49</v>
      </c>
      <c r="G131">
        <v>25</v>
      </c>
      <c r="H131">
        <v>0</v>
      </c>
      <c r="I131">
        <v>15</v>
      </c>
      <c r="J131">
        <v>0</v>
      </c>
      <c r="K131">
        <v>107</v>
      </c>
      <c r="L131">
        <v>107</v>
      </c>
      <c r="M131">
        <v>280937</v>
      </c>
      <c r="N131">
        <v>33258</v>
      </c>
      <c r="O131">
        <v>294301</v>
      </c>
      <c r="P131">
        <v>47121</v>
      </c>
      <c r="Q131">
        <v>0</v>
      </c>
      <c r="R131">
        <v>0</v>
      </c>
      <c r="S131">
        <v>0</v>
      </c>
      <c r="T131">
        <v>0</v>
      </c>
      <c r="U131">
        <v>50000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2625.58</v>
      </c>
      <c r="AC131">
        <v>310.82</v>
      </c>
      <c r="AD131" t="s">
        <v>895</v>
      </c>
    </row>
    <row r="132" spans="1:30" x14ac:dyDescent="0.25">
      <c r="A132" s="103">
        <v>44713</v>
      </c>
      <c r="B132" s="102" t="s">
        <v>295</v>
      </c>
      <c r="C132" t="s">
        <v>296</v>
      </c>
      <c r="D132" t="s">
        <v>70</v>
      </c>
      <c r="E132">
        <v>15</v>
      </c>
      <c r="F132">
        <v>7</v>
      </c>
      <c r="G132">
        <v>20</v>
      </c>
      <c r="H132">
        <v>0</v>
      </c>
      <c r="I132">
        <v>10</v>
      </c>
      <c r="J132">
        <v>0</v>
      </c>
      <c r="K132">
        <v>52</v>
      </c>
      <c r="L132">
        <v>52</v>
      </c>
      <c r="M132">
        <v>136530</v>
      </c>
      <c r="N132">
        <v>16163</v>
      </c>
      <c r="O132">
        <v>27131</v>
      </c>
      <c r="P132">
        <v>17766</v>
      </c>
      <c r="Q132">
        <v>0</v>
      </c>
      <c r="R132">
        <v>0</v>
      </c>
      <c r="S132">
        <v>0</v>
      </c>
      <c r="T132">
        <v>0</v>
      </c>
      <c r="U132">
        <v>50000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2625.58</v>
      </c>
      <c r="AC132">
        <v>310.82</v>
      </c>
      <c r="AD132" t="s">
        <v>922</v>
      </c>
    </row>
    <row r="133" spans="1:30" x14ac:dyDescent="0.25">
      <c r="A133" s="103">
        <v>44713</v>
      </c>
      <c r="B133" s="102" t="s">
        <v>297</v>
      </c>
      <c r="C133" t="s">
        <v>298</v>
      </c>
      <c r="D133" t="s">
        <v>43</v>
      </c>
      <c r="E133">
        <v>27</v>
      </c>
      <c r="F133">
        <v>43</v>
      </c>
      <c r="G133">
        <v>35</v>
      </c>
      <c r="H133">
        <v>0</v>
      </c>
      <c r="I133">
        <v>15</v>
      </c>
      <c r="J133">
        <v>0</v>
      </c>
      <c r="K133">
        <v>120</v>
      </c>
      <c r="L133">
        <v>120</v>
      </c>
      <c r="M133">
        <v>315070</v>
      </c>
      <c r="N133">
        <v>37299</v>
      </c>
      <c r="O133">
        <v>153742</v>
      </c>
      <c r="P133">
        <v>49739</v>
      </c>
      <c r="Q133">
        <v>0</v>
      </c>
      <c r="R133">
        <v>0</v>
      </c>
      <c r="S133">
        <v>0</v>
      </c>
      <c r="T133">
        <v>0</v>
      </c>
      <c r="U133">
        <v>50000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2625.58</v>
      </c>
      <c r="AC133">
        <v>310.82</v>
      </c>
      <c r="AD133" t="s">
        <v>922</v>
      </c>
    </row>
    <row r="134" spans="1:30" x14ac:dyDescent="0.25">
      <c r="A134" s="103">
        <v>44713</v>
      </c>
      <c r="B134" s="102" t="s">
        <v>299</v>
      </c>
      <c r="C134" t="s">
        <v>300</v>
      </c>
      <c r="D134" t="s">
        <v>70</v>
      </c>
      <c r="E134">
        <v>15</v>
      </c>
      <c r="F134">
        <v>7</v>
      </c>
      <c r="G134">
        <v>20</v>
      </c>
      <c r="H134">
        <v>0</v>
      </c>
      <c r="I134">
        <v>15</v>
      </c>
      <c r="J134">
        <v>0</v>
      </c>
      <c r="K134">
        <v>57</v>
      </c>
      <c r="L134">
        <v>57</v>
      </c>
      <c r="M134">
        <v>149658</v>
      </c>
      <c r="N134">
        <v>17717</v>
      </c>
      <c r="O134">
        <v>77103</v>
      </c>
      <c r="P134">
        <v>23561</v>
      </c>
      <c r="Q134">
        <v>0</v>
      </c>
      <c r="R134">
        <v>0</v>
      </c>
      <c r="S134">
        <v>0</v>
      </c>
      <c r="T134">
        <v>0</v>
      </c>
      <c r="U134">
        <v>50000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2625.58</v>
      </c>
      <c r="AC134">
        <v>310.82</v>
      </c>
      <c r="AD134" t="s">
        <v>919</v>
      </c>
    </row>
    <row r="135" spans="1:30" x14ac:dyDescent="0.25">
      <c r="A135" s="103">
        <v>44713</v>
      </c>
      <c r="B135" s="102" t="s">
        <v>301</v>
      </c>
      <c r="C135" t="s">
        <v>302</v>
      </c>
      <c r="D135" t="s">
        <v>70</v>
      </c>
      <c r="E135">
        <v>15</v>
      </c>
      <c r="F135">
        <v>7</v>
      </c>
      <c r="G135">
        <v>20</v>
      </c>
      <c r="H135">
        <v>0</v>
      </c>
      <c r="I135">
        <v>15</v>
      </c>
      <c r="J135">
        <v>0</v>
      </c>
      <c r="K135">
        <v>57</v>
      </c>
      <c r="L135">
        <v>57</v>
      </c>
      <c r="M135">
        <v>149658</v>
      </c>
      <c r="N135">
        <v>17717</v>
      </c>
      <c r="O135">
        <v>110914</v>
      </c>
      <c r="P135">
        <v>23561</v>
      </c>
      <c r="Q135">
        <v>0</v>
      </c>
      <c r="R135">
        <v>0</v>
      </c>
      <c r="S135">
        <v>0</v>
      </c>
      <c r="T135">
        <v>0</v>
      </c>
      <c r="U135">
        <v>50000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2625.58</v>
      </c>
      <c r="AC135">
        <v>310.82</v>
      </c>
      <c r="AD135" t="s">
        <v>894</v>
      </c>
    </row>
    <row r="136" spans="1:30" x14ac:dyDescent="0.25">
      <c r="A136" s="103">
        <v>44713</v>
      </c>
      <c r="B136" s="102" t="s">
        <v>303</v>
      </c>
      <c r="C136" t="s">
        <v>304</v>
      </c>
      <c r="D136" t="s">
        <v>43</v>
      </c>
      <c r="E136">
        <v>33</v>
      </c>
      <c r="F136">
        <v>23</v>
      </c>
      <c r="G136">
        <v>25</v>
      </c>
      <c r="H136">
        <v>0</v>
      </c>
      <c r="I136">
        <v>15</v>
      </c>
      <c r="J136">
        <v>0</v>
      </c>
      <c r="K136">
        <v>96</v>
      </c>
      <c r="L136">
        <v>96</v>
      </c>
      <c r="M136">
        <v>252056</v>
      </c>
      <c r="N136">
        <v>29839</v>
      </c>
      <c r="O136">
        <v>427771</v>
      </c>
      <c r="P136">
        <v>49739</v>
      </c>
      <c r="Q136">
        <v>0</v>
      </c>
      <c r="R136">
        <v>0</v>
      </c>
      <c r="S136">
        <v>0</v>
      </c>
      <c r="T136">
        <v>0</v>
      </c>
      <c r="U136">
        <v>50000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2625.58</v>
      </c>
      <c r="AC136">
        <v>310.82</v>
      </c>
      <c r="AD136" t="s">
        <v>918</v>
      </c>
    </row>
    <row r="137" spans="1:30" x14ac:dyDescent="0.25">
      <c r="A137" s="103">
        <v>44713</v>
      </c>
      <c r="B137" s="102" t="s">
        <v>305</v>
      </c>
      <c r="C137" t="s">
        <v>306</v>
      </c>
      <c r="D137" t="s">
        <v>70</v>
      </c>
      <c r="E137">
        <v>15</v>
      </c>
      <c r="F137">
        <v>4</v>
      </c>
      <c r="G137">
        <v>20</v>
      </c>
      <c r="H137">
        <v>0</v>
      </c>
      <c r="I137">
        <v>15</v>
      </c>
      <c r="J137">
        <v>0</v>
      </c>
      <c r="K137">
        <v>54</v>
      </c>
      <c r="L137">
        <v>54</v>
      </c>
      <c r="M137">
        <v>141781</v>
      </c>
      <c r="N137">
        <v>16784</v>
      </c>
      <c r="O137">
        <v>117115</v>
      </c>
      <c r="P137">
        <v>23561</v>
      </c>
      <c r="Q137">
        <v>0</v>
      </c>
      <c r="R137">
        <v>0</v>
      </c>
      <c r="S137">
        <v>0</v>
      </c>
      <c r="T137">
        <v>0</v>
      </c>
      <c r="U137">
        <v>50000</v>
      </c>
      <c r="V137">
        <v>0</v>
      </c>
      <c r="W137">
        <v>0</v>
      </c>
      <c r="X137">
        <v>50000</v>
      </c>
      <c r="Y137">
        <v>0</v>
      </c>
      <c r="Z137">
        <v>0</v>
      </c>
      <c r="AA137">
        <v>0</v>
      </c>
      <c r="AB137">
        <v>2625.58</v>
      </c>
      <c r="AC137">
        <v>310.82</v>
      </c>
      <c r="AD137" t="s">
        <v>917</v>
      </c>
    </row>
    <row r="138" spans="1:30" x14ac:dyDescent="0.25">
      <c r="A138" s="103">
        <v>44713</v>
      </c>
      <c r="B138" s="102" t="s">
        <v>307</v>
      </c>
      <c r="C138" t="s">
        <v>308</v>
      </c>
      <c r="D138" t="s">
        <v>70</v>
      </c>
      <c r="E138">
        <v>15</v>
      </c>
      <c r="F138">
        <v>2</v>
      </c>
      <c r="G138">
        <v>15</v>
      </c>
      <c r="H138">
        <v>0</v>
      </c>
      <c r="I138">
        <v>10</v>
      </c>
      <c r="J138">
        <v>0</v>
      </c>
      <c r="K138">
        <v>42</v>
      </c>
      <c r="L138">
        <v>42</v>
      </c>
      <c r="M138">
        <v>110274</v>
      </c>
      <c r="N138">
        <v>13055</v>
      </c>
      <c r="O138">
        <v>551405</v>
      </c>
      <c r="P138">
        <v>17766</v>
      </c>
      <c r="Q138">
        <v>0</v>
      </c>
      <c r="R138">
        <v>0</v>
      </c>
      <c r="S138">
        <v>0</v>
      </c>
      <c r="T138">
        <v>0</v>
      </c>
      <c r="U138">
        <v>50000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2625.58</v>
      </c>
      <c r="AC138">
        <v>310.82</v>
      </c>
      <c r="AD138" t="s">
        <v>892</v>
      </c>
    </row>
    <row r="139" spans="1:30" x14ac:dyDescent="0.25">
      <c r="A139" s="103">
        <v>44713</v>
      </c>
      <c r="B139" s="102" t="s">
        <v>309</v>
      </c>
      <c r="C139" t="s">
        <v>310</v>
      </c>
      <c r="D139" t="s">
        <v>70</v>
      </c>
      <c r="E139">
        <v>15</v>
      </c>
      <c r="F139">
        <v>7</v>
      </c>
      <c r="G139">
        <v>20</v>
      </c>
      <c r="H139">
        <v>0</v>
      </c>
      <c r="I139">
        <v>10</v>
      </c>
      <c r="J139">
        <v>0</v>
      </c>
      <c r="K139">
        <v>52</v>
      </c>
      <c r="L139">
        <v>52</v>
      </c>
      <c r="M139">
        <v>136530</v>
      </c>
      <c r="N139">
        <v>16163</v>
      </c>
      <c r="O139">
        <v>185807</v>
      </c>
      <c r="P139">
        <v>17766</v>
      </c>
      <c r="Q139">
        <v>0</v>
      </c>
      <c r="R139">
        <v>0</v>
      </c>
      <c r="S139">
        <v>0</v>
      </c>
      <c r="T139">
        <v>0</v>
      </c>
      <c r="U139">
        <v>50000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2625.58</v>
      </c>
      <c r="AC139">
        <v>310.82</v>
      </c>
      <c r="AD139" t="s">
        <v>892</v>
      </c>
    </row>
    <row r="140" spans="1:30" x14ac:dyDescent="0.25">
      <c r="A140" s="103">
        <v>44713</v>
      </c>
      <c r="B140" s="102" t="s">
        <v>311</v>
      </c>
      <c r="C140" t="s">
        <v>312</v>
      </c>
      <c r="D140" t="s">
        <v>43</v>
      </c>
      <c r="E140">
        <v>33</v>
      </c>
      <c r="F140">
        <v>25</v>
      </c>
      <c r="G140">
        <v>25</v>
      </c>
      <c r="H140">
        <v>0</v>
      </c>
      <c r="I140">
        <v>15</v>
      </c>
      <c r="J140">
        <v>0</v>
      </c>
      <c r="K140">
        <v>98</v>
      </c>
      <c r="L140">
        <v>98</v>
      </c>
      <c r="M140">
        <v>257307</v>
      </c>
      <c r="N140">
        <v>30461</v>
      </c>
      <c r="O140">
        <v>244192</v>
      </c>
      <c r="P140">
        <v>49739</v>
      </c>
      <c r="Q140">
        <v>0</v>
      </c>
      <c r="R140">
        <v>0</v>
      </c>
      <c r="S140">
        <v>0</v>
      </c>
      <c r="T140">
        <v>0</v>
      </c>
      <c r="U140">
        <v>50000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2625.58</v>
      </c>
      <c r="AC140">
        <v>310.82</v>
      </c>
      <c r="AD140" t="s">
        <v>900</v>
      </c>
    </row>
    <row r="141" spans="1:30" x14ac:dyDescent="0.25">
      <c r="A141" s="103">
        <v>44713</v>
      </c>
      <c r="B141" s="102" t="s">
        <v>313</v>
      </c>
      <c r="C141" t="s">
        <v>314</v>
      </c>
      <c r="D141" t="s">
        <v>43</v>
      </c>
      <c r="E141">
        <v>36</v>
      </c>
      <c r="F141">
        <v>49</v>
      </c>
      <c r="G141">
        <v>25</v>
      </c>
      <c r="H141">
        <v>0</v>
      </c>
      <c r="I141">
        <v>15</v>
      </c>
      <c r="J141">
        <v>0</v>
      </c>
      <c r="K141">
        <v>125</v>
      </c>
      <c r="L141">
        <v>125</v>
      </c>
      <c r="M141">
        <v>328197</v>
      </c>
      <c r="N141">
        <v>38853</v>
      </c>
      <c r="O141">
        <v>294301</v>
      </c>
      <c r="P141">
        <v>47121</v>
      </c>
      <c r="Q141">
        <v>0</v>
      </c>
      <c r="R141">
        <v>0</v>
      </c>
      <c r="S141">
        <v>0</v>
      </c>
      <c r="T141">
        <v>0</v>
      </c>
      <c r="U141">
        <v>50000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2625.58</v>
      </c>
      <c r="AC141">
        <v>310.82</v>
      </c>
      <c r="AD141" t="s">
        <v>895</v>
      </c>
    </row>
    <row r="142" spans="1:30" x14ac:dyDescent="0.25">
      <c r="A142" s="103">
        <v>44713</v>
      </c>
      <c r="B142" s="102" t="s">
        <v>315</v>
      </c>
      <c r="C142" t="s">
        <v>316</v>
      </c>
      <c r="D142" t="s">
        <v>70</v>
      </c>
      <c r="E142">
        <v>15</v>
      </c>
      <c r="F142">
        <v>7</v>
      </c>
      <c r="G142">
        <v>25</v>
      </c>
      <c r="H142">
        <v>0</v>
      </c>
      <c r="I142">
        <v>15</v>
      </c>
      <c r="J142">
        <v>0</v>
      </c>
      <c r="K142">
        <v>62</v>
      </c>
      <c r="L142">
        <v>62</v>
      </c>
      <c r="M142">
        <v>162786</v>
      </c>
      <c r="N142">
        <v>19271</v>
      </c>
      <c r="O142">
        <v>147425</v>
      </c>
      <c r="P142">
        <v>26179</v>
      </c>
      <c r="Q142">
        <v>0</v>
      </c>
      <c r="R142">
        <v>0</v>
      </c>
      <c r="S142">
        <v>0</v>
      </c>
      <c r="T142">
        <v>0</v>
      </c>
      <c r="U142">
        <v>50000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2625.58</v>
      </c>
      <c r="AC142">
        <v>310.82</v>
      </c>
      <c r="AD142" t="s">
        <v>908</v>
      </c>
    </row>
    <row r="143" spans="1:30" x14ac:dyDescent="0.25">
      <c r="A143" s="103">
        <v>44713</v>
      </c>
      <c r="B143" s="102" t="s">
        <v>317</v>
      </c>
      <c r="C143" t="s">
        <v>318</v>
      </c>
      <c r="D143" t="s">
        <v>70</v>
      </c>
      <c r="E143">
        <v>15</v>
      </c>
      <c r="F143">
        <v>2</v>
      </c>
      <c r="G143">
        <v>20</v>
      </c>
      <c r="H143">
        <v>0</v>
      </c>
      <c r="I143">
        <v>10</v>
      </c>
      <c r="J143">
        <v>0</v>
      </c>
      <c r="K143">
        <v>47</v>
      </c>
      <c r="L143">
        <v>47</v>
      </c>
      <c r="M143">
        <v>123402</v>
      </c>
      <c r="N143">
        <v>14609</v>
      </c>
      <c r="O143">
        <v>27131</v>
      </c>
      <c r="P143">
        <v>17766</v>
      </c>
      <c r="Q143">
        <v>0</v>
      </c>
      <c r="R143">
        <v>0</v>
      </c>
      <c r="S143">
        <v>0</v>
      </c>
      <c r="T143">
        <v>0</v>
      </c>
      <c r="U143">
        <v>50000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2625.58</v>
      </c>
      <c r="AC143">
        <v>310.82</v>
      </c>
      <c r="AD143" t="s">
        <v>922</v>
      </c>
    </row>
    <row r="144" spans="1:30" x14ac:dyDescent="0.25">
      <c r="A144" s="103">
        <v>44713</v>
      </c>
      <c r="B144" s="102" t="s">
        <v>319</v>
      </c>
      <c r="C144" t="s">
        <v>320</v>
      </c>
      <c r="D144" t="s">
        <v>70</v>
      </c>
      <c r="E144">
        <v>15</v>
      </c>
      <c r="F144">
        <v>7</v>
      </c>
      <c r="G144">
        <v>15</v>
      </c>
      <c r="H144">
        <v>10</v>
      </c>
      <c r="I144">
        <v>0</v>
      </c>
      <c r="J144">
        <v>0</v>
      </c>
      <c r="K144">
        <v>47</v>
      </c>
      <c r="L144">
        <v>47</v>
      </c>
      <c r="M144">
        <v>123402</v>
      </c>
      <c r="N144">
        <v>14609</v>
      </c>
      <c r="O144">
        <v>95343</v>
      </c>
      <c r="P144">
        <v>15237</v>
      </c>
      <c r="Q144">
        <v>0</v>
      </c>
      <c r="R144">
        <v>0</v>
      </c>
      <c r="S144">
        <v>0</v>
      </c>
      <c r="T144">
        <v>0</v>
      </c>
      <c r="U144">
        <v>50000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2625.58</v>
      </c>
      <c r="AC144">
        <v>310.82</v>
      </c>
      <c r="AD144" t="s">
        <v>923</v>
      </c>
    </row>
    <row r="145" spans="1:30" x14ac:dyDescent="0.25">
      <c r="A145" s="103">
        <v>44713</v>
      </c>
      <c r="B145" s="102" t="s">
        <v>321</v>
      </c>
      <c r="C145" t="s">
        <v>322</v>
      </c>
      <c r="D145" t="s">
        <v>43</v>
      </c>
      <c r="E145">
        <v>30</v>
      </c>
      <c r="F145">
        <v>23</v>
      </c>
      <c r="G145">
        <v>20</v>
      </c>
      <c r="H145">
        <v>0</v>
      </c>
      <c r="I145">
        <v>15</v>
      </c>
      <c r="J145">
        <v>0</v>
      </c>
      <c r="K145">
        <v>88</v>
      </c>
      <c r="L145">
        <v>88</v>
      </c>
      <c r="M145">
        <v>231051</v>
      </c>
      <c r="N145">
        <v>27352</v>
      </c>
      <c r="O145">
        <v>252022</v>
      </c>
      <c r="P145">
        <v>44503</v>
      </c>
      <c r="Q145">
        <v>0</v>
      </c>
      <c r="R145">
        <v>0</v>
      </c>
      <c r="S145">
        <v>0</v>
      </c>
      <c r="T145">
        <v>0</v>
      </c>
      <c r="U145">
        <v>50000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2625.58</v>
      </c>
      <c r="AC145">
        <v>310.82</v>
      </c>
      <c r="AD145" t="s">
        <v>911</v>
      </c>
    </row>
    <row r="146" spans="1:30" x14ac:dyDescent="0.25">
      <c r="A146" s="103">
        <v>44713</v>
      </c>
      <c r="B146" s="102" t="s">
        <v>323</v>
      </c>
      <c r="C146" t="s">
        <v>324</v>
      </c>
      <c r="D146" t="s">
        <v>43</v>
      </c>
      <c r="E146">
        <v>36</v>
      </c>
      <c r="F146">
        <v>46</v>
      </c>
      <c r="G146">
        <v>15</v>
      </c>
      <c r="H146">
        <v>0</v>
      </c>
      <c r="I146">
        <v>15</v>
      </c>
      <c r="J146">
        <v>0</v>
      </c>
      <c r="K146">
        <v>112</v>
      </c>
      <c r="L146">
        <v>112</v>
      </c>
      <c r="M146">
        <v>294065</v>
      </c>
      <c r="N146">
        <v>34812</v>
      </c>
      <c r="O146">
        <v>356368</v>
      </c>
      <c r="P146">
        <v>41886</v>
      </c>
      <c r="Q146">
        <v>0</v>
      </c>
      <c r="R146">
        <v>0</v>
      </c>
      <c r="S146">
        <v>0</v>
      </c>
      <c r="T146">
        <v>0</v>
      </c>
      <c r="U146">
        <v>50000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2625.58</v>
      </c>
      <c r="AC146">
        <v>310.82</v>
      </c>
      <c r="AD146" t="s">
        <v>910</v>
      </c>
    </row>
    <row r="147" spans="1:30" x14ac:dyDescent="0.25">
      <c r="A147" s="103">
        <v>44713</v>
      </c>
      <c r="B147" s="102" t="s">
        <v>325</v>
      </c>
      <c r="C147" t="s">
        <v>326</v>
      </c>
      <c r="D147" t="s">
        <v>43</v>
      </c>
      <c r="E147">
        <v>36</v>
      </c>
      <c r="F147">
        <v>47</v>
      </c>
      <c r="G147">
        <v>15</v>
      </c>
      <c r="H147">
        <v>0</v>
      </c>
      <c r="I147">
        <v>15</v>
      </c>
      <c r="J147">
        <v>0</v>
      </c>
      <c r="K147">
        <v>113</v>
      </c>
      <c r="L147">
        <v>113</v>
      </c>
      <c r="M147">
        <v>296690</v>
      </c>
      <c r="N147">
        <v>35123</v>
      </c>
      <c r="O147">
        <v>145946</v>
      </c>
      <c r="P147">
        <v>318802</v>
      </c>
      <c r="Q147">
        <v>0</v>
      </c>
      <c r="R147">
        <v>0</v>
      </c>
      <c r="S147">
        <v>0</v>
      </c>
      <c r="T147">
        <v>0</v>
      </c>
      <c r="U147">
        <v>50000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2625.58</v>
      </c>
      <c r="AC147">
        <v>310.82</v>
      </c>
      <c r="AD147" t="s">
        <v>23</v>
      </c>
    </row>
    <row r="148" spans="1:30" x14ac:dyDescent="0.25">
      <c r="A148" s="103">
        <v>44713</v>
      </c>
      <c r="B148" s="102" t="s">
        <v>327</v>
      </c>
      <c r="C148" t="s">
        <v>328</v>
      </c>
      <c r="D148" t="s">
        <v>70</v>
      </c>
      <c r="E148">
        <v>15</v>
      </c>
      <c r="F148">
        <v>2</v>
      </c>
      <c r="G148">
        <v>20</v>
      </c>
      <c r="H148">
        <v>0</v>
      </c>
      <c r="I148">
        <v>25</v>
      </c>
      <c r="J148">
        <v>0</v>
      </c>
      <c r="K148">
        <v>62</v>
      </c>
      <c r="L148">
        <v>62</v>
      </c>
      <c r="M148">
        <v>162786</v>
      </c>
      <c r="N148">
        <v>19271</v>
      </c>
      <c r="O148">
        <v>172106</v>
      </c>
      <c r="P148">
        <v>23561</v>
      </c>
      <c r="Q148">
        <v>0</v>
      </c>
      <c r="R148">
        <v>0</v>
      </c>
      <c r="S148">
        <v>0</v>
      </c>
      <c r="T148">
        <v>0</v>
      </c>
      <c r="U148">
        <v>50000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2625.58</v>
      </c>
      <c r="AC148">
        <v>310.82</v>
      </c>
      <c r="AD148" t="s">
        <v>890</v>
      </c>
    </row>
    <row r="149" spans="1:30" x14ac:dyDescent="0.25">
      <c r="A149" s="103">
        <v>44713</v>
      </c>
      <c r="B149" s="102" t="s">
        <v>329</v>
      </c>
      <c r="C149" t="s">
        <v>330</v>
      </c>
      <c r="D149" t="s">
        <v>43</v>
      </c>
      <c r="E149">
        <v>33</v>
      </c>
      <c r="F149">
        <v>23</v>
      </c>
      <c r="G149">
        <v>15</v>
      </c>
      <c r="H149">
        <v>0</v>
      </c>
      <c r="I149">
        <v>15</v>
      </c>
      <c r="J149">
        <v>30</v>
      </c>
      <c r="K149">
        <v>116</v>
      </c>
      <c r="L149">
        <v>116</v>
      </c>
      <c r="M149">
        <v>304567</v>
      </c>
      <c r="N149">
        <v>36055</v>
      </c>
      <c r="O149">
        <v>1193442</v>
      </c>
      <c r="P149">
        <v>17766</v>
      </c>
      <c r="Q149">
        <v>0</v>
      </c>
      <c r="R149">
        <v>0</v>
      </c>
      <c r="S149">
        <v>0</v>
      </c>
      <c r="T149">
        <v>0</v>
      </c>
      <c r="U149">
        <v>50000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2625.58</v>
      </c>
      <c r="AC149">
        <v>310.82</v>
      </c>
      <c r="AD149" t="s">
        <v>924</v>
      </c>
    </row>
    <row r="150" spans="1:30" x14ac:dyDescent="0.25">
      <c r="A150" s="103">
        <v>44713</v>
      </c>
      <c r="B150" s="102" t="s">
        <v>331</v>
      </c>
      <c r="C150" t="s">
        <v>332</v>
      </c>
      <c r="D150" t="s">
        <v>70</v>
      </c>
      <c r="E150">
        <v>15</v>
      </c>
      <c r="F150">
        <v>7</v>
      </c>
      <c r="G150">
        <v>20</v>
      </c>
      <c r="H150">
        <v>15</v>
      </c>
      <c r="I150">
        <v>0</v>
      </c>
      <c r="J150">
        <v>0</v>
      </c>
      <c r="K150">
        <v>57</v>
      </c>
      <c r="L150">
        <v>57</v>
      </c>
      <c r="M150">
        <v>149658</v>
      </c>
      <c r="N150">
        <v>17717</v>
      </c>
      <c r="O150">
        <v>179330</v>
      </c>
      <c r="P150">
        <v>28660</v>
      </c>
      <c r="Q150">
        <v>0</v>
      </c>
      <c r="R150">
        <v>0</v>
      </c>
      <c r="S150">
        <v>0</v>
      </c>
      <c r="T150">
        <v>0</v>
      </c>
      <c r="U150">
        <v>100000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2625.58</v>
      </c>
      <c r="AC150">
        <v>310.82</v>
      </c>
      <c r="AD150" t="s">
        <v>891</v>
      </c>
    </row>
    <row r="151" spans="1:30" x14ac:dyDescent="0.25">
      <c r="A151" s="103">
        <v>44713</v>
      </c>
      <c r="B151" s="102" t="s">
        <v>333</v>
      </c>
      <c r="C151" t="s">
        <v>334</v>
      </c>
      <c r="D151" t="s">
        <v>170</v>
      </c>
      <c r="E151">
        <v>21</v>
      </c>
      <c r="F151">
        <v>7</v>
      </c>
      <c r="G151">
        <v>20</v>
      </c>
      <c r="H151">
        <v>0</v>
      </c>
      <c r="I151">
        <v>15</v>
      </c>
      <c r="J151">
        <v>0</v>
      </c>
      <c r="K151">
        <v>63</v>
      </c>
      <c r="L151">
        <v>63</v>
      </c>
      <c r="M151">
        <v>165411</v>
      </c>
      <c r="N151">
        <v>19582</v>
      </c>
      <c r="O151">
        <v>1323732</v>
      </c>
      <c r="P151">
        <v>17766</v>
      </c>
      <c r="Q151">
        <v>0</v>
      </c>
      <c r="R151">
        <v>0</v>
      </c>
      <c r="S151">
        <v>0</v>
      </c>
      <c r="T151">
        <v>0</v>
      </c>
      <c r="U151">
        <v>50000</v>
      </c>
      <c r="V151">
        <v>0</v>
      </c>
      <c r="W151">
        <v>0</v>
      </c>
      <c r="X151">
        <v>50000</v>
      </c>
      <c r="Y151">
        <v>0</v>
      </c>
      <c r="Z151">
        <v>0</v>
      </c>
      <c r="AA151">
        <v>0</v>
      </c>
      <c r="AB151">
        <v>2625.58</v>
      </c>
      <c r="AC151">
        <v>310.82</v>
      </c>
      <c r="AD151" t="s">
        <v>925</v>
      </c>
    </row>
    <row r="152" spans="1:30" x14ac:dyDescent="0.25">
      <c r="A152" s="103">
        <v>44713</v>
      </c>
      <c r="B152" s="102" t="s">
        <v>335</v>
      </c>
      <c r="C152" t="s">
        <v>336</v>
      </c>
      <c r="D152" t="s">
        <v>170</v>
      </c>
      <c r="E152">
        <v>15</v>
      </c>
      <c r="F152">
        <v>3</v>
      </c>
      <c r="G152">
        <v>20</v>
      </c>
      <c r="H152">
        <v>0</v>
      </c>
      <c r="I152">
        <v>15</v>
      </c>
      <c r="J152">
        <v>0</v>
      </c>
      <c r="K152">
        <v>53</v>
      </c>
      <c r="L152">
        <v>53</v>
      </c>
      <c r="M152">
        <v>139156</v>
      </c>
      <c r="N152">
        <v>16474</v>
      </c>
      <c r="O152">
        <v>77103</v>
      </c>
      <c r="P152">
        <v>23561</v>
      </c>
      <c r="Q152">
        <v>0</v>
      </c>
      <c r="R152">
        <v>0</v>
      </c>
      <c r="S152">
        <v>0</v>
      </c>
      <c r="T152">
        <v>0</v>
      </c>
      <c r="U152">
        <v>50000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2625.58</v>
      </c>
      <c r="AC152">
        <v>310.82</v>
      </c>
      <c r="AD152" t="s">
        <v>919</v>
      </c>
    </row>
    <row r="153" spans="1:30" x14ac:dyDescent="0.25">
      <c r="A153" s="103">
        <v>44713</v>
      </c>
      <c r="B153" s="102" t="s">
        <v>337</v>
      </c>
      <c r="C153" t="s">
        <v>338</v>
      </c>
      <c r="D153" t="s">
        <v>170</v>
      </c>
      <c r="E153">
        <v>21</v>
      </c>
      <c r="F153">
        <v>7</v>
      </c>
      <c r="G153">
        <v>15</v>
      </c>
      <c r="H153">
        <v>0</v>
      </c>
      <c r="I153">
        <v>15</v>
      </c>
      <c r="J153">
        <v>0</v>
      </c>
      <c r="K153">
        <v>58</v>
      </c>
      <c r="L153">
        <v>58</v>
      </c>
      <c r="M153">
        <v>152284</v>
      </c>
      <c r="N153">
        <v>18028</v>
      </c>
      <c r="O153">
        <v>175790</v>
      </c>
      <c r="P153">
        <v>17766</v>
      </c>
      <c r="Q153">
        <v>0</v>
      </c>
      <c r="R153">
        <v>0</v>
      </c>
      <c r="S153">
        <v>0</v>
      </c>
      <c r="T153">
        <v>0</v>
      </c>
      <c r="U153">
        <v>50000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2625.58</v>
      </c>
      <c r="AC153">
        <v>310.82</v>
      </c>
      <c r="AD153" t="s">
        <v>896</v>
      </c>
    </row>
    <row r="154" spans="1:30" x14ac:dyDescent="0.25">
      <c r="A154" s="103">
        <v>44713</v>
      </c>
      <c r="B154" s="102" t="s">
        <v>339</v>
      </c>
      <c r="C154" t="s">
        <v>340</v>
      </c>
      <c r="D154" t="s">
        <v>43</v>
      </c>
      <c r="E154">
        <v>30</v>
      </c>
      <c r="F154">
        <v>13</v>
      </c>
      <c r="G154">
        <v>35</v>
      </c>
      <c r="H154">
        <v>20</v>
      </c>
      <c r="I154">
        <v>0</v>
      </c>
      <c r="J154">
        <v>15</v>
      </c>
      <c r="K154">
        <v>113</v>
      </c>
      <c r="L154">
        <v>113</v>
      </c>
      <c r="M154">
        <v>296690</v>
      </c>
      <c r="N154">
        <v>35123</v>
      </c>
      <c r="O154">
        <v>373087</v>
      </c>
      <c r="P154">
        <v>59626</v>
      </c>
      <c r="Q154">
        <v>0</v>
      </c>
      <c r="R154">
        <v>0</v>
      </c>
      <c r="S154">
        <v>0</v>
      </c>
      <c r="T154">
        <v>0</v>
      </c>
      <c r="U154">
        <v>100000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2625.58</v>
      </c>
      <c r="AC154">
        <v>310.82</v>
      </c>
      <c r="AD154" t="s">
        <v>926</v>
      </c>
    </row>
    <row r="155" spans="1:30" x14ac:dyDescent="0.25">
      <c r="A155" s="103">
        <v>44713</v>
      </c>
      <c r="B155" s="102" t="s">
        <v>341</v>
      </c>
      <c r="C155" t="s">
        <v>342</v>
      </c>
      <c r="D155" t="s">
        <v>70</v>
      </c>
      <c r="E155">
        <v>15</v>
      </c>
      <c r="F155">
        <v>5</v>
      </c>
      <c r="G155">
        <v>20</v>
      </c>
      <c r="H155">
        <v>15</v>
      </c>
      <c r="I155">
        <v>0</v>
      </c>
      <c r="J155">
        <v>0</v>
      </c>
      <c r="K155">
        <v>55</v>
      </c>
      <c r="L155">
        <v>55</v>
      </c>
      <c r="M155">
        <v>144407</v>
      </c>
      <c r="N155">
        <v>17095</v>
      </c>
      <c r="O155">
        <v>175678</v>
      </c>
      <c r="P155">
        <v>28076</v>
      </c>
      <c r="Q155">
        <v>0</v>
      </c>
      <c r="R155">
        <v>0</v>
      </c>
      <c r="S155">
        <v>0</v>
      </c>
      <c r="T155">
        <v>0</v>
      </c>
      <c r="U155">
        <v>50000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2625.58</v>
      </c>
      <c r="AC155">
        <v>310.82</v>
      </c>
      <c r="AD155" t="s">
        <v>926</v>
      </c>
    </row>
    <row r="156" spans="1:30" x14ac:dyDescent="0.25">
      <c r="A156" s="103">
        <v>44713</v>
      </c>
      <c r="B156" s="102" t="s">
        <v>343</v>
      </c>
      <c r="C156" t="s">
        <v>344</v>
      </c>
      <c r="D156" t="s">
        <v>70</v>
      </c>
      <c r="E156">
        <v>15</v>
      </c>
      <c r="F156">
        <v>7</v>
      </c>
      <c r="G156">
        <v>15</v>
      </c>
      <c r="H156">
        <v>15</v>
      </c>
      <c r="I156">
        <v>0</v>
      </c>
      <c r="J156">
        <v>0</v>
      </c>
      <c r="K156">
        <v>52</v>
      </c>
      <c r="L156">
        <v>52</v>
      </c>
      <c r="M156">
        <v>136530</v>
      </c>
      <c r="N156">
        <v>16163</v>
      </c>
      <c r="O156">
        <v>162898</v>
      </c>
      <c r="P156">
        <v>26034</v>
      </c>
      <c r="Q156">
        <v>0</v>
      </c>
      <c r="R156">
        <v>0</v>
      </c>
      <c r="S156">
        <v>0</v>
      </c>
      <c r="T156">
        <v>0</v>
      </c>
      <c r="U156">
        <v>50000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2625.58</v>
      </c>
      <c r="AC156">
        <v>310.82</v>
      </c>
      <c r="AD156" t="s">
        <v>921</v>
      </c>
    </row>
    <row r="157" spans="1:30" x14ac:dyDescent="0.25">
      <c r="A157" s="103">
        <v>44713</v>
      </c>
      <c r="B157" s="102" t="s">
        <v>345</v>
      </c>
      <c r="C157" t="s">
        <v>346</v>
      </c>
      <c r="D157" t="s">
        <v>70</v>
      </c>
      <c r="E157">
        <v>15</v>
      </c>
      <c r="F157">
        <v>2</v>
      </c>
      <c r="G157">
        <v>15</v>
      </c>
      <c r="H157">
        <v>15</v>
      </c>
      <c r="I157">
        <v>0</v>
      </c>
      <c r="J157">
        <v>0</v>
      </c>
      <c r="K157">
        <v>47</v>
      </c>
      <c r="L157">
        <v>47</v>
      </c>
      <c r="M157">
        <v>123402</v>
      </c>
      <c r="N157">
        <v>14609</v>
      </c>
      <c r="O157">
        <v>931128</v>
      </c>
      <c r="P157">
        <v>17766</v>
      </c>
      <c r="Q157">
        <v>0</v>
      </c>
      <c r="R157">
        <v>0</v>
      </c>
      <c r="S157">
        <v>0</v>
      </c>
      <c r="T157">
        <v>0</v>
      </c>
      <c r="U157">
        <v>50000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2625.58</v>
      </c>
      <c r="AC157">
        <v>310.82</v>
      </c>
      <c r="AD157" t="s">
        <v>906</v>
      </c>
    </row>
    <row r="158" spans="1:30" x14ac:dyDescent="0.25">
      <c r="A158" s="103">
        <v>44713</v>
      </c>
      <c r="B158" s="102" t="s">
        <v>347</v>
      </c>
      <c r="C158" t="s">
        <v>348</v>
      </c>
      <c r="D158" t="s">
        <v>43</v>
      </c>
      <c r="E158">
        <v>27</v>
      </c>
      <c r="F158">
        <v>7</v>
      </c>
      <c r="G158">
        <v>20</v>
      </c>
      <c r="H158">
        <v>0</v>
      </c>
      <c r="I158">
        <v>25</v>
      </c>
      <c r="J158">
        <v>0</v>
      </c>
      <c r="K158">
        <v>79</v>
      </c>
      <c r="L158">
        <v>79</v>
      </c>
      <c r="M158">
        <v>207421</v>
      </c>
      <c r="N158">
        <v>24555</v>
      </c>
      <c r="O158">
        <v>211282</v>
      </c>
      <c r="P158">
        <v>44503</v>
      </c>
      <c r="Q158">
        <v>0</v>
      </c>
      <c r="R158">
        <v>0</v>
      </c>
      <c r="S158">
        <v>0</v>
      </c>
      <c r="T158">
        <v>0</v>
      </c>
      <c r="U158">
        <v>50000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2625.58</v>
      </c>
      <c r="AC158">
        <v>310.82</v>
      </c>
      <c r="AD158" t="s">
        <v>894</v>
      </c>
    </row>
    <row r="159" spans="1:30" x14ac:dyDescent="0.25">
      <c r="A159" s="103">
        <v>44713</v>
      </c>
      <c r="B159" s="102" t="s">
        <v>349</v>
      </c>
      <c r="C159" t="s">
        <v>350</v>
      </c>
      <c r="D159" t="s">
        <v>170</v>
      </c>
      <c r="E159">
        <v>21</v>
      </c>
      <c r="F159">
        <v>7</v>
      </c>
      <c r="G159">
        <v>25</v>
      </c>
      <c r="H159">
        <v>0</v>
      </c>
      <c r="I159">
        <v>15</v>
      </c>
      <c r="J159">
        <v>0</v>
      </c>
      <c r="K159">
        <v>68</v>
      </c>
      <c r="L159">
        <v>68</v>
      </c>
      <c r="M159">
        <v>178539</v>
      </c>
      <c r="N159">
        <v>21136</v>
      </c>
      <c r="O159">
        <v>512998</v>
      </c>
      <c r="P159">
        <v>17766</v>
      </c>
      <c r="Q159">
        <v>0</v>
      </c>
      <c r="R159">
        <v>0</v>
      </c>
      <c r="S159">
        <v>0</v>
      </c>
      <c r="T159">
        <v>0</v>
      </c>
      <c r="U159">
        <v>200000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2625.58</v>
      </c>
      <c r="AC159">
        <v>310.82</v>
      </c>
      <c r="AD159" t="s">
        <v>888</v>
      </c>
    </row>
    <row r="160" spans="1:30" x14ac:dyDescent="0.25">
      <c r="A160" s="103">
        <v>44713</v>
      </c>
      <c r="B160" s="102" t="s">
        <v>351</v>
      </c>
      <c r="C160" t="s">
        <v>352</v>
      </c>
      <c r="D160" t="s">
        <v>70</v>
      </c>
      <c r="E160">
        <v>15</v>
      </c>
      <c r="F160">
        <v>7</v>
      </c>
      <c r="G160">
        <v>15</v>
      </c>
      <c r="H160">
        <v>0</v>
      </c>
      <c r="I160">
        <v>25</v>
      </c>
      <c r="J160">
        <v>0</v>
      </c>
      <c r="K160">
        <v>62</v>
      </c>
      <c r="L160">
        <v>62</v>
      </c>
      <c r="M160">
        <v>162786</v>
      </c>
      <c r="N160">
        <v>19271</v>
      </c>
      <c r="O160">
        <v>316696</v>
      </c>
      <c r="P160">
        <v>274706</v>
      </c>
      <c r="Q160">
        <v>0</v>
      </c>
      <c r="R160">
        <v>0</v>
      </c>
      <c r="S160">
        <v>0</v>
      </c>
      <c r="T160">
        <v>0</v>
      </c>
      <c r="U160">
        <v>50000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2625.58</v>
      </c>
      <c r="AC160">
        <v>310.82</v>
      </c>
      <c r="AD160" t="s">
        <v>23</v>
      </c>
    </row>
    <row r="161" spans="1:30" x14ac:dyDescent="0.25">
      <c r="A161" s="103">
        <v>44713</v>
      </c>
      <c r="B161" s="102" t="s">
        <v>353</v>
      </c>
      <c r="C161" t="s">
        <v>946</v>
      </c>
      <c r="D161" t="s">
        <v>43</v>
      </c>
      <c r="E161">
        <v>33</v>
      </c>
      <c r="F161">
        <v>25</v>
      </c>
      <c r="G161">
        <v>35</v>
      </c>
      <c r="H161">
        <v>0</v>
      </c>
      <c r="I161">
        <v>25</v>
      </c>
      <c r="J161">
        <v>30</v>
      </c>
      <c r="K161">
        <v>148</v>
      </c>
      <c r="L161">
        <v>148</v>
      </c>
      <c r="M161">
        <v>388586</v>
      </c>
      <c r="N161">
        <v>46002</v>
      </c>
      <c r="O161">
        <v>509261</v>
      </c>
      <c r="P161">
        <v>54975</v>
      </c>
      <c r="Q161">
        <v>0</v>
      </c>
      <c r="R161">
        <v>0</v>
      </c>
      <c r="S161">
        <v>0</v>
      </c>
      <c r="T161">
        <v>0</v>
      </c>
      <c r="U161">
        <v>50000</v>
      </c>
      <c r="V161">
        <v>0</v>
      </c>
      <c r="W161">
        <v>0</v>
      </c>
      <c r="X161">
        <v>0</v>
      </c>
      <c r="Y161">
        <v>120000</v>
      </c>
      <c r="Z161">
        <v>0</v>
      </c>
      <c r="AA161">
        <v>0</v>
      </c>
      <c r="AB161">
        <v>2625.58</v>
      </c>
      <c r="AC161">
        <v>310.82</v>
      </c>
      <c r="AD161" t="s">
        <v>905</v>
      </c>
    </row>
    <row r="162" spans="1:30" x14ac:dyDescent="0.25">
      <c r="A162" s="103">
        <v>44713</v>
      </c>
      <c r="B162" s="102" t="s">
        <v>355</v>
      </c>
      <c r="C162" t="s">
        <v>356</v>
      </c>
      <c r="D162" t="s">
        <v>70</v>
      </c>
      <c r="E162">
        <v>15</v>
      </c>
      <c r="F162">
        <v>7</v>
      </c>
      <c r="G162">
        <v>15</v>
      </c>
      <c r="H162">
        <v>0</v>
      </c>
      <c r="I162">
        <v>10</v>
      </c>
      <c r="J162">
        <v>0</v>
      </c>
      <c r="K162">
        <v>47</v>
      </c>
      <c r="L162">
        <v>47</v>
      </c>
      <c r="M162">
        <v>123402</v>
      </c>
      <c r="N162">
        <v>14609</v>
      </c>
      <c r="O162">
        <v>293142</v>
      </c>
      <c r="P162">
        <v>17766</v>
      </c>
      <c r="Q162">
        <v>0</v>
      </c>
      <c r="R162">
        <v>0</v>
      </c>
      <c r="S162">
        <v>0</v>
      </c>
      <c r="T162">
        <v>0</v>
      </c>
      <c r="U162">
        <v>50000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2625.58</v>
      </c>
      <c r="AC162">
        <v>310.82</v>
      </c>
      <c r="AD162" t="s">
        <v>888</v>
      </c>
    </row>
    <row r="163" spans="1:30" x14ac:dyDescent="0.25">
      <c r="A163" s="103">
        <v>44713</v>
      </c>
      <c r="B163" s="102" t="s">
        <v>357</v>
      </c>
      <c r="C163" t="s">
        <v>358</v>
      </c>
      <c r="D163" t="s">
        <v>70</v>
      </c>
      <c r="E163">
        <v>15</v>
      </c>
      <c r="F163">
        <v>7</v>
      </c>
      <c r="G163">
        <v>25</v>
      </c>
      <c r="H163">
        <v>0</v>
      </c>
      <c r="I163">
        <v>25</v>
      </c>
      <c r="J163">
        <v>0</v>
      </c>
      <c r="K163">
        <v>72</v>
      </c>
      <c r="L163">
        <v>72</v>
      </c>
      <c r="M163">
        <v>189042</v>
      </c>
      <c r="N163">
        <v>22379</v>
      </c>
      <c r="O163">
        <v>138302</v>
      </c>
      <c r="P163">
        <v>26179</v>
      </c>
      <c r="Q163">
        <v>0</v>
      </c>
      <c r="R163">
        <v>0</v>
      </c>
      <c r="S163">
        <v>0</v>
      </c>
      <c r="T163">
        <v>0</v>
      </c>
      <c r="U163">
        <v>50000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2625.58</v>
      </c>
      <c r="AC163">
        <v>310.82</v>
      </c>
      <c r="AD163" t="s">
        <v>909</v>
      </c>
    </row>
    <row r="164" spans="1:30" x14ac:dyDescent="0.25">
      <c r="A164" s="103">
        <v>44713</v>
      </c>
      <c r="B164" s="102" t="s">
        <v>359</v>
      </c>
      <c r="C164" t="s">
        <v>360</v>
      </c>
      <c r="D164" t="s">
        <v>170</v>
      </c>
      <c r="E164">
        <v>24</v>
      </c>
      <c r="F164">
        <v>15</v>
      </c>
      <c r="G164">
        <v>25</v>
      </c>
      <c r="H164">
        <v>0</v>
      </c>
      <c r="I164">
        <v>15</v>
      </c>
      <c r="J164">
        <v>0</v>
      </c>
      <c r="K164">
        <v>79</v>
      </c>
      <c r="L164">
        <v>79</v>
      </c>
      <c r="M164">
        <v>207421</v>
      </c>
      <c r="N164">
        <v>24555</v>
      </c>
      <c r="O164">
        <v>266964</v>
      </c>
      <c r="P164">
        <v>47121</v>
      </c>
      <c r="Q164">
        <v>0</v>
      </c>
      <c r="R164">
        <v>0</v>
      </c>
      <c r="S164">
        <v>0</v>
      </c>
      <c r="T164">
        <v>0</v>
      </c>
      <c r="U164">
        <v>50000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2625.58</v>
      </c>
      <c r="AC164">
        <v>310.82</v>
      </c>
      <c r="AD164" t="s">
        <v>927</v>
      </c>
    </row>
    <row r="165" spans="1:30" x14ac:dyDescent="0.25">
      <c r="A165" s="103">
        <v>44713</v>
      </c>
      <c r="B165" s="102" t="s">
        <v>347</v>
      </c>
      <c r="C165" t="s">
        <v>361</v>
      </c>
      <c r="D165" t="s">
        <v>70</v>
      </c>
      <c r="E165">
        <v>15</v>
      </c>
      <c r="F165">
        <v>1</v>
      </c>
      <c r="G165">
        <v>20</v>
      </c>
      <c r="H165">
        <v>0</v>
      </c>
      <c r="I165">
        <v>20</v>
      </c>
      <c r="J165">
        <v>0</v>
      </c>
      <c r="K165">
        <v>56</v>
      </c>
      <c r="L165">
        <v>56</v>
      </c>
      <c r="M165">
        <v>147032</v>
      </c>
      <c r="N165">
        <v>17406</v>
      </c>
      <c r="O165">
        <v>145914</v>
      </c>
      <c r="P165">
        <v>23561</v>
      </c>
      <c r="Q165">
        <v>0</v>
      </c>
      <c r="R165">
        <v>0</v>
      </c>
      <c r="S165">
        <v>0</v>
      </c>
      <c r="T165">
        <v>0</v>
      </c>
      <c r="U165">
        <v>50000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2625.58</v>
      </c>
      <c r="AC165">
        <v>310.82</v>
      </c>
      <c r="AD165" t="s">
        <v>894</v>
      </c>
    </row>
    <row r="166" spans="1:30" x14ac:dyDescent="0.25">
      <c r="A166" s="103">
        <v>44713</v>
      </c>
      <c r="B166" s="102" t="s">
        <v>362</v>
      </c>
      <c r="C166" t="s">
        <v>363</v>
      </c>
      <c r="D166" t="s">
        <v>43</v>
      </c>
      <c r="E166">
        <v>30</v>
      </c>
      <c r="F166">
        <v>7</v>
      </c>
      <c r="G166">
        <v>15</v>
      </c>
      <c r="H166">
        <v>0</v>
      </c>
      <c r="I166">
        <v>25</v>
      </c>
      <c r="J166">
        <v>0</v>
      </c>
      <c r="K166">
        <v>77</v>
      </c>
      <c r="L166">
        <v>77</v>
      </c>
      <c r="M166">
        <v>202170</v>
      </c>
      <c r="N166">
        <v>23933</v>
      </c>
      <c r="O166">
        <v>150284</v>
      </c>
      <c r="P166">
        <v>17766</v>
      </c>
      <c r="Q166">
        <v>0</v>
      </c>
      <c r="R166">
        <v>0</v>
      </c>
      <c r="S166">
        <v>0</v>
      </c>
      <c r="T166">
        <v>0</v>
      </c>
      <c r="U166">
        <v>50000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2625.58</v>
      </c>
      <c r="AC166">
        <v>310.82</v>
      </c>
      <c r="AD166" t="s">
        <v>916</v>
      </c>
    </row>
    <row r="167" spans="1:30" x14ac:dyDescent="0.25">
      <c r="A167" s="103">
        <v>44713</v>
      </c>
      <c r="B167" s="102" t="s">
        <v>364</v>
      </c>
      <c r="C167" t="s">
        <v>365</v>
      </c>
      <c r="D167" t="s">
        <v>170</v>
      </c>
      <c r="E167">
        <v>21</v>
      </c>
      <c r="F167">
        <v>7</v>
      </c>
      <c r="G167">
        <v>15</v>
      </c>
      <c r="H167">
        <v>0</v>
      </c>
      <c r="I167">
        <v>15</v>
      </c>
      <c r="J167">
        <v>0</v>
      </c>
      <c r="K167">
        <v>58</v>
      </c>
      <c r="L167">
        <v>58</v>
      </c>
      <c r="M167">
        <v>152284</v>
      </c>
      <c r="N167">
        <v>18028</v>
      </c>
      <c r="O167">
        <v>795627</v>
      </c>
      <c r="P167">
        <v>17766</v>
      </c>
      <c r="Q167">
        <v>0</v>
      </c>
      <c r="R167">
        <v>0</v>
      </c>
      <c r="S167">
        <v>0</v>
      </c>
      <c r="T167">
        <v>0</v>
      </c>
      <c r="U167">
        <v>200000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2625.58</v>
      </c>
      <c r="AC167">
        <v>310.82</v>
      </c>
      <c r="AD167" t="s">
        <v>924</v>
      </c>
    </row>
    <row r="168" spans="1:30" x14ac:dyDescent="0.25">
      <c r="A168" s="103">
        <v>44713</v>
      </c>
      <c r="B168" s="102" t="s">
        <v>366</v>
      </c>
      <c r="C168" t="s">
        <v>367</v>
      </c>
      <c r="D168" t="s">
        <v>70</v>
      </c>
      <c r="E168">
        <v>15</v>
      </c>
      <c r="F168">
        <v>6</v>
      </c>
      <c r="G168">
        <v>20</v>
      </c>
      <c r="H168">
        <v>0</v>
      </c>
      <c r="I168">
        <v>15</v>
      </c>
      <c r="J168">
        <v>0</v>
      </c>
      <c r="K168">
        <v>56</v>
      </c>
      <c r="L168">
        <v>56</v>
      </c>
      <c r="M168">
        <v>147032</v>
      </c>
      <c r="N168">
        <v>17406</v>
      </c>
      <c r="O168">
        <v>1550589</v>
      </c>
      <c r="P168">
        <v>17766</v>
      </c>
      <c r="Q168">
        <v>0</v>
      </c>
      <c r="R168">
        <v>0</v>
      </c>
      <c r="S168">
        <v>0</v>
      </c>
      <c r="T168">
        <v>0</v>
      </c>
      <c r="U168">
        <v>50000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2625.58</v>
      </c>
      <c r="AC168">
        <v>310.82</v>
      </c>
      <c r="AD168" t="s">
        <v>904</v>
      </c>
    </row>
    <row r="169" spans="1:30" x14ac:dyDescent="0.25">
      <c r="A169" s="103">
        <v>44713</v>
      </c>
      <c r="B169" s="102" t="s">
        <v>368</v>
      </c>
      <c r="C169" t="s">
        <v>369</v>
      </c>
      <c r="D169" t="s">
        <v>43</v>
      </c>
      <c r="E169">
        <v>27</v>
      </c>
      <c r="F169">
        <v>40</v>
      </c>
      <c r="G169">
        <v>25</v>
      </c>
      <c r="H169">
        <v>0</v>
      </c>
      <c r="I169">
        <v>20</v>
      </c>
      <c r="J169">
        <v>0</v>
      </c>
      <c r="K169">
        <v>112</v>
      </c>
      <c r="L169">
        <v>112</v>
      </c>
      <c r="M169">
        <v>294065</v>
      </c>
      <c r="N169">
        <v>34812</v>
      </c>
      <c r="O169">
        <v>236283</v>
      </c>
      <c r="P169">
        <v>49739</v>
      </c>
      <c r="Q169">
        <v>0</v>
      </c>
      <c r="R169">
        <v>0</v>
      </c>
      <c r="S169">
        <v>0</v>
      </c>
      <c r="T169">
        <v>0</v>
      </c>
      <c r="U169">
        <v>50000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2625.58</v>
      </c>
      <c r="AC169">
        <v>310.82</v>
      </c>
      <c r="AD169" t="s">
        <v>903</v>
      </c>
    </row>
    <row r="170" spans="1:30" x14ac:dyDescent="0.25">
      <c r="A170" s="103">
        <v>44713</v>
      </c>
      <c r="B170" s="102" t="s">
        <v>370</v>
      </c>
      <c r="C170" t="s">
        <v>371</v>
      </c>
      <c r="D170" t="s">
        <v>70</v>
      </c>
      <c r="E170">
        <v>15</v>
      </c>
      <c r="F170">
        <v>7</v>
      </c>
      <c r="G170">
        <v>20</v>
      </c>
      <c r="H170">
        <v>15</v>
      </c>
      <c r="I170">
        <v>0</v>
      </c>
      <c r="J170">
        <v>0</v>
      </c>
      <c r="K170">
        <v>57</v>
      </c>
      <c r="L170">
        <v>57</v>
      </c>
      <c r="M170">
        <v>149658</v>
      </c>
      <c r="N170">
        <v>17717</v>
      </c>
      <c r="O170">
        <v>179330</v>
      </c>
      <c r="P170">
        <v>28660</v>
      </c>
      <c r="Q170">
        <v>0</v>
      </c>
      <c r="R170">
        <v>0</v>
      </c>
      <c r="S170">
        <v>0</v>
      </c>
      <c r="T170">
        <v>0</v>
      </c>
      <c r="U170">
        <v>100000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2625.58</v>
      </c>
      <c r="AC170">
        <v>310.82</v>
      </c>
      <c r="AD170" t="s">
        <v>926</v>
      </c>
    </row>
    <row r="171" spans="1:30" x14ac:dyDescent="0.25">
      <c r="A171" s="103">
        <v>44713</v>
      </c>
      <c r="B171" s="102" t="s">
        <v>372</v>
      </c>
      <c r="C171" t="s">
        <v>373</v>
      </c>
      <c r="D171" t="s">
        <v>170</v>
      </c>
      <c r="E171">
        <v>15</v>
      </c>
      <c r="F171">
        <v>3</v>
      </c>
      <c r="G171">
        <v>15</v>
      </c>
      <c r="H171">
        <v>0</v>
      </c>
      <c r="I171">
        <v>15</v>
      </c>
      <c r="J171">
        <v>0</v>
      </c>
      <c r="K171">
        <v>48</v>
      </c>
      <c r="L171">
        <v>48</v>
      </c>
      <c r="M171">
        <v>126028</v>
      </c>
      <c r="N171">
        <v>14919</v>
      </c>
      <c r="O171">
        <v>73507</v>
      </c>
      <c r="P171">
        <v>17766</v>
      </c>
      <c r="Q171">
        <v>0</v>
      </c>
      <c r="R171">
        <v>0</v>
      </c>
      <c r="S171">
        <v>0</v>
      </c>
      <c r="T171">
        <v>0</v>
      </c>
      <c r="U171">
        <v>50000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2625.58</v>
      </c>
      <c r="AC171">
        <v>310.82</v>
      </c>
      <c r="AD171" t="s">
        <v>899</v>
      </c>
    </row>
    <row r="172" spans="1:30" x14ac:dyDescent="0.25">
      <c r="A172" s="103">
        <v>44713</v>
      </c>
      <c r="B172" s="102" t="s">
        <v>374</v>
      </c>
      <c r="C172" t="s">
        <v>375</v>
      </c>
      <c r="D172" t="s">
        <v>43</v>
      </c>
      <c r="E172">
        <v>30</v>
      </c>
      <c r="F172">
        <v>27</v>
      </c>
      <c r="G172">
        <v>20</v>
      </c>
      <c r="H172">
        <v>0</v>
      </c>
      <c r="I172">
        <v>15</v>
      </c>
      <c r="J172">
        <v>0</v>
      </c>
      <c r="K172">
        <v>92</v>
      </c>
      <c r="L172">
        <v>92</v>
      </c>
      <c r="M172">
        <v>241553</v>
      </c>
      <c r="N172">
        <v>28596</v>
      </c>
      <c r="O172">
        <v>208495</v>
      </c>
      <c r="P172">
        <v>17766</v>
      </c>
      <c r="Q172">
        <v>0</v>
      </c>
      <c r="R172">
        <v>0</v>
      </c>
      <c r="S172">
        <v>0</v>
      </c>
      <c r="T172">
        <v>0</v>
      </c>
      <c r="U172">
        <v>50000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2625.58</v>
      </c>
      <c r="AC172">
        <v>310.82</v>
      </c>
      <c r="AD172" t="s">
        <v>896</v>
      </c>
    </row>
    <row r="173" spans="1:30" x14ac:dyDescent="0.25">
      <c r="A173" s="103">
        <v>44713</v>
      </c>
      <c r="B173" s="102" t="s">
        <v>376</v>
      </c>
      <c r="C173" t="s">
        <v>377</v>
      </c>
      <c r="D173" t="s">
        <v>43</v>
      </c>
      <c r="E173">
        <v>27</v>
      </c>
      <c r="F173">
        <v>23</v>
      </c>
      <c r="G173">
        <v>40</v>
      </c>
      <c r="H173">
        <v>0</v>
      </c>
      <c r="I173">
        <v>20</v>
      </c>
      <c r="J173">
        <v>0</v>
      </c>
      <c r="K173">
        <v>110</v>
      </c>
      <c r="L173">
        <v>110</v>
      </c>
      <c r="M173">
        <v>288814</v>
      </c>
      <c r="N173">
        <v>34191</v>
      </c>
      <c r="O173">
        <v>751175</v>
      </c>
      <c r="P173">
        <v>17766</v>
      </c>
      <c r="Q173">
        <v>0</v>
      </c>
      <c r="R173">
        <v>0</v>
      </c>
      <c r="S173">
        <v>0</v>
      </c>
      <c r="T173">
        <v>0</v>
      </c>
      <c r="U173">
        <v>100000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2625.58</v>
      </c>
      <c r="AC173">
        <v>310.82</v>
      </c>
      <c r="AD173" t="s">
        <v>888</v>
      </c>
    </row>
    <row r="174" spans="1:30" x14ac:dyDescent="0.25">
      <c r="A174" s="103">
        <v>44713</v>
      </c>
      <c r="B174" s="102" t="s">
        <v>378</v>
      </c>
      <c r="C174" t="s">
        <v>379</v>
      </c>
      <c r="D174" t="s">
        <v>170</v>
      </c>
      <c r="E174">
        <v>24</v>
      </c>
      <c r="F174">
        <v>44</v>
      </c>
      <c r="G174">
        <v>20</v>
      </c>
      <c r="H174">
        <v>0</v>
      </c>
      <c r="I174">
        <v>10</v>
      </c>
      <c r="J174">
        <v>0</v>
      </c>
      <c r="K174">
        <v>98</v>
      </c>
      <c r="L174">
        <v>98</v>
      </c>
      <c r="M174">
        <v>257307</v>
      </c>
      <c r="N174">
        <v>30461</v>
      </c>
      <c r="O174">
        <v>27131</v>
      </c>
      <c r="P174">
        <v>17766</v>
      </c>
      <c r="Q174">
        <v>0</v>
      </c>
      <c r="R174">
        <v>0</v>
      </c>
      <c r="S174">
        <v>0</v>
      </c>
      <c r="T174">
        <v>0</v>
      </c>
      <c r="U174">
        <v>50000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2625.58</v>
      </c>
      <c r="AC174">
        <v>310.82</v>
      </c>
      <c r="AD174" t="s">
        <v>922</v>
      </c>
    </row>
    <row r="175" spans="1:30" x14ac:dyDescent="0.25">
      <c r="A175" s="103">
        <v>44713</v>
      </c>
      <c r="B175" s="102" t="s">
        <v>380</v>
      </c>
      <c r="C175" t="s">
        <v>381</v>
      </c>
      <c r="D175" t="s">
        <v>70</v>
      </c>
      <c r="E175">
        <v>15</v>
      </c>
      <c r="F175">
        <v>2</v>
      </c>
      <c r="G175">
        <v>20</v>
      </c>
      <c r="H175">
        <v>0</v>
      </c>
      <c r="I175">
        <v>20</v>
      </c>
      <c r="J175">
        <v>0</v>
      </c>
      <c r="K175">
        <v>57</v>
      </c>
      <c r="L175">
        <v>57</v>
      </c>
      <c r="M175">
        <v>149658</v>
      </c>
      <c r="N175">
        <v>17717</v>
      </c>
      <c r="O175">
        <v>107985</v>
      </c>
      <c r="P175">
        <v>23561</v>
      </c>
      <c r="Q175">
        <v>0</v>
      </c>
      <c r="R175">
        <v>0</v>
      </c>
      <c r="S175">
        <v>0</v>
      </c>
      <c r="T175">
        <v>0</v>
      </c>
      <c r="U175">
        <v>50000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2625.58</v>
      </c>
      <c r="AC175">
        <v>310.82</v>
      </c>
      <c r="AD175" t="s">
        <v>902</v>
      </c>
    </row>
    <row r="176" spans="1:30" x14ac:dyDescent="0.25">
      <c r="A176" s="103">
        <v>44713</v>
      </c>
      <c r="B176" s="102" t="s">
        <v>382</v>
      </c>
      <c r="C176" t="s">
        <v>383</v>
      </c>
      <c r="D176" t="s">
        <v>70</v>
      </c>
      <c r="E176">
        <v>15</v>
      </c>
      <c r="F176">
        <v>7</v>
      </c>
      <c r="G176">
        <v>15</v>
      </c>
      <c r="H176">
        <v>0</v>
      </c>
      <c r="I176">
        <v>15</v>
      </c>
      <c r="J176">
        <v>0</v>
      </c>
      <c r="K176">
        <v>52</v>
      </c>
      <c r="L176">
        <v>52</v>
      </c>
      <c r="M176">
        <v>136530</v>
      </c>
      <c r="N176">
        <v>16163</v>
      </c>
      <c r="O176">
        <v>458034</v>
      </c>
      <c r="P176">
        <v>17766</v>
      </c>
      <c r="Q176">
        <v>0</v>
      </c>
      <c r="R176">
        <v>0</v>
      </c>
      <c r="S176">
        <v>0</v>
      </c>
      <c r="T176">
        <v>0</v>
      </c>
      <c r="U176">
        <v>50000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2625.58</v>
      </c>
      <c r="AC176">
        <v>310.82</v>
      </c>
      <c r="AD176" t="s">
        <v>888</v>
      </c>
    </row>
    <row r="177" spans="1:30" x14ac:dyDescent="0.25">
      <c r="A177" s="103">
        <v>44713</v>
      </c>
      <c r="B177" s="102" t="s">
        <v>384</v>
      </c>
      <c r="C177" t="s">
        <v>385</v>
      </c>
      <c r="D177" t="s">
        <v>70</v>
      </c>
      <c r="E177">
        <v>15</v>
      </c>
      <c r="F177">
        <v>2</v>
      </c>
      <c r="G177">
        <v>20</v>
      </c>
      <c r="H177">
        <v>10</v>
      </c>
      <c r="I177">
        <v>0</v>
      </c>
      <c r="J177">
        <v>0</v>
      </c>
      <c r="K177">
        <v>47</v>
      </c>
      <c r="L177">
        <v>47</v>
      </c>
      <c r="M177">
        <v>123402</v>
      </c>
      <c r="N177">
        <v>14609</v>
      </c>
      <c r="O177">
        <v>51524</v>
      </c>
      <c r="P177">
        <v>8234</v>
      </c>
      <c r="Q177">
        <v>0</v>
      </c>
      <c r="R177">
        <v>0</v>
      </c>
      <c r="S177">
        <v>0</v>
      </c>
      <c r="T177">
        <v>0</v>
      </c>
      <c r="U177">
        <v>50000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2625.58</v>
      </c>
      <c r="AC177">
        <v>310.82</v>
      </c>
      <c r="AD177" t="s">
        <v>907</v>
      </c>
    </row>
    <row r="178" spans="1:30" x14ac:dyDescent="0.25">
      <c r="A178" s="103">
        <v>44713</v>
      </c>
      <c r="B178" s="102" t="s">
        <v>386</v>
      </c>
      <c r="C178" t="s">
        <v>387</v>
      </c>
      <c r="D178" t="s">
        <v>35</v>
      </c>
      <c r="E178">
        <v>45</v>
      </c>
      <c r="F178">
        <v>35</v>
      </c>
      <c r="G178">
        <v>40</v>
      </c>
      <c r="H178">
        <v>0</v>
      </c>
      <c r="I178">
        <v>25</v>
      </c>
      <c r="J178">
        <v>0</v>
      </c>
      <c r="K178">
        <v>145</v>
      </c>
      <c r="L178">
        <v>145</v>
      </c>
      <c r="M178">
        <v>380709</v>
      </c>
      <c r="N178">
        <v>45069</v>
      </c>
      <c r="O178">
        <v>286462</v>
      </c>
      <c r="P178">
        <v>458633</v>
      </c>
      <c r="Q178">
        <v>0</v>
      </c>
      <c r="R178">
        <v>0</v>
      </c>
      <c r="S178">
        <v>0</v>
      </c>
      <c r="T178">
        <v>0</v>
      </c>
      <c r="U178">
        <v>50000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2625.58</v>
      </c>
      <c r="AC178">
        <v>310.82</v>
      </c>
      <c r="AD178" t="s">
        <v>23</v>
      </c>
    </row>
    <row r="179" spans="1:30" x14ac:dyDescent="0.25">
      <c r="A179" s="103">
        <v>44713</v>
      </c>
      <c r="B179" s="102" t="s">
        <v>388</v>
      </c>
      <c r="C179" t="s">
        <v>389</v>
      </c>
      <c r="D179" t="s">
        <v>170</v>
      </c>
      <c r="E179">
        <v>21</v>
      </c>
      <c r="F179">
        <v>7</v>
      </c>
      <c r="G179">
        <v>20</v>
      </c>
      <c r="H179">
        <v>0</v>
      </c>
      <c r="I179">
        <v>15</v>
      </c>
      <c r="J179">
        <v>0</v>
      </c>
      <c r="K179">
        <v>63</v>
      </c>
      <c r="L179">
        <v>63</v>
      </c>
      <c r="M179">
        <v>165411</v>
      </c>
      <c r="N179">
        <v>19582</v>
      </c>
      <c r="O179">
        <v>175790</v>
      </c>
      <c r="P179">
        <v>17766</v>
      </c>
      <c r="Q179">
        <v>0</v>
      </c>
      <c r="R179">
        <v>0</v>
      </c>
      <c r="S179">
        <v>0</v>
      </c>
      <c r="T179">
        <v>0</v>
      </c>
      <c r="U179">
        <v>50000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2625.58</v>
      </c>
      <c r="AC179">
        <v>310.82</v>
      </c>
      <c r="AD179" t="s">
        <v>896</v>
      </c>
    </row>
    <row r="180" spans="1:30" x14ac:dyDescent="0.25">
      <c r="A180" s="103">
        <v>44713</v>
      </c>
      <c r="B180" s="102" t="s">
        <v>390</v>
      </c>
      <c r="C180" t="s">
        <v>391</v>
      </c>
      <c r="D180" t="s">
        <v>392</v>
      </c>
      <c r="E180">
        <v>12</v>
      </c>
      <c r="F180">
        <v>49</v>
      </c>
      <c r="G180">
        <v>15</v>
      </c>
      <c r="H180">
        <v>0</v>
      </c>
      <c r="I180">
        <v>10</v>
      </c>
      <c r="J180">
        <v>0</v>
      </c>
      <c r="K180">
        <v>86</v>
      </c>
      <c r="L180">
        <v>86</v>
      </c>
      <c r="M180">
        <v>225800</v>
      </c>
      <c r="N180">
        <v>26731</v>
      </c>
      <c r="O180">
        <v>110380</v>
      </c>
      <c r="P180">
        <v>17766</v>
      </c>
      <c r="Q180">
        <v>0</v>
      </c>
      <c r="R180">
        <v>0</v>
      </c>
      <c r="S180">
        <v>0</v>
      </c>
      <c r="T180">
        <v>0</v>
      </c>
      <c r="U180">
        <v>50000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2625.58</v>
      </c>
      <c r="AC180">
        <v>310.82</v>
      </c>
      <c r="AD180" t="s">
        <v>896</v>
      </c>
    </row>
    <row r="181" spans="1:30" x14ac:dyDescent="0.25">
      <c r="A181" s="103">
        <v>44713</v>
      </c>
      <c r="B181" s="102" t="s">
        <v>393</v>
      </c>
      <c r="C181" t="s">
        <v>394</v>
      </c>
      <c r="D181" t="s">
        <v>183</v>
      </c>
      <c r="E181">
        <v>21</v>
      </c>
      <c r="F181">
        <v>39</v>
      </c>
      <c r="G181">
        <v>20</v>
      </c>
      <c r="H181">
        <v>0</v>
      </c>
      <c r="I181">
        <v>15</v>
      </c>
      <c r="J181">
        <v>0</v>
      </c>
      <c r="K181">
        <v>95</v>
      </c>
      <c r="L181">
        <v>95</v>
      </c>
      <c r="M181">
        <v>249430</v>
      </c>
      <c r="N181">
        <v>29528</v>
      </c>
      <c r="O181">
        <v>112354</v>
      </c>
      <c r="P181">
        <v>44503</v>
      </c>
      <c r="Q181">
        <v>0</v>
      </c>
      <c r="R181">
        <v>0</v>
      </c>
      <c r="S181">
        <v>0</v>
      </c>
      <c r="T181">
        <v>0</v>
      </c>
      <c r="U181">
        <v>50000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2625.58</v>
      </c>
      <c r="AC181">
        <v>310.82</v>
      </c>
      <c r="AD181" t="s">
        <v>901</v>
      </c>
    </row>
    <row r="182" spans="1:30" x14ac:dyDescent="0.25">
      <c r="A182" s="103">
        <v>44713</v>
      </c>
      <c r="B182" s="102" t="s">
        <v>395</v>
      </c>
      <c r="C182" t="s">
        <v>396</v>
      </c>
      <c r="D182" t="s">
        <v>70</v>
      </c>
      <c r="E182">
        <v>15</v>
      </c>
      <c r="F182">
        <v>7</v>
      </c>
      <c r="G182">
        <v>20</v>
      </c>
      <c r="H182">
        <v>0</v>
      </c>
      <c r="I182">
        <v>10</v>
      </c>
      <c r="J182">
        <v>0</v>
      </c>
      <c r="K182">
        <v>52</v>
      </c>
      <c r="L182">
        <v>52</v>
      </c>
      <c r="M182">
        <v>136530</v>
      </c>
      <c r="N182">
        <v>16163</v>
      </c>
      <c r="O182">
        <v>42827</v>
      </c>
      <c r="P182">
        <v>17766</v>
      </c>
      <c r="Q182">
        <v>0</v>
      </c>
      <c r="R182">
        <v>0</v>
      </c>
      <c r="S182">
        <v>0</v>
      </c>
      <c r="T182">
        <v>0</v>
      </c>
      <c r="U182">
        <v>50000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2625.58</v>
      </c>
      <c r="AC182">
        <v>310.82</v>
      </c>
      <c r="AD182" t="s">
        <v>913</v>
      </c>
    </row>
    <row r="183" spans="1:30" x14ac:dyDescent="0.25">
      <c r="A183" s="103">
        <v>44713</v>
      </c>
      <c r="B183" s="102" t="s">
        <v>397</v>
      </c>
      <c r="C183" t="s">
        <v>398</v>
      </c>
      <c r="D183" t="s">
        <v>170</v>
      </c>
      <c r="E183">
        <v>24</v>
      </c>
      <c r="F183">
        <v>36</v>
      </c>
      <c r="G183">
        <v>25</v>
      </c>
      <c r="H183">
        <v>0</v>
      </c>
      <c r="I183">
        <v>10</v>
      </c>
      <c r="J183">
        <v>0</v>
      </c>
      <c r="K183">
        <v>95</v>
      </c>
      <c r="L183">
        <v>95</v>
      </c>
      <c r="M183">
        <v>249430</v>
      </c>
      <c r="N183">
        <v>29528</v>
      </c>
      <c r="O183">
        <v>530099</v>
      </c>
      <c r="P183">
        <v>17766</v>
      </c>
      <c r="Q183">
        <v>0</v>
      </c>
      <c r="R183">
        <v>0</v>
      </c>
      <c r="S183">
        <v>0</v>
      </c>
      <c r="T183">
        <v>0</v>
      </c>
      <c r="U183">
        <v>50000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2625.58</v>
      </c>
      <c r="AC183">
        <v>310.82</v>
      </c>
      <c r="AD183" t="s">
        <v>892</v>
      </c>
    </row>
    <row r="184" spans="1:30" x14ac:dyDescent="0.25">
      <c r="A184" s="103">
        <v>44713</v>
      </c>
      <c r="B184" s="102" t="s">
        <v>399</v>
      </c>
      <c r="C184" t="s">
        <v>400</v>
      </c>
      <c r="D184" t="s">
        <v>170</v>
      </c>
      <c r="E184">
        <v>24</v>
      </c>
      <c r="F184">
        <v>35</v>
      </c>
      <c r="G184">
        <v>20</v>
      </c>
      <c r="H184">
        <v>0</v>
      </c>
      <c r="I184">
        <v>15</v>
      </c>
      <c r="J184">
        <v>0</v>
      </c>
      <c r="K184">
        <v>94</v>
      </c>
      <c r="L184">
        <v>94</v>
      </c>
      <c r="M184">
        <v>246804</v>
      </c>
      <c r="N184">
        <v>29217</v>
      </c>
      <c r="O184">
        <v>218180</v>
      </c>
      <c r="P184">
        <v>44503</v>
      </c>
      <c r="Q184">
        <v>0</v>
      </c>
      <c r="R184">
        <v>0</v>
      </c>
      <c r="S184">
        <v>0</v>
      </c>
      <c r="T184">
        <v>0</v>
      </c>
      <c r="U184">
        <v>50000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2625.58</v>
      </c>
      <c r="AC184">
        <v>310.82</v>
      </c>
      <c r="AD184" t="s">
        <v>905</v>
      </c>
    </row>
    <row r="185" spans="1:30" x14ac:dyDescent="0.25">
      <c r="A185" s="103">
        <v>44713</v>
      </c>
      <c r="B185" s="102" t="s">
        <v>401</v>
      </c>
      <c r="C185" t="s">
        <v>402</v>
      </c>
      <c r="D185" t="s">
        <v>43</v>
      </c>
      <c r="E185">
        <v>27</v>
      </c>
      <c r="F185">
        <v>35</v>
      </c>
      <c r="G185">
        <v>15</v>
      </c>
      <c r="H185">
        <v>0</v>
      </c>
      <c r="I185">
        <v>15</v>
      </c>
      <c r="J185">
        <v>0</v>
      </c>
      <c r="K185">
        <v>92</v>
      </c>
      <c r="L185">
        <v>92</v>
      </c>
      <c r="M185">
        <v>241553</v>
      </c>
      <c r="N185">
        <v>28596</v>
      </c>
      <c r="O185">
        <v>364858</v>
      </c>
      <c r="P185">
        <v>39268</v>
      </c>
      <c r="Q185">
        <v>0</v>
      </c>
      <c r="R185">
        <v>0</v>
      </c>
      <c r="S185">
        <v>0</v>
      </c>
      <c r="T185">
        <v>0</v>
      </c>
      <c r="U185">
        <v>50000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2625.58</v>
      </c>
      <c r="AC185">
        <v>310.82</v>
      </c>
      <c r="AD185" t="s">
        <v>928</v>
      </c>
    </row>
    <row r="186" spans="1:30" x14ac:dyDescent="0.25">
      <c r="A186" s="103">
        <v>44713</v>
      </c>
      <c r="B186" s="102" t="s">
        <v>403</v>
      </c>
      <c r="C186" t="s">
        <v>404</v>
      </c>
      <c r="D186" t="s">
        <v>170</v>
      </c>
      <c r="E186">
        <v>21</v>
      </c>
      <c r="F186">
        <v>49</v>
      </c>
      <c r="G186">
        <v>25</v>
      </c>
      <c r="H186">
        <v>0</v>
      </c>
      <c r="I186">
        <v>15</v>
      </c>
      <c r="J186">
        <v>0</v>
      </c>
      <c r="K186">
        <v>110</v>
      </c>
      <c r="L186">
        <v>110</v>
      </c>
      <c r="M186">
        <v>288814</v>
      </c>
      <c r="N186">
        <v>34191</v>
      </c>
      <c r="O186">
        <v>336560</v>
      </c>
      <c r="P186">
        <v>49739</v>
      </c>
      <c r="Q186">
        <v>0</v>
      </c>
      <c r="R186">
        <v>0</v>
      </c>
      <c r="S186">
        <v>0</v>
      </c>
      <c r="T186">
        <v>0</v>
      </c>
      <c r="U186">
        <v>50000</v>
      </c>
      <c r="V186">
        <v>0</v>
      </c>
      <c r="W186">
        <v>635000</v>
      </c>
      <c r="X186">
        <v>0</v>
      </c>
      <c r="Y186">
        <v>0</v>
      </c>
      <c r="Z186">
        <v>0</v>
      </c>
      <c r="AA186">
        <v>0</v>
      </c>
      <c r="AB186">
        <v>2625.58</v>
      </c>
      <c r="AC186">
        <v>310.82</v>
      </c>
      <c r="AD186" t="s">
        <v>908</v>
      </c>
    </row>
    <row r="187" spans="1:30" x14ac:dyDescent="0.25">
      <c r="A187" s="103">
        <v>44713</v>
      </c>
      <c r="B187" s="102" t="s">
        <v>405</v>
      </c>
      <c r="C187" t="s">
        <v>406</v>
      </c>
      <c r="D187" t="s">
        <v>70</v>
      </c>
      <c r="E187">
        <v>15</v>
      </c>
      <c r="F187">
        <v>5</v>
      </c>
      <c r="G187">
        <v>20</v>
      </c>
      <c r="H187">
        <v>0</v>
      </c>
      <c r="I187">
        <v>10</v>
      </c>
      <c r="J187">
        <v>0</v>
      </c>
      <c r="K187">
        <v>50</v>
      </c>
      <c r="L187">
        <v>50</v>
      </c>
      <c r="M187">
        <v>131279</v>
      </c>
      <c r="N187">
        <v>15541</v>
      </c>
      <c r="O187">
        <v>15626</v>
      </c>
      <c r="P187">
        <v>17766</v>
      </c>
      <c r="Q187">
        <v>0</v>
      </c>
      <c r="R187">
        <v>0</v>
      </c>
      <c r="S187">
        <v>0</v>
      </c>
      <c r="T187">
        <v>0</v>
      </c>
      <c r="U187">
        <v>50000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2625.58</v>
      </c>
      <c r="AC187">
        <v>310.82</v>
      </c>
      <c r="AD187" t="s">
        <v>913</v>
      </c>
    </row>
    <row r="188" spans="1:30" x14ac:dyDescent="0.25">
      <c r="A188" s="103">
        <v>44713</v>
      </c>
      <c r="B188" s="102" t="s">
        <v>407</v>
      </c>
      <c r="C188" t="s">
        <v>408</v>
      </c>
      <c r="D188" t="s">
        <v>35</v>
      </c>
      <c r="E188">
        <v>39</v>
      </c>
      <c r="F188">
        <v>49</v>
      </c>
      <c r="G188">
        <v>35</v>
      </c>
      <c r="H188">
        <v>0</v>
      </c>
      <c r="I188">
        <v>20</v>
      </c>
      <c r="J188">
        <v>0</v>
      </c>
      <c r="K188">
        <v>143</v>
      </c>
      <c r="L188">
        <v>114</v>
      </c>
      <c r="M188">
        <v>300366</v>
      </c>
      <c r="N188">
        <v>35558</v>
      </c>
      <c r="O188">
        <v>489290</v>
      </c>
      <c r="P188">
        <v>54975</v>
      </c>
      <c r="Q188">
        <v>0</v>
      </c>
      <c r="R188">
        <v>0</v>
      </c>
      <c r="S188">
        <v>0</v>
      </c>
      <c r="T188">
        <v>0</v>
      </c>
      <c r="U188">
        <v>50000</v>
      </c>
      <c r="V188">
        <v>0</v>
      </c>
      <c r="W188">
        <v>0</v>
      </c>
      <c r="X188">
        <v>0</v>
      </c>
      <c r="Y188">
        <v>120000</v>
      </c>
      <c r="Z188">
        <v>0</v>
      </c>
      <c r="AA188">
        <v>0</v>
      </c>
      <c r="AB188">
        <v>2625.58</v>
      </c>
      <c r="AC188">
        <v>310.82</v>
      </c>
      <c r="AD188" t="s">
        <v>929</v>
      </c>
    </row>
    <row r="189" spans="1:30" x14ac:dyDescent="0.25">
      <c r="A189" s="103">
        <v>44713</v>
      </c>
      <c r="B189" s="102" t="s">
        <v>409</v>
      </c>
      <c r="C189" t="s">
        <v>410</v>
      </c>
      <c r="D189" t="s">
        <v>183</v>
      </c>
      <c r="E189">
        <v>21</v>
      </c>
      <c r="F189">
        <v>48</v>
      </c>
      <c r="G189">
        <v>15</v>
      </c>
      <c r="H189">
        <v>0</v>
      </c>
      <c r="I189">
        <v>15</v>
      </c>
      <c r="J189">
        <v>0</v>
      </c>
      <c r="K189">
        <v>99</v>
      </c>
      <c r="L189">
        <v>99</v>
      </c>
      <c r="M189">
        <v>259932</v>
      </c>
      <c r="N189">
        <v>30771</v>
      </c>
      <c r="O189">
        <v>153697</v>
      </c>
      <c r="P189">
        <v>243359</v>
      </c>
      <c r="Q189">
        <v>0</v>
      </c>
      <c r="R189">
        <v>0</v>
      </c>
      <c r="S189">
        <v>0</v>
      </c>
      <c r="T189">
        <v>0</v>
      </c>
      <c r="U189">
        <v>50000</v>
      </c>
      <c r="V189">
        <v>0</v>
      </c>
      <c r="W189">
        <v>0</v>
      </c>
      <c r="X189">
        <v>0</v>
      </c>
      <c r="Y189">
        <v>0</v>
      </c>
      <c r="Z189">
        <v>150000</v>
      </c>
      <c r="AA189">
        <v>0</v>
      </c>
      <c r="AB189">
        <v>2625.58</v>
      </c>
      <c r="AC189">
        <v>310.82</v>
      </c>
      <c r="AD189" t="s">
        <v>23</v>
      </c>
    </row>
    <row r="190" spans="1:30" x14ac:dyDescent="0.25">
      <c r="A190" s="103">
        <v>44713</v>
      </c>
      <c r="B190" s="102" t="s">
        <v>411</v>
      </c>
      <c r="C190" t="s">
        <v>412</v>
      </c>
      <c r="D190" t="s">
        <v>170</v>
      </c>
      <c r="E190">
        <v>15</v>
      </c>
      <c r="F190">
        <v>49</v>
      </c>
      <c r="G190">
        <v>15</v>
      </c>
      <c r="H190">
        <v>0</v>
      </c>
      <c r="I190">
        <v>10</v>
      </c>
      <c r="J190">
        <v>0</v>
      </c>
      <c r="K190">
        <v>89</v>
      </c>
      <c r="L190">
        <v>89</v>
      </c>
      <c r="M190">
        <v>233677</v>
      </c>
      <c r="N190">
        <v>27663</v>
      </c>
      <c r="O190">
        <v>35908</v>
      </c>
      <c r="P190">
        <v>17766</v>
      </c>
      <c r="Q190">
        <v>0</v>
      </c>
      <c r="R190">
        <v>0</v>
      </c>
      <c r="S190">
        <v>0</v>
      </c>
      <c r="T190">
        <v>0</v>
      </c>
      <c r="U190">
        <v>50000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2625.58</v>
      </c>
      <c r="AC190">
        <v>310.82</v>
      </c>
      <c r="AD190" t="s">
        <v>930</v>
      </c>
    </row>
    <row r="191" spans="1:30" x14ac:dyDescent="0.25">
      <c r="A191" s="103">
        <v>44713</v>
      </c>
      <c r="B191" s="102" t="s">
        <v>413</v>
      </c>
      <c r="C191" t="s">
        <v>414</v>
      </c>
      <c r="D191" t="s">
        <v>170</v>
      </c>
      <c r="E191">
        <v>24</v>
      </c>
      <c r="F191">
        <v>15</v>
      </c>
      <c r="G191">
        <v>25</v>
      </c>
      <c r="H191">
        <v>0</v>
      </c>
      <c r="I191">
        <v>15</v>
      </c>
      <c r="J191">
        <v>0</v>
      </c>
      <c r="K191">
        <v>79</v>
      </c>
      <c r="L191">
        <v>79</v>
      </c>
      <c r="M191">
        <v>207421</v>
      </c>
      <c r="N191">
        <v>24555</v>
      </c>
      <c r="O191">
        <v>266964</v>
      </c>
      <c r="P191">
        <v>47121</v>
      </c>
      <c r="Q191">
        <v>0</v>
      </c>
      <c r="R191">
        <v>0</v>
      </c>
      <c r="S191">
        <v>0</v>
      </c>
      <c r="T191">
        <v>0</v>
      </c>
      <c r="U191">
        <v>50000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2625.58</v>
      </c>
      <c r="AC191">
        <v>310.82</v>
      </c>
      <c r="AD191" t="s">
        <v>927</v>
      </c>
    </row>
    <row r="192" spans="1:30" x14ac:dyDescent="0.25">
      <c r="A192" s="103">
        <v>44713</v>
      </c>
      <c r="B192" s="102" t="s">
        <v>415</v>
      </c>
      <c r="C192" t="s">
        <v>416</v>
      </c>
      <c r="D192" t="s">
        <v>43</v>
      </c>
      <c r="E192">
        <v>33</v>
      </c>
      <c r="F192">
        <v>27</v>
      </c>
      <c r="G192">
        <v>25</v>
      </c>
      <c r="H192">
        <v>0</v>
      </c>
      <c r="I192">
        <v>15</v>
      </c>
      <c r="J192">
        <v>0</v>
      </c>
      <c r="K192">
        <v>100</v>
      </c>
      <c r="L192">
        <v>100</v>
      </c>
      <c r="M192">
        <v>262558</v>
      </c>
      <c r="N192">
        <v>31082</v>
      </c>
      <c r="O192">
        <v>284843</v>
      </c>
      <c r="P192">
        <v>49739</v>
      </c>
      <c r="Q192">
        <v>0</v>
      </c>
      <c r="R192">
        <v>0</v>
      </c>
      <c r="S192">
        <v>0</v>
      </c>
      <c r="T192">
        <v>0</v>
      </c>
      <c r="U192">
        <v>50000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2625.58</v>
      </c>
      <c r="AC192">
        <v>310.82</v>
      </c>
      <c r="AD192" t="s">
        <v>902</v>
      </c>
    </row>
    <row r="193" spans="1:30" x14ac:dyDescent="0.25">
      <c r="A193" s="103">
        <v>44713</v>
      </c>
      <c r="B193" s="102" t="s">
        <v>417</v>
      </c>
      <c r="C193" t="s">
        <v>947</v>
      </c>
      <c r="D193" t="s">
        <v>43</v>
      </c>
      <c r="E193">
        <v>33</v>
      </c>
      <c r="F193">
        <v>43</v>
      </c>
      <c r="G193">
        <v>25</v>
      </c>
      <c r="H193">
        <v>0</v>
      </c>
      <c r="I193">
        <v>25</v>
      </c>
      <c r="J193">
        <v>0</v>
      </c>
      <c r="K193">
        <v>126</v>
      </c>
      <c r="L193">
        <v>126</v>
      </c>
      <c r="M193">
        <v>330823</v>
      </c>
      <c r="N193">
        <v>39164</v>
      </c>
      <c r="O193">
        <v>365416</v>
      </c>
      <c r="P193">
        <v>49739</v>
      </c>
      <c r="Q193">
        <v>0</v>
      </c>
      <c r="R193">
        <v>0</v>
      </c>
      <c r="S193">
        <v>0</v>
      </c>
      <c r="T193">
        <v>0</v>
      </c>
      <c r="U193">
        <v>50000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2625.58</v>
      </c>
      <c r="AC193">
        <v>310.82</v>
      </c>
      <c r="AD193" t="s">
        <v>895</v>
      </c>
    </row>
    <row r="194" spans="1:30" x14ac:dyDescent="0.25">
      <c r="A194" s="103">
        <v>44713</v>
      </c>
      <c r="B194" s="102" t="s">
        <v>419</v>
      </c>
      <c r="C194" t="s">
        <v>420</v>
      </c>
      <c r="D194" t="s">
        <v>70</v>
      </c>
      <c r="E194">
        <v>15</v>
      </c>
      <c r="F194">
        <v>2</v>
      </c>
      <c r="G194">
        <v>15</v>
      </c>
      <c r="H194">
        <v>15</v>
      </c>
      <c r="I194">
        <v>0</v>
      </c>
      <c r="J194">
        <v>0</v>
      </c>
      <c r="K194">
        <v>47</v>
      </c>
      <c r="L194">
        <v>47</v>
      </c>
      <c r="M194">
        <v>123402</v>
      </c>
      <c r="N194">
        <v>14609</v>
      </c>
      <c r="O194">
        <v>131859</v>
      </c>
      <c r="P194">
        <v>21073</v>
      </c>
      <c r="Q194">
        <v>0</v>
      </c>
      <c r="R194">
        <v>0</v>
      </c>
      <c r="S194">
        <v>0</v>
      </c>
      <c r="T194">
        <v>0</v>
      </c>
      <c r="U194">
        <v>50000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2625.58</v>
      </c>
      <c r="AC194">
        <v>310.82</v>
      </c>
      <c r="AD194" t="s">
        <v>931</v>
      </c>
    </row>
    <row r="195" spans="1:30" x14ac:dyDescent="0.25">
      <c r="A195" s="103">
        <v>44713</v>
      </c>
      <c r="B195" s="102" t="s">
        <v>421</v>
      </c>
      <c r="C195" t="s">
        <v>422</v>
      </c>
      <c r="D195" t="s">
        <v>43</v>
      </c>
      <c r="E195">
        <v>30</v>
      </c>
      <c r="F195">
        <v>15</v>
      </c>
      <c r="G195">
        <v>25</v>
      </c>
      <c r="H195">
        <v>0</v>
      </c>
      <c r="I195">
        <v>15</v>
      </c>
      <c r="J195">
        <v>0</v>
      </c>
      <c r="K195">
        <v>85</v>
      </c>
      <c r="L195">
        <v>85</v>
      </c>
      <c r="M195">
        <v>223174</v>
      </c>
      <c r="N195">
        <v>26420</v>
      </c>
      <c r="O195">
        <v>266964</v>
      </c>
      <c r="P195">
        <v>47121</v>
      </c>
      <c r="Q195">
        <v>0</v>
      </c>
      <c r="R195">
        <v>0</v>
      </c>
      <c r="S195">
        <v>0</v>
      </c>
      <c r="T195">
        <v>0</v>
      </c>
      <c r="U195">
        <v>50000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2625.58</v>
      </c>
      <c r="AC195">
        <v>310.82</v>
      </c>
      <c r="AD195" t="s">
        <v>908</v>
      </c>
    </row>
    <row r="196" spans="1:30" x14ac:dyDescent="0.25">
      <c r="A196" s="103">
        <v>44713</v>
      </c>
      <c r="B196" s="102" t="s">
        <v>423</v>
      </c>
      <c r="C196" t="s">
        <v>424</v>
      </c>
      <c r="D196" t="s">
        <v>70</v>
      </c>
      <c r="E196">
        <v>15</v>
      </c>
      <c r="F196">
        <v>2</v>
      </c>
      <c r="G196">
        <v>15</v>
      </c>
      <c r="H196">
        <v>0</v>
      </c>
      <c r="I196">
        <v>25</v>
      </c>
      <c r="J196">
        <v>0</v>
      </c>
      <c r="K196">
        <v>57</v>
      </c>
      <c r="L196">
        <v>57</v>
      </c>
      <c r="M196">
        <v>149658</v>
      </c>
      <c r="N196">
        <v>17717</v>
      </c>
      <c r="O196">
        <v>77103</v>
      </c>
      <c r="P196">
        <v>23561</v>
      </c>
      <c r="Q196">
        <v>0</v>
      </c>
      <c r="R196">
        <v>0</v>
      </c>
      <c r="S196">
        <v>0</v>
      </c>
      <c r="T196">
        <v>0</v>
      </c>
      <c r="U196">
        <v>50000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2625.58</v>
      </c>
      <c r="AC196">
        <v>310.82</v>
      </c>
      <c r="AD196" t="s">
        <v>927</v>
      </c>
    </row>
    <row r="197" spans="1:30" x14ac:dyDescent="0.25">
      <c r="A197" s="103">
        <v>44713</v>
      </c>
      <c r="B197" s="102" t="s">
        <v>425</v>
      </c>
      <c r="C197" t="s">
        <v>426</v>
      </c>
      <c r="D197" t="s">
        <v>70</v>
      </c>
      <c r="E197">
        <v>15</v>
      </c>
      <c r="F197">
        <v>7</v>
      </c>
      <c r="G197">
        <v>20</v>
      </c>
      <c r="H197">
        <v>0</v>
      </c>
      <c r="I197">
        <v>15</v>
      </c>
      <c r="J197">
        <v>0</v>
      </c>
      <c r="K197">
        <v>57</v>
      </c>
      <c r="L197">
        <v>57</v>
      </c>
      <c r="M197">
        <v>149658</v>
      </c>
      <c r="N197">
        <v>17717</v>
      </c>
      <c r="O197">
        <v>88729</v>
      </c>
      <c r="P197">
        <v>23561</v>
      </c>
      <c r="Q197">
        <v>0</v>
      </c>
      <c r="R197">
        <v>0</v>
      </c>
      <c r="S197">
        <v>0</v>
      </c>
      <c r="T197">
        <v>0</v>
      </c>
      <c r="U197">
        <v>50000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2625.58</v>
      </c>
      <c r="AC197">
        <v>310.82</v>
      </c>
      <c r="AD197" t="s">
        <v>900</v>
      </c>
    </row>
    <row r="198" spans="1:30" x14ac:dyDescent="0.25">
      <c r="A198" s="103">
        <v>44713</v>
      </c>
      <c r="B198" s="102" t="s">
        <v>427</v>
      </c>
      <c r="C198" t="s">
        <v>428</v>
      </c>
      <c r="D198" t="s">
        <v>183</v>
      </c>
      <c r="E198">
        <v>21</v>
      </c>
      <c r="F198">
        <v>49</v>
      </c>
      <c r="G198">
        <v>20</v>
      </c>
      <c r="H198">
        <v>0</v>
      </c>
      <c r="I198">
        <v>15</v>
      </c>
      <c r="J198">
        <v>0</v>
      </c>
      <c r="K198">
        <v>105</v>
      </c>
      <c r="L198">
        <v>105</v>
      </c>
      <c r="M198">
        <v>275686</v>
      </c>
      <c r="N198">
        <v>32636</v>
      </c>
      <c r="O198">
        <v>250025</v>
      </c>
      <c r="P198">
        <v>65446</v>
      </c>
      <c r="Q198">
        <v>0</v>
      </c>
      <c r="R198">
        <v>0</v>
      </c>
      <c r="S198">
        <v>0</v>
      </c>
      <c r="T198">
        <v>0</v>
      </c>
      <c r="U198">
        <v>50000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2625.58</v>
      </c>
      <c r="AC198">
        <v>310.82</v>
      </c>
      <c r="AD198" t="s">
        <v>900</v>
      </c>
    </row>
    <row r="199" spans="1:30" x14ac:dyDescent="0.25">
      <c r="A199" s="103">
        <v>44713</v>
      </c>
      <c r="B199" s="102" t="s">
        <v>429</v>
      </c>
      <c r="C199" t="s">
        <v>430</v>
      </c>
      <c r="D199" t="s">
        <v>70</v>
      </c>
      <c r="E199">
        <v>15</v>
      </c>
      <c r="F199">
        <v>5</v>
      </c>
      <c r="G199">
        <v>25</v>
      </c>
      <c r="H199">
        <v>0</v>
      </c>
      <c r="I199">
        <v>25</v>
      </c>
      <c r="J199">
        <v>0</v>
      </c>
      <c r="K199">
        <v>70</v>
      </c>
      <c r="L199">
        <v>70</v>
      </c>
      <c r="M199">
        <v>183791</v>
      </c>
      <c r="N199">
        <v>21758</v>
      </c>
      <c r="O199">
        <v>343082</v>
      </c>
      <c r="P199">
        <v>26179</v>
      </c>
      <c r="Q199">
        <v>0</v>
      </c>
      <c r="R199">
        <v>0</v>
      </c>
      <c r="S199">
        <v>0</v>
      </c>
      <c r="T199">
        <v>0</v>
      </c>
      <c r="U199">
        <v>50000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2625.58</v>
      </c>
      <c r="AC199">
        <v>310.82</v>
      </c>
      <c r="AD199" t="s">
        <v>889</v>
      </c>
    </row>
    <row r="200" spans="1:30" x14ac:dyDescent="0.25">
      <c r="A200" s="103">
        <v>44713</v>
      </c>
      <c r="B200" s="102" t="s">
        <v>431</v>
      </c>
      <c r="C200" t="s">
        <v>432</v>
      </c>
      <c r="D200" t="s">
        <v>70</v>
      </c>
      <c r="E200">
        <v>15</v>
      </c>
      <c r="F200">
        <v>5</v>
      </c>
      <c r="G200">
        <v>20</v>
      </c>
      <c r="H200">
        <v>0</v>
      </c>
      <c r="I200">
        <v>25</v>
      </c>
      <c r="J200">
        <v>0</v>
      </c>
      <c r="K200">
        <v>65</v>
      </c>
      <c r="L200">
        <v>65</v>
      </c>
      <c r="M200">
        <v>170663</v>
      </c>
      <c r="N200">
        <v>20203</v>
      </c>
      <c r="O200">
        <v>127386</v>
      </c>
      <c r="P200">
        <v>23561</v>
      </c>
      <c r="Q200">
        <v>0</v>
      </c>
      <c r="R200">
        <v>0</v>
      </c>
      <c r="S200">
        <v>0</v>
      </c>
      <c r="T200">
        <v>0</v>
      </c>
      <c r="U200">
        <v>50000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2625.58</v>
      </c>
      <c r="AC200">
        <v>310.82</v>
      </c>
      <c r="AD200" t="s">
        <v>890</v>
      </c>
    </row>
    <row r="201" spans="1:30" x14ac:dyDescent="0.25">
      <c r="A201" s="103">
        <v>44713</v>
      </c>
      <c r="B201" s="102" t="s">
        <v>433</v>
      </c>
      <c r="C201" t="s">
        <v>434</v>
      </c>
      <c r="D201" t="s">
        <v>70</v>
      </c>
      <c r="E201">
        <v>15</v>
      </c>
      <c r="F201">
        <v>7</v>
      </c>
      <c r="G201">
        <v>20</v>
      </c>
      <c r="H201">
        <v>0</v>
      </c>
      <c r="I201">
        <v>25</v>
      </c>
      <c r="J201">
        <v>0</v>
      </c>
      <c r="K201">
        <v>67</v>
      </c>
      <c r="L201">
        <v>67</v>
      </c>
      <c r="M201">
        <v>175914</v>
      </c>
      <c r="N201">
        <v>20825</v>
      </c>
      <c r="O201">
        <v>105548</v>
      </c>
      <c r="P201">
        <v>23561</v>
      </c>
      <c r="Q201">
        <v>0</v>
      </c>
      <c r="R201">
        <v>0</v>
      </c>
      <c r="S201">
        <v>0</v>
      </c>
      <c r="T201">
        <v>0</v>
      </c>
      <c r="U201">
        <v>50000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2625.58</v>
      </c>
      <c r="AC201">
        <v>310.82</v>
      </c>
      <c r="AD201" t="s">
        <v>903</v>
      </c>
    </row>
    <row r="202" spans="1:30" x14ac:dyDescent="0.25">
      <c r="A202" s="103">
        <v>44713</v>
      </c>
      <c r="B202" s="102" t="s">
        <v>435</v>
      </c>
      <c r="C202" t="s">
        <v>436</v>
      </c>
      <c r="D202" t="s">
        <v>170</v>
      </c>
      <c r="E202">
        <v>21</v>
      </c>
      <c r="F202">
        <v>7</v>
      </c>
      <c r="G202">
        <v>20</v>
      </c>
      <c r="H202">
        <v>0</v>
      </c>
      <c r="I202">
        <v>15</v>
      </c>
      <c r="J202">
        <v>0</v>
      </c>
      <c r="K202">
        <v>63</v>
      </c>
      <c r="L202">
        <v>63</v>
      </c>
      <c r="M202">
        <v>165411</v>
      </c>
      <c r="N202">
        <v>19582</v>
      </c>
      <c r="O202">
        <v>112354</v>
      </c>
      <c r="P202">
        <v>44503</v>
      </c>
      <c r="Q202">
        <v>0</v>
      </c>
      <c r="R202">
        <v>0</v>
      </c>
      <c r="S202">
        <v>0</v>
      </c>
      <c r="T202">
        <v>0</v>
      </c>
      <c r="U202">
        <v>50000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2625.58</v>
      </c>
      <c r="AC202">
        <v>310.82</v>
      </c>
      <c r="AD202" t="s">
        <v>901</v>
      </c>
    </row>
    <row r="203" spans="1:30" x14ac:dyDescent="0.25">
      <c r="A203" s="103">
        <v>44713</v>
      </c>
      <c r="B203" s="102" t="s">
        <v>437</v>
      </c>
      <c r="C203" t="s">
        <v>438</v>
      </c>
      <c r="D203" t="s">
        <v>70</v>
      </c>
      <c r="E203">
        <v>15</v>
      </c>
      <c r="F203">
        <v>6</v>
      </c>
      <c r="G203">
        <v>20</v>
      </c>
      <c r="H203">
        <v>0</v>
      </c>
      <c r="I203">
        <v>20</v>
      </c>
      <c r="J203">
        <v>0</v>
      </c>
      <c r="K203">
        <v>61</v>
      </c>
      <c r="L203">
        <v>61</v>
      </c>
      <c r="M203">
        <v>160160</v>
      </c>
      <c r="N203">
        <v>18960</v>
      </c>
      <c r="O203">
        <v>1261312</v>
      </c>
      <c r="P203">
        <v>17766</v>
      </c>
      <c r="Q203">
        <v>0</v>
      </c>
      <c r="R203">
        <v>0</v>
      </c>
      <c r="S203">
        <v>0</v>
      </c>
      <c r="T203">
        <v>0</v>
      </c>
      <c r="U203">
        <v>50000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2625.58</v>
      </c>
      <c r="AC203">
        <v>310.82</v>
      </c>
      <c r="AD203" t="s">
        <v>904</v>
      </c>
    </row>
    <row r="204" spans="1:30" x14ac:dyDescent="0.25">
      <c r="A204" s="103">
        <v>44713</v>
      </c>
      <c r="B204" s="102" t="s">
        <v>439</v>
      </c>
      <c r="C204" t="s">
        <v>440</v>
      </c>
      <c r="D204" t="s">
        <v>70</v>
      </c>
      <c r="E204">
        <v>15</v>
      </c>
      <c r="F204">
        <v>3</v>
      </c>
      <c r="G204">
        <v>20</v>
      </c>
      <c r="H204">
        <v>0</v>
      </c>
      <c r="I204">
        <v>25</v>
      </c>
      <c r="J204">
        <v>0</v>
      </c>
      <c r="K204">
        <v>63</v>
      </c>
      <c r="L204">
        <v>63</v>
      </c>
      <c r="M204">
        <v>165411</v>
      </c>
      <c r="N204">
        <v>19582</v>
      </c>
      <c r="O204">
        <v>240082</v>
      </c>
      <c r="P204">
        <v>23561</v>
      </c>
      <c r="Q204">
        <v>0</v>
      </c>
      <c r="R204">
        <v>0</v>
      </c>
      <c r="S204">
        <v>0</v>
      </c>
      <c r="T204">
        <v>0</v>
      </c>
      <c r="U204">
        <v>50000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2625.58</v>
      </c>
      <c r="AC204">
        <v>310.82</v>
      </c>
      <c r="AD204" t="s">
        <v>902</v>
      </c>
    </row>
    <row r="205" spans="1:30" x14ac:dyDescent="0.25">
      <c r="A205" s="103">
        <v>44713</v>
      </c>
      <c r="B205" s="102" t="s">
        <v>441</v>
      </c>
      <c r="C205" t="s">
        <v>442</v>
      </c>
      <c r="D205" t="s">
        <v>43</v>
      </c>
      <c r="E205">
        <v>36</v>
      </c>
      <c r="F205">
        <v>47</v>
      </c>
      <c r="G205">
        <v>35</v>
      </c>
      <c r="H205">
        <v>0</v>
      </c>
      <c r="I205">
        <v>20</v>
      </c>
      <c r="J205">
        <v>0</v>
      </c>
      <c r="K205">
        <v>138</v>
      </c>
      <c r="L205">
        <v>138</v>
      </c>
      <c r="M205">
        <v>362330</v>
      </c>
      <c r="N205">
        <v>42894</v>
      </c>
      <c r="O205">
        <v>115749</v>
      </c>
      <c r="P205">
        <v>17766</v>
      </c>
      <c r="Q205">
        <v>0</v>
      </c>
      <c r="R205">
        <v>0</v>
      </c>
      <c r="S205">
        <v>0</v>
      </c>
      <c r="T205">
        <v>0</v>
      </c>
      <c r="U205">
        <v>50000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2625.58</v>
      </c>
      <c r="AC205">
        <v>310.82</v>
      </c>
      <c r="AD205" t="s">
        <v>913</v>
      </c>
    </row>
    <row r="206" spans="1:30" x14ac:dyDescent="0.25">
      <c r="A206" s="103">
        <v>44713</v>
      </c>
      <c r="B206" s="102" t="s">
        <v>443</v>
      </c>
      <c r="C206" t="s">
        <v>444</v>
      </c>
      <c r="D206" t="s">
        <v>70</v>
      </c>
      <c r="E206">
        <v>15</v>
      </c>
      <c r="F206">
        <v>2</v>
      </c>
      <c r="G206">
        <v>20</v>
      </c>
      <c r="H206">
        <v>0</v>
      </c>
      <c r="I206">
        <v>10</v>
      </c>
      <c r="J206">
        <v>0</v>
      </c>
      <c r="K206">
        <v>47</v>
      </c>
      <c r="L206">
        <v>47</v>
      </c>
      <c r="M206">
        <v>123402</v>
      </c>
      <c r="N206">
        <v>14609</v>
      </c>
      <c r="O206">
        <v>27131</v>
      </c>
      <c r="P206">
        <v>17766</v>
      </c>
      <c r="Q206">
        <v>0</v>
      </c>
      <c r="R206">
        <v>0</v>
      </c>
      <c r="S206">
        <v>0</v>
      </c>
      <c r="T206">
        <v>0</v>
      </c>
      <c r="U206">
        <v>50000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2625.58</v>
      </c>
      <c r="AC206">
        <v>310.82</v>
      </c>
      <c r="AD206" t="s">
        <v>922</v>
      </c>
    </row>
    <row r="207" spans="1:30" x14ac:dyDescent="0.25">
      <c r="A207" s="103">
        <v>44713</v>
      </c>
      <c r="B207" s="102" t="s">
        <v>445</v>
      </c>
      <c r="C207" t="s">
        <v>446</v>
      </c>
      <c r="D207" t="s">
        <v>70</v>
      </c>
      <c r="E207">
        <v>15</v>
      </c>
      <c r="F207">
        <v>2</v>
      </c>
      <c r="G207">
        <v>15</v>
      </c>
      <c r="H207">
        <v>0</v>
      </c>
      <c r="I207">
        <v>25</v>
      </c>
      <c r="J207">
        <v>0</v>
      </c>
      <c r="K207">
        <v>57</v>
      </c>
      <c r="L207">
        <v>57</v>
      </c>
      <c r="M207">
        <v>149658</v>
      </c>
      <c r="N207">
        <v>17717</v>
      </c>
      <c r="O207">
        <v>84982</v>
      </c>
      <c r="P207">
        <v>23561</v>
      </c>
      <c r="Q207">
        <v>0</v>
      </c>
      <c r="R207">
        <v>0</v>
      </c>
      <c r="S207">
        <v>0</v>
      </c>
      <c r="T207">
        <v>0</v>
      </c>
      <c r="U207">
        <v>50000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2625.58</v>
      </c>
      <c r="AC207">
        <v>310.82</v>
      </c>
      <c r="AD207" t="s">
        <v>903</v>
      </c>
    </row>
    <row r="208" spans="1:30" x14ac:dyDescent="0.25">
      <c r="A208" s="103">
        <v>44713</v>
      </c>
      <c r="B208" s="102" t="s">
        <v>447</v>
      </c>
      <c r="C208" t="s">
        <v>448</v>
      </c>
      <c r="D208" t="s">
        <v>35</v>
      </c>
      <c r="E208">
        <v>39</v>
      </c>
      <c r="F208">
        <v>49</v>
      </c>
      <c r="G208">
        <v>35</v>
      </c>
      <c r="H208">
        <v>0</v>
      </c>
      <c r="I208">
        <v>25</v>
      </c>
      <c r="J208">
        <v>15</v>
      </c>
      <c r="K208">
        <v>163</v>
      </c>
      <c r="L208">
        <v>163</v>
      </c>
      <c r="M208">
        <v>427969</v>
      </c>
      <c r="N208">
        <v>50664</v>
      </c>
      <c r="O208">
        <v>626396</v>
      </c>
      <c r="P208">
        <v>75909</v>
      </c>
      <c r="Q208">
        <v>0</v>
      </c>
      <c r="R208">
        <v>0</v>
      </c>
      <c r="S208">
        <v>0</v>
      </c>
      <c r="T208">
        <v>0</v>
      </c>
      <c r="U208">
        <v>50000</v>
      </c>
      <c r="V208">
        <v>0</v>
      </c>
      <c r="W208">
        <v>0</v>
      </c>
      <c r="X208">
        <v>0</v>
      </c>
      <c r="Y208">
        <v>120000</v>
      </c>
      <c r="Z208">
        <v>0</v>
      </c>
      <c r="AA208">
        <v>0</v>
      </c>
      <c r="AB208">
        <v>2625.58</v>
      </c>
      <c r="AC208">
        <v>310.82</v>
      </c>
      <c r="AD208" t="s">
        <v>909</v>
      </c>
    </row>
    <row r="209" spans="1:30" x14ac:dyDescent="0.25">
      <c r="A209" s="103">
        <v>44713</v>
      </c>
      <c r="B209" s="102" t="s">
        <v>449</v>
      </c>
      <c r="C209" t="s">
        <v>450</v>
      </c>
      <c r="D209" t="s">
        <v>170</v>
      </c>
      <c r="E209">
        <v>21</v>
      </c>
      <c r="F209">
        <v>7</v>
      </c>
      <c r="G209">
        <v>25</v>
      </c>
      <c r="H209">
        <v>0</v>
      </c>
      <c r="I209">
        <v>15</v>
      </c>
      <c r="J209">
        <v>0</v>
      </c>
      <c r="K209">
        <v>68</v>
      </c>
      <c r="L209">
        <v>68</v>
      </c>
      <c r="M209">
        <v>178539</v>
      </c>
      <c r="N209">
        <v>21136</v>
      </c>
      <c r="O209">
        <v>250543</v>
      </c>
      <c r="P209">
        <v>47121</v>
      </c>
      <c r="Q209">
        <v>0</v>
      </c>
      <c r="R209">
        <v>0</v>
      </c>
      <c r="S209">
        <v>0</v>
      </c>
      <c r="T209">
        <v>0</v>
      </c>
      <c r="U209">
        <v>50000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2625.58</v>
      </c>
      <c r="AC209">
        <v>310.82</v>
      </c>
      <c r="AD209" t="s">
        <v>909</v>
      </c>
    </row>
    <row r="210" spans="1:30" x14ac:dyDescent="0.25">
      <c r="A210" s="103">
        <v>44713</v>
      </c>
      <c r="B210" s="102" t="s">
        <v>451</v>
      </c>
      <c r="C210" t="s">
        <v>452</v>
      </c>
      <c r="D210" t="s">
        <v>170</v>
      </c>
      <c r="E210">
        <v>15</v>
      </c>
      <c r="F210">
        <v>3</v>
      </c>
      <c r="G210">
        <v>20</v>
      </c>
      <c r="H210">
        <v>0</v>
      </c>
      <c r="I210">
        <v>15</v>
      </c>
      <c r="J210">
        <v>0</v>
      </c>
      <c r="K210">
        <v>53</v>
      </c>
      <c r="L210">
        <v>53</v>
      </c>
      <c r="M210">
        <v>139156</v>
      </c>
      <c r="N210">
        <v>16474</v>
      </c>
      <c r="O210">
        <v>2102352</v>
      </c>
      <c r="P210">
        <v>17766</v>
      </c>
      <c r="Q210">
        <v>0</v>
      </c>
      <c r="R210">
        <v>0</v>
      </c>
      <c r="S210">
        <v>0</v>
      </c>
      <c r="T210">
        <v>0</v>
      </c>
      <c r="U210">
        <v>50000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2625.58</v>
      </c>
      <c r="AC210">
        <v>310.82</v>
      </c>
      <c r="AD210" t="s">
        <v>904</v>
      </c>
    </row>
    <row r="211" spans="1:30" x14ac:dyDescent="0.25">
      <c r="A211" s="103">
        <v>44713</v>
      </c>
      <c r="B211" s="102" t="s">
        <v>453</v>
      </c>
      <c r="C211" t="s">
        <v>454</v>
      </c>
      <c r="D211" t="s">
        <v>70</v>
      </c>
      <c r="E211">
        <v>15</v>
      </c>
      <c r="F211">
        <v>7</v>
      </c>
      <c r="G211">
        <v>15</v>
      </c>
      <c r="H211">
        <v>0</v>
      </c>
      <c r="I211">
        <v>10</v>
      </c>
      <c r="J211">
        <v>0</v>
      </c>
      <c r="K211">
        <v>47</v>
      </c>
      <c r="L211">
        <v>47</v>
      </c>
      <c r="M211">
        <v>123402</v>
      </c>
      <c r="N211">
        <v>14609</v>
      </c>
      <c r="O211">
        <v>35908</v>
      </c>
      <c r="P211">
        <v>17766</v>
      </c>
      <c r="Q211">
        <v>0</v>
      </c>
      <c r="R211">
        <v>0</v>
      </c>
      <c r="S211">
        <v>0</v>
      </c>
      <c r="T211">
        <v>0</v>
      </c>
      <c r="U211">
        <v>50000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2625.58</v>
      </c>
      <c r="AC211">
        <v>310.82</v>
      </c>
      <c r="AD211" t="s">
        <v>930</v>
      </c>
    </row>
    <row r="212" spans="1:30" x14ac:dyDescent="0.25">
      <c r="A212" s="103">
        <v>44713</v>
      </c>
      <c r="B212" s="102" t="s">
        <v>455</v>
      </c>
      <c r="C212" t="s">
        <v>456</v>
      </c>
      <c r="D212" t="s">
        <v>43</v>
      </c>
      <c r="E212">
        <v>36</v>
      </c>
      <c r="F212">
        <v>49</v>
      </c>
      <c r="G212">
        <v>20</v>
      </c>
      <c r="H212">
        <v>0</v>
      </c>
      <c r="I212">
        <v>15</v>
      </c>
      <c r="J212">
        <v>0</v>
      </c>
      <c r="K212">
        <v>120</v>
      </c>
      <c r="L212">
        <v>120</v>
      </c>
      <c r="M212">
        <v>315070</v>
      </c>
      <c r="N212">
        <v>37299</v>
      </c>
      <c r="O212">
        <v>1323732</v>
      </c>
      <c r="P212">
        <v>17766</v>
      </c>
      <c r="Q212">
        <v>0</v>
      </c>
      <c r="R212">
        <v>0</v>
      </c>
      <c r="S212">
        <v>0</v>
      </c>
      <c r="T212">
        <v>0</v>
      </c>
      <c r="U212">
        <v>50000</v>
      </c>
      <c r="V212">
        <v>0</v>
      </c>
      <c r="W212">
        <v>0</v>
      </c>
      <c r="X212">
        <v>50000</v>
      </c>
      <c r="Y212">
        <v>0</v>
      </c>
      <c r="Z212">
        <v>0</v>
      </c>
      <c r="AA212">
        <v>0</v>
      </c>
      <c r="AB212">
        <v>2625.58</v>
      </c>
      <c r="AC212">
        <v>310.82</v>
      </c>
      <c r="AD212" t="s">
        <v>925</v>
      </c>
    </row>
    <row r="213" spans="1:30" x14ac:dyDescent="0.25">
      <c r="A213" s="103">
        <v>44713</v>
      </c>
      <c r="B213" s="102" t="s">
        <v>457</v>
      </c>
      <c r="C213" t="s">
        <v>458</v>
      </c>
      <c r="D213" t="s">
        <v>183</v>
      </c>
      <c r="E213">
        <v>21</v>
      </c>
      <c r="F213">
        <v>7</v>
      </c>
      <c r="G213">
        <v>15</v>
      </c>
      <c r="H213">
        <v>0</v>
      </c>
      <c r="I213">
        <v>15</v>
      </c>
      <c r="J213">
        <v>0</v>
      </c>
      <c r="K213">
        <v>58</v>
      </c>
      <c r="L213">
        <v>58</v>
      </c>
      <c r="M213">
        <v>152284</v>
      </c>
      <c r="N213">
        <v>18028</v>
      </c>
      <c r="O213">
        <v>458034</v>
      </c>
      <c r="P213">
        <v>17766</v>
      </c>
      <c r="Q213">
        <v>0</v>
      </c>
      <c r="R213">
        <v>0</v>
      </c>
      <c r="S213">
        <v>0</v>
      </c>
      <c r="T213">
        <v>0</v>
      </c>
      <c r="U213">
        <v>50000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2625.58</v>
      </c>
      <c r="AC213">
        <v>310.82</v>
      </c>
      <c r="AD213" t="s">
        <v>888</v>
      </c>
    </row>
    <row r="214" spans="1:30" x14ac:dyDescent="0.25">
      <c r="A214" s="103">
        <v>44713</v>
      </c>
      <c r="B214" s="102" t="s">
        <v>459</v>
      </c>
      <c r="C214" t="s">
        <v>460</v>
      </c>
      <c r="D214" t="s">
        <v>43</v>
      </c>
      <c r="E214">
        <v>30</v>
      </c>
      <c r="F214">
        <v>49</v>
      </c>
      <c r="G214">
        <v>15</v>
      </c>
      <c r="H214">
        <v>0</v>
      </c>
      <c r="I214">
        <v>10</v>
      </c>
      <c r="J214">
        <v>0</v>
      </c>
      <c r="K214">
        <v>104</v>
      </c>
      <c r="L214">
        <v>104</v>
      </c>
      <c r="M214">
        <v>273060</v>
      </c>
      <c r="N214">
        <v>32326</v>
      </c>
      <c r="O214">
        <v>937190</v>
      </c>
      <c r="P214">
        <v>17766</v>
      </c>
      <c r="Q214">
        <v>0</v>
      </c>
      <c r="R214">
        <v>0</v>
      </c>
      <c r="S214">
        <v>0</v>
      </c>
      <c r="T214">
        <v>0</v>
      </c>
      <c r="U214">
        <v>50000</v>
      </c>
      <c r="V214">
        <v>0</v>
      </c>
      <c r="W214">
        <v>385000</v>
      </c>
      <c r="X214">
        <v>0</v>
      </c>
      <c r="Y214">
        <v>0</v>
      </c>
      <c r="Z214">
        <v>0</v>
      </c>
      <c r="AA214">
        <v>0</v>
      </c>
      <c r="AB214">
        <v>2625.58</v>
      </c>
      <c r="AC214">
        <v>310.82</v>
      </c>
      <c r="AD214" t="s">
        <v>904</v>
      </c>
    </row>
    <row r="215" spans="1:30" x14ac:dyDescent="0.25">
      <c r="A215" s="103">
        <v>44713</v>
      </c>
      <c r="B215" s="102" t="s">
        <v>461</v>
      </c>
      <c r="C215" t="s">
        <v>462</v>
      </c>
      <c r="D215" t="s">
        <v>43</v>
      </c>
      <c r="E215">
        <v>36</v>
      </c>
      <c r="F215">
        <v>49</v>
      </c>
      <c r="G215">
        <v>35</v>
      </c>
      <c r="H215">
        <v>0</v>
      </c>
      <c r="I215">
        <v>25</v>
      </c>
      <c r="J215">
        <v>0</v>
      </c>
      <c r="K215">
        <v>145</v>
      </c>
      <c r="L215">
        <v>145</v>
      </c>
      <c r="M215">
        <v>380709</v>
      </c>
      <c r="N215">
        <v>45069</v>
      </c>
      <c r="O215">
        <v>425659</v>
      </c>
      <c r="P215">
        <v>52357</v>
      </c>
      <c r="Q215">
        <v>0</v>
      </c>
      <c r="R215">
        <v>0</v>
      </c>
      <c r="S215">
        <v>0</v>
      </c>
      <c r="T215">
        <v>0</v>
      </c>
      <c r="U215">
        <v>50000</v>
      </c>
      <c r="V215">
        <v>0</v>
      </c>
      <c r="W215">
        <v>0</v>
      </c>
      <c r="X215">
        <v>0</v>
      </c>
      <c r="Y215">
        <v>120000</v>
      </c>
      <c r="Z215">
        <v>0</v>
      </c>
      <c r="AA215">
        <v>0</v>
      </c>
      <c r="AB215">
        <v>2625.58</v>
      </c>
      <c r="AC215">
        <v>310.82</v>
      </c>
      <c r="AD215" t="s">
        <v>902</v>
      </c>
    </row>
    <row r="216" spans="1:30" x14ac:dyDescent="0.25">
      <c r="A216" s="103">
        <v>44713</v>
      </c>
      <c r="B216" s="102" t="s">
        <v>463</v>
      </c>
      <c r="C216" t="s">
        <v>464</v>
      </c>
      <c r="D216" t="s">
        <v>170</v>
      </c>
      <c r="E216">
        <v>15</v>
      </c>
      <c r="F216">
        <v>44</v>
      </c>
      <c r="G216">
        <v>15</v>
      </c>
      <c r="H216">
        <v>0</v>
      </c>
      <c r="I216">
        <v>5</v>
      </c>
      <c r="J216">
        <v>0</v>
      </c>
      <c r="K216">
        <v>79</v>
      </c>
      <c r="L216">
        <v>79</v>
      </c>
      <c r="M216">
        <v>207421</v>
      </c>
      <c r="N216">
        <v>24555</v>
      </c>
      <c r="O216">
        <v>35908</v>
      </c>
      <c r="P216">
        <v>17766</v>
      </c>
      <c r="Q216">
        <v>0</v>
      </c>
      <c r="R216">
        <v>0</v>
      </c>
      <c r="S216">
        <v>0</v>
      </c>
      <c r="T216">
        <v>0</v>
      </c>
      <c r="U216">
        <v>50000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2625.58</v>
      </c>
      <c r="AC216">
        <v>310.82</v>
      </c>
      <c r="AD216" t="s">
        <v>930</v>
      </c>
    </row>
    <row r="217" spans="1:30" x14ac:dyDescent="0.25">
      <c r="A217" s="103">
        <v>44713</v>
      </c>
      <c r="B217" s="102" t="s">
        <v>465</v>
      </c>
      <c r="C217" t="s">
        <v>466</v>
      </c>
      <c r="D217" t="s">
        <v>70</v>
      </c>
      <c r="E217">
        <v>15</v>
      </c>
      <c r="F217">
        <v>7</v>
      </c>
      <c r="G217">
        <v>25</v>
      </c>
      <c r="H217">
        <v>0</v>
      </c>
      <c r="I217">
        <v>15</v>
      </c>
      <c r="J217">
        <v>0</v>
      </c>
      <c r="K217">
        <v>62</v>
      </c>
      <c r="L217">
        <v>62</v>
      </c>
      <c r="M217">
        <v>162786</v>
      </c>
      <c r="N217">
        <v>19271</v>
      </c>
      <c r="O217">
        <v>162612</v>
      </c>
      <c r="P217">
        <v>26179</v>
      </c>
      <c r="Q217">
        <v>0</v>
      </c>
      <c r="R217">
        <v>0</v>
      </c>
      <c r="S217">
        <v>0</v>
      </c>
      <c r="T217">
        <v>0</v>
      </c>
      <c r="U217">
        <v>50000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2625.58</v>
      </c>
      <c r="AC217">
        <v>310.82</v>
      </c>
      <c r="AD217" t="s">
        <v>895</v>
      </c>
    </row>
    <row r="218" spans="1:30" x14ac:dyDescent="0.25">
      <c r="A218" s="103">
        <v>44713</v>
      </c>
      <c r="B218" s="102" t="s">
        <v>467</v>
      </c>
      <c r="C218" t="s">
        <v>468</v>
      </c>
      <c r="D218" t="s">
        <v>170</v>
      </c>
      <c r="E218">
        <v>21</v>
      </c>
      <c r="F218">
        <v>7</v>
      </c>
      <c r="G218">
        <v>15</v>
      </c>
      <c r="H218">
        <v>0</v>
      </c>
      <c r="I218">
        <v>15</v>
      </c>
      <c r="J218">
        <v>0</v>
      </c>
      <c r="K218">
        <v>58</v>
      </c>
      <c r="L218">
        <v>58</v>
      </c>
      <c r="M218">
        <v>152284</v>
      </c>
      <c r="N218">
        <v>18028</v>
      </c>
      <c r="O218">
        <v>458034</v>
      </c>
      <c r="P218">
        <v>17766</v>
      </c>
      <c r="Q218">
        <v>0</v>
      </c>
      <c r="R218">
        <v>0</v>
      </c>
      <c r="S218">
        <v>0</v>
      </c>
      <c r="T218">
        <v>0</v>
      </c>
      <c r="U218">
        <v>50000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2625.58</v>
      </c>
      <c r="AC218">
        <v>310.82</v>
      </c>
      <c r="AD218" t="s">
        <v>888</v>
      </c>
    </row>
    <row r="219" spans="1:30" x14ac:dyDescent="0.25">
      <c r="A219" s="103">
        <v>44713</v>
      </c>
      <c r="B219" s="102" t="s">
        <v>469</v>
      </c>
      <c r="C219" t="s">
        <v>470</v>
      </c>
      <c r="D219" t="s">
        <v>170</v>
      </c>
      <c r="E219">
        <v>21</v>
      </c>
      <c r="F219">
        <v>7</v>
      </c>
      <c r="G219">
        <v>20</v>
      </c>
      <c r="H219">
        <v>0</v>
      </c>
      <c r="I219">
        <v>15</v>
      </c>
      <c r="J219">
        <v>0</v>
      </c>
      <c r="K219">
        <v>63</v>
      </c>
      <c r="L219">
        <v>63</v>
      </c>
      <c r="M219">
        <v>165411</v>
      </c>
      <c r="N219">
        <v>19582</v>
      </c>
      <c r="O219">
        <v>2140447</v>
      </c>
      <c r="P219">
        <v>17766</v>
      </c>
      <c r="Q219">
        <v>0</v>
      </c>
      <c r="R219">
        <v>0</v>
      </c>
      <c r="S219">
        <v>0</v>
      </c>
      <c r="T219">
        <v>0</v>
      </c>
      <c r="U219">
        <v>50000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2625.58</v>
      </c>
      <c r="AC219">
        <v>310.82</v>
      </c>
      <c r="AD219" t="s">
        <v>904</v>
      </c>
    </row>
    <row r="220" spans="1:30" x14ac:dyDescent="0.25">
      <c r="A220" s="103">
        <v>44713</v>
      </c>
      <c r="B220" s="102" t="s">
        <v>471</v>
      </c>
      <c r="C220" t="s">
        <v>472</v>
      </c>
      <c r="D220" t="s">
        <v>43</v>
      </c>
      <c r="E220">
        <v>33</v>
      </c>
      <c r="F220">
        <v>23</v>
      </c>
      <c r="G220">
        <v>20</v>
      </c>
      <c r="H220">
        <v>0</v>
      </c>
      <c r="I220">
        <v>15</v>
      </c>
      <c r="J220">
        <v>0</v>
      </c>
      <c r="K220">
        <v>91</v>
      </c>
      <c r="L220">
        <v>91</v>
      </c>
      <c r="M220">
        <v>238928</v>
      </c>
      <c r="N220">
        <v>28285</v>
      </c>
      <c r="O220">
        <v>75237</v>
      </c>
      <c r="P220">
        <v>17766</v>
      </c>
      <c r="Q220">
        <v>0</v>
      </c>
      <c r="R220">
        <v>0</v>
      </c>
      <c r="S220">
        <v>0</v>
      </c>
      <c r="T220">
        <v>0</v>
      </c>
      <c r="U220">
        <v>50000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2625.58</v>
      </c>
      <c r="AC220">
        <v>310.82</v>
      </c>
      <c r="AD220" t="s">
        <v>913</v>
      </c>
    </row>
    <row r="221" spans="1:30" x14ac:dyDescent="0.25">
      <c r="A221" s="103">
        <v>44713</v>
      </c>
      <c r="B221" s="102" t="s">
        <v>473</v>
      </c>
      <c r="C221" t="s">
        <v>474</v>
      </c>
      <c r="D221" t="s">
        <v>35</v>
      </c>
      <c r="E221">
        <v>42</v>
      </c>
      <c r="F221">
        <v>49</v>
      </c>
      <c r="G221">
        <v>15</v>
      </c>
      <c r="H221">
        <v>0</v>
      </c>
      <c r="I221">
        <v>25</v>
      </c>
      <c r="J221">
        <v>0</v>
      </c>
      <c r="K221">
        <v>131</v>
      </c>
      <c r="L221">
        <v>131</v>
      </c>
      <c r="M221">
        <v>343951</v>
      </c>
      <c r="N221">
        <v>40718</v>
      </c>
      <c r="O221">
        <v>319707</v>
      </c>
      <c r="P221">
        <v>426213</v>
      </c>
      <c r="Q221">
        <v>0</v>
      </c>
      <c r="R221">
        <v>0</v>
      </c>
      <c r="S221">
        <v>0</v>
      </c>
      <c r="T221">
        <v>0</v>
      </c>
      <c r="U221">
        <v>50000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2625.58</v>
      </c>
      <c r="AC221">
        <v>310.82</v>
      </c>
      <c r="AD221" t="s">
        <v>23</v>
      </c>
    </row>
    <row r="222" spans="1:30" x14ac:dyDescent="0.25">
      <c r="A222" s="103">
        <v>44713</v>
      </c>
      <c r="B222" s="102" t="s">
        <v>475</v>
      </c>
      <c r="C222" t="s">
        <v>476</v>
      </c>
      <c r="D222" t="s">
        <v>70</v>
      </c>
      <c r="E222">
        <v>15</v>
      </c>
      <c r="F222">
        <v>7</v>
      </c>
      <c r="G222">
        <v>20</v>
      </c>
      <c r="H222">
        <v>15</v>
      </c>
      <c r="I222">
        <v>0</v>
      </c>
      <c r="J222">
        <v>0</v>
      </c>
      <c r="K222">
        <v>57</v>
      </c>
      <c r="L222">
        <v>57</v>
      </c>
      <c r="M222">
        <v>149658</v>
      </c>
      <c r="N222">
        <v>17717</v>
      </c>
      <c r="O222">
        <v>179330</v>
      </c>
      <c r="P222">
        <v>28660</v>
      </c>
      <c r="Q222">
        <v>0</v>
      </c>
      <c r="R222">
        <v>0</v>
      </c>
      <c r="S222">
        <v>0</v>
      </c>
      <c r="T222">
        <v>0</v>
      </c>
      <c r="U222">
        <v>50000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2625.58</v>
      </c>
      <c r="AC222">
        <v>310.82</v>
      </c>
      <c r="AD222" t="s">
        <v>891</v>
      </c>
    </row>
    <row r="223" spans="1:30" x14ac:dyDescent="0.25">
      <c r="A223" s="103">
        <v>44713</v>
      </c>
      <c r="B223" s="102" t="s">
        <v>477</v>
      </c>
      <c r="C223" t="s">
        <v>478</v>
      </c>
      <c r="D223" t="s">
        <v>170</v>
      </c>
      <c r="E223">
        <v>21</v>
      </c>
      <c r="F223">
        <v>7</v>
      </c>
      <c r="G223">
        <v>25</v>
      </c>
      <c r="H223">
        <v>0</v>
      </c>
      <c r="I223">
        <v>15</v>
      </c>
      <c r="J223">
        <v>0</v>
      </c>
      <c r="K223">
        <v>68</v>
      </c>
      <c r="L223">
        <v>68</v>
      </c>
      <c r="M223">
        <v>178539</v>
      </c>
      <c r="N223">
        <v>21136</v>
      </c>
      <c r="O223">
        <v>294301</v>
      </c>
      <c r="P223">
        <v>47121</v>
      </c>
      <c r="Q223">
        <v>0</v>
      </c>
      <c r="R223">
        <v>0</v>
      </c>
      <c r="S223">
        <v>0</v>
      </c>
      <c r="T223">
        <v>0</v>
      </c>
      <c r="U223">
        <v>50000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2625.58</v>
      </c>
      <c r="AC223">
        <v>310.82</v>
      </c>
      <c r="AD223" t="s">
        <v>895</v>
      </c>
    </row>
    <row r="224" spans="1:30" x14ac:dyDescent="0.25">
      <c r="A224" s="103">
        <v>44713</v>
      </c>
      <c r="B224" s="102" t="s">
        <v>479</v>
      </c>
      <c r="C224" t="s">
        <v>480</v>
      </c>
      <c r="D224" t="s">
        <v>70</v>
      </c>
      <c r="E224">
        <v>15</v>
      </c>
      <c r="F224">
        <v>2</v>
      </c>
      <c r="G224">
        <v>15</v>
      </c>
      <c r="H224">
        <v>15</v>
      </c>
      <c r="I224">
        <v>0</v>
      </c>
      <c r="J224">
        <v>0</v>
      </c>
      <c r="K224">
        <v>47</v>
      </c>
      <c r="L224">
        <v>47</v>
      </c>
      <c r="M224">
        <v>123402</v>
      </c>
      <c r="N224">
        <v>14609</v>
      </c>
      <c r="O224">
        <v>814737</v>
      </c>
      <c r="P224">
        <v>17766</v>
      </c>
      <c r="Q224">
        <v>0</v>
      </c>
      <c r="R224">
        <v>0</v>
      </c>
      <c r="S224">
        <v>0</v>
      </c>
      <c r="T224">
        <v>0</v>
      </c>
      <c r="U224">
        <v>50000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2625.58</v>
      </c>
      <c r="AC224">
        <v>310.82</v>
      </c>
      <c r="AD224" t="s">
        <v>906</v>
      </c>
    </row>
    <row r="225" spans="1:30" x14ac:dyDescent="0.25">
      <c r="A225" s="103">
        <v>44713</v>
      </c>
      <c r="B225" s="102" t="s">
        <v>481</v>
      </c>
      <c r="C225" t="s">
        <v>482</v>
      </c>
      <c r="D225" t="s">
        <v>70</v>
      </c>
      <c r="E225">
        <v>15</v>
      </c>
      <c r="F225">
        <v>7</v>
      </c>
      <c r="G225">
        <v>25</v>
      </c>
      <c r="H225">
        <v>0</v>
      </c>
      <c r="I225">
        <v>15</v>
      </c>
      <c r="J225">
        <v>0</v>
      </c>
      <c r="K225">
        <v>62</v>
      </c>
      <c r="L225">
        <v>62</v>
      </c>
      <c r="M225">
        <v>162786</v>
      </c>
      <c r="N225">
        <v>19271</v>
      </c>
      <c r="O225">
        <v>147425</v>
      </c>
      <c r="P225">
        <v>26179</v>
      </c>
      <c r="Q225">
        <v>0</v>
      </c>
      <c r="R225">
        <v>0</v>
      </c>
      <c r="S225">
        <v>0</v>
      </c>
      <c r="T225">
        <v>0</v>
      </c>
      <c r="U225">
        <v>50000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2625.58</v>
      </c>
      <c r="AC225">
        <v>310.82</v>
      </c>
      <c r="AD225" t="s">
        <v>927</v>
      </c>
    </row>
    <row r="226" spans="1:30" x14ac:dyDescent="0.25">
      <c r="A226" s="103">
        <v>44713</v>
      </c>
      <c r="B226" s="102" t="s">
        <v>483</v>
      </c>
      <c r="C226" t="s">
        <v>484</v>
      </c>
      <c r="D226" t="s">
        <v>70</v>
      </c>
      <c r="E226">
        <v>15</v>
      </c>
      <c r="F226">
        <v>3</v>
      </c>
      <c r="G226">
        <v>20</v>
      </c>
      <c r="H226">
        <v>0</v>
      </c>
      <c r="I226">
        <v>15</v>
      </c>
      <c r="J226">
        <v>0</v>
      </c>
      <c r="K226">
        <v>53</v>
      </c>
      <c r="L226">
        <v>53</v>
      </c>
      <c r="M226">
        <v>139156</v>
      </c>
      <c r="N226">
        <v>16474</v>
      </c>
      <c r="O226">
        <v>882488</v>
      </c>
      <c r="P226">
        <v>17766</v>
      </c>
      <c r="Q226">
        <v>0</v>
      </c>
      <c r="R226">
        <v>0</v>
      </c>
      <c r="S226">
        <v>0</v>
      </c>
      <c r="T226">
        <v>0</v>
      </c>
      <c r="U226">
        <v>50000</v>
      </c>
      <c r="V226">
        <v>0</v>
      </c>
      <c r="W226">
        <v>0</v>
      </c>
      <c r="X226">
        <v>50000</v>
      </c>
      <c r="Y226">
        <v>0</v>
      </c>
      <c r="Z226">
        <v>0</v>
      </c>
      <c r="AA226">
        <v>0</v>
      </c>
      <c r="AB226">
        <v>2625.58</v>
      </c>
      <c r="AC226">
        <v>310.82</v>
      </c>
      <c r="AD226" t="s">
        <v>925</v>
      </c>
    </row>
    <row r="227" spans="1:30" x14ac:dyDescent="0.25">
      <c r="A227" s="103">
        <v>44713</v>
      </c>
      <c r="B227" s="102" t="s">
        <v>485</v>
      </c>
      <c r="C227" t="s">
        <v>486</v>
      </c>
      <c r="D227" t="s">
        <v>70</v>
      </c>
      <c r="E227">
        <v>15</v>
      </c>
      <c r="F227">
        <v>7</v>
      </c>
      <c r="G227">
        <v>20</v>
      </c>
      <c r="H227">
        <v>0</v>
      </c>
      <c r="I227">
        <v>10</v>
      </c>
      <c r="J227">
        <v>0</v>
      </c>
      <c r="K227">
        <v>52</v>
      </c>
      <c r="L227">
        <v>52</v>
      </c>
      <c r="M227">
        <v>136530</v>
      </c>
      <c r="N227">
        <v>16163</v>
      </c>
      <c r="O227">
        <v>21414</v>
      </c>
      <c r="P227">
        <v>17766</v>
      </c>
      <c r="Q227">
        <v>0</v>
      </c>
      <c r="R227">
        <v>0</v>
      </c>
      <c r="S227">
        <v>0</v>
      </c>
      <c r="T227">
        <v>0</v>
      </c>
      <c r="U227">
        <v>50000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2625.58</v>
      </c>
      <c r="AC227">
        <v>310.82</v>
      </c>
      <c r="AD227" t="s">
        <v>913</v>
      </c>
    </row>
    <row r="228" spans="1:30" x14ac:dyDescent="0.25">
      <c r="A228" s="103">
        <v>44713</v>
      </c>
      <c r="B228" s="102" t="s">
        <v>487</v>
      </c>
      <c r="C228" t="s">
        <v>488</v>
      </c>
      <c r="D228" t="s">
        <v>70</v>
      </c>
      <c r="E228">
        <v>15</v>
      </c>
      <c r="F228">
        <v>5</v>
      </c>
      <c r="G228">
        <v>15</v>
      </c>
      <c r="H228">
        <v>0</v>
      </c>
      <c r="I228">
        <v>10</v>
      </c>
      <c r="J228">
        <v>0</v>
      </c>
      <c r="K228">
        <v>45</v>
      </c>
      <c r="L228">
        <v>45</v>
      </c>
      <c r="M228">
        <v>118151</v>
      </c>
      <c r="N228">
        <v>13987</v>
      </c>
      <c r="O228">
        <v>124556</v>
      </c>
      <c r="P228">
        <v>19906</v>
      </c>
      <c r="Q228">
        <v>0</v>
      </c>
      <c r="R228">
        <v>0</v>
      </c>
      <c r="S228">
        <v>0</v>
      </c>
      <c r="T228">
        <v>0</v>
      </c>
      <c r="U228">
        <v>50000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2625.58</v>
      </c>
      <c r="AC228">
        <v>310.82</v>
      </c>
      <c r="AD228" t="s">
        <v>898</v>
      </c>
    </row>
    <row r="229" spans="1:30" x14ac:dyDescent="0.25">
      <c r="A229" s="103">
        <v>44713</v>
      </c>
      <c r="B229" s="102" t="s">
        <v>489</v>
      </c>
      <c r="C229" t="s">
        <v>490</v>
      </c>
      <c r="D229" t="s">
        <v>70</v>
      </c>
      <c r="E229">
        <v>15</v>
      </c>
      <c r="F229">
        <v>2</v>
      </c>
      <c r="G229">
        <v>20</v>
      </c>
      <c r="H229">
        <v>10</v>
      </c>
      <c r="I229">
        <v>0</v>
      </c>
      <c r="J229">
        <v>0</v>
      </c>
      <c r="K229">
        <v>47</v>
      </c>
      <c r="L229">
        <v>47</v>
      </c>
      <c r="M229">
        <v>123402</v>
      </c>
      <c r="N229">
        <v>14609</v>
      </c>
      <c r="O229">
        <v>51524</v>
      </c>
      <c r="P229">
        <v>8234</v>
      </c>
      <c r="Q229">
        <v>0</v>
      </c>
      <c r="R229">
        <v>0</v>
      </c>
      <c r="S229">
        <v>0</v>
      </c>
      <c r="T229">
        <v>0</v>
      </c>
      <c r="U229">
        <v>50000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2625.58</v>
      </c>
      <c r="AC229">
        <v>310.82</v>
      </c>
      <c r="AD229" t="s">
        <v>907</v>
      </c>
    </row>
    <row r="230" spans="1:30" x14ac:dyDescent="0.25">
      <c r="A230" s="103">
        <v>44713</v>
      </c>
      <c r="B230" s="102" t="s">
        <v>491</v>
      </c>
      <c r="C230" t="s">
        <v>492</v>
      </c>
      <c r="D230" t="s">
        <v>70</v>
      </c>
      <c r="E230">
        <v>15</v>
      </c>
      <c r="F230">
        <v>5</v>
      </c>
      <c r="G230">
        <v>20</v>
      </c>
      <c r="H230">
        <v>0</v>
      </c>
      <c r="I230">
        <v>25</v>
      </c>
      <c r="J230">
        <v>0</v>
      </c>
      <c r="K230">
        <v>65</v>
      </c>
      <c r="L230">
        <v>65</v>
      </c>
      <c r="M230">
        <v>170663</v>
      </c>
      <c r="N230">
        <v>20203</v>
      </c>
      <c r="O230">
        <v>114077</v>
      </c>
      <c r="P230">
        <v>23561</v>
      </c>
      <c r="Q230">
        <v>0</v>
      </c>
      <c r="R230">
        <v>0</v>
      </c>
      <c r="S230">
        <v>0</v>
      </c>
      <c r="T230">
        <v>0</v>
      </c>
      <c r="U230">
        <v>50000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2625.58</v>
      </c>
      <c r="AC230">
        <v>310.82</v>
      </c>
      <c r="AD230" t="s">
        <v>893</v>
      </c>
    </row>
    <row r="231" spans="1:30" x14ac:dyDescent="0.25">
      <c r="A231" s="103">
        <v>44713</v>
      </c>
      <c r="B231" s="102" t="s">
        <v>493</v>
      </c>
      <c r="C231" t="s">
        <v>494</v>
      </c>
      <c r="D231" t="s">
        <v>170</v>
      </c>
      <c r="E231">
        <v>24</v>
      </c>
      <c r="F231">
        <v>44</v>
      </c>
      <c r="G231">
        <v>20</v>
      </c>
      <c r="H231">
        <v>0</v>
      </c>
      <c r="I231">
        <v>10</v>
      </c>
      <c r="J231">
        <v>0</v>
      </c>
      <c r="K231">
        <v>98</v>
      </c>
      <c r="L231">
        <v>98</v>
      </c>
      <c r="M231">
        <v>257307</v>
      </c>
      <c r="N231">
        <v>30461</v>
      </c>
      <c r="O231">
        <v>27131</v>
      </c>
      <c r="P231">
        <v>17766</v>
      </c>
      <c r="Q231">
        <v>0</v>
      </c>
      <c r="R231">
        <v>0</v>
      </c>
      <c r="S231">
        <v>0</v>
      </c>
      <c r="T231">
        <v>0</v>
      </c>
      <c r="U231">
        <v>50000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2625.58</v>
      </c>
      <c r="AC231">
        <v>310.82</v>
      </c>
      <c r="AD231" t="s">
        <v>922</v>
      </c>
    </row>
    <row r="232" spans="1:30" x14ac:dyDescent="0.25">
      <c r="A232" s="103">
        <v>44713</v>
      </c>
      <c r="B232" s="102" t="s">
        <v>495</v>
      </c>
      <c r="C232" t="s">
        <v>496</v>
      </c>
      <c r="D232" t="s">
        <v>70</v>
      </c>
      <c r="E232">
        <v>15</v>
      </c>
      <c r="F232">
        <v>3</v>
      </c>
      <c r="G232">
        <v>15</v>
      </c>
      <c r="H232">
        <v>15</v>
      </c>
      <c r="I232">
        <v>0</v>
      </c>
      <c r="J232">
        <v>0</v>
      </c>
      <c r="K232">
        <v>48</v>
      </c>
      <c r="L232">
        <v>48</v>
      </c>
      <c r="M232">
        <v>126028</v>
      </c>
      <c r="N232">
        <v>14919</v>
      </c>
      <c r="O232">
        <v>78911</v>
      </c>
      <c r="P232">
        <v>12611</v>
      </c>
      <c r="Q232">
        <v>0</v>
      </c>
      <c r="R232">
        <v>0</v>
      </c>
      <c r="S232">
        <v>0</v>
      </c>
      <c r="T232">
        <v>0</v>
      </c>
      <c r="U232">
        <v>50000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2625.58</v>
      </c>
      <c r="AC232">
        <v>310.82</v>
      </c>
      <c r="AD232" t="s">
        <v>897</v>
      </c>
    </row>
    <row r="233" spans="1:30" x14ac:dyDescent="0.25">
      <c r="A233" s="103">
        <v>44713</v>
      </c>
      <c r="B233" s="102" t="s">
        <v>497</v>
      </c>
      <c r="C233" t="s">
        <v>498</v>
      </c>
      <c r="D233" t="s">
        <v>43</v>
      </c>
      <c r="E233">
        <v>36</v>
      </c>
      <c r="F233">
        <v>24</v>
      </c>
      <c r="G233">
        <v>25</v>
      </c>
      <c r="H233">
        <v>0</v>
      </c>
      <c r="I233">
        <v>15</v>
      </c>
      <c r="J233">
        <v>0</v>
      </c>
      <c r="K233">
        <v>100</v>
      </c>
      <c r="L233">
        <v>100</v>
      </c>
      <c r="M233">
        <v>262558</v>
      </c>
      <c r="N233">
        <v>31082</v>
      </c>
      <c r="O233">
        <v>403752</v>
      </c>
      <c r="P233">
        <v>47121</v>
      </c>
      <c r="Q233">
        <v>0</v>
      </c>
      <c r="R233">
        <v>0</v>
      </c>
      <c r="S233">
        <v>0</v>
      </c>
      <c r="T233">
        <v>0</v>
      </c>
      <c r="U233">
        <v>50000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2625.58</v>
      </c>
      <c r="AC233">
        <v>310.82</v>
      </c>
      <c r="AD233" t="s">
        <v>889</v>
      </c>
    </row>
    <row r="234" spans="1:30" x14ac:dyDescent="0.25">
      <c r="A234" s="103">
        <v>44713</v>
      </c>
      <c r="B234" s="102" t="s">
        <v>499</v>
      </c>
      <c r="C234" t="s">
        <v>948</v>
      </c>
      <c r="D234" t="s">
        <v>43</v>
      </c>
      <c r="E234">
        <v>30</v>
      </c>
      <c r="F234">
        <v>35</v>
      </c>
      <c r="G234">
        <v>35</v>
      </c>
      <c r="H234">
        <v>0</v>
      </c>
      <c r="I234">
        <v>15</v>
      </c>
      <c r="J234">
        <v>0</v>
      </c>
      <c r="K234">
        <v>115</v>
      </c>
      <c r="L234">
        <v>115</v>
      </c>
      <c r="M234">
        <v>301942</v>
      </c>
      <c r="N234">
        <v>35745</v>
      </c>
      <c r="O234">
        <v>526934</v>
      </c>
      <c r="P234">
        <v>54975</v>
      </c>
      <c r="Q234">
        <v>0</v>
      </c>
      <c r="R234">
        <v>0</v>
      </c>
      <c r="S234">
        <v>0</v>
      </c>
      <c r="T234">
        <v>0</v>
      </c>
      <c r="U234">
        <v>50000</v>
      </c>
      <c r="V234">
        <v>0</v>
      </c>
      <c r="W234">
        <v>0</v>
      </c>
      <c r="X234">
        <v>0</v>
      </c>
      <c r="Y234">
        <v>120000</v>
      </c>
      <c r="Z234">
        <v>0</v>
      </c>
      <c r="AA234">
        <v>0</v>
      </c>
      <c r="AB234">
        <v>2625.58</v>
      </c>
      <c r="AC234">
        <v>310.82</v>
      </c>
      <c r="AD234" t="s">
        <v>895</v>
      </c>
    </row>
    <row r="235" spans="1:30" x14ac:dyDescent="0.25">
      <c r="A235" s="103">
        <v>44713</v>
      </c>
      <c r="B235" s="102" t="s">
        <v>501</v>
      </c>
      <c r="C235" t="s">
        <v>502</v>
      </c>
      <c r="D235" t="s">
        <v>43</v>
      </c>
      <c r="E235">
        <v>36</v>
      </c>
      <c r="F235">
        <v>49</v>
      </c>
      <c r="G235">
        <v>35</v>
      </c>
      <c r="H235">
        <v>0</v>
      </c>
      <c r="I235">
        <v>15</v>
      </c>
      <c r="J235">
        <v>0</v>
      </c>
      <c r="K235">
        <v>135</v>
      </c>
      <c r="L235">
        <v>135</v>
      </c>
      <c r="M235">
        <v>354453</v>
      </c>
      <c r="N235">
        <v>41961</v>
      </c>
      <c r="O235">
        <v>1691435</v>
      </c>
      <c r="P235">
        <v>17766</v>
      </c>
      <c r="Q235">
        <v>0</v>
      </c>
      <c r="R235">
        <v>0</v>
      </c>
      <c r="S235">
        <v>0</v>
      </c>
      <c r="T235">
        <v>0</v>
      </c>
      <c r="U235">
        <v>50000</v>
      </c>
      <c r="V235">
        <v>0</v>
      </c>
      <c r="W235">
        <v>0</v>
      </c>
      <c r="X235">
        <v>50000</v>
      </c>
      <c r="Y235">
        <v>0</v>
      </c>
      <c r="Z235">
        <v>0</v>
      </c>
      <c r="AA235">
        <v>0</v>
      </c>
      <c r="AB235">
        <v>2625.58</v>
      </c>
      <c r="AC235">
        <v>310.82</v>
      </c>
      <c r="AD235" t="s">
        <v>925</v>
      </c>
    </row>
    <row r="236" spans="1:30" x14ac:dyDescent="0.25">
      <c r="A236" s="103">
        <v>44713</v>
      </c>
      <c r="B236" s="102" t="s">
        <v>503</v>
      </c>
      <c r="C236" t="s">
        <v>504</v>
      </c>
      <c r="D236" t="s">
        <v>70</v>
      </c>
      <c r="E236">
        <v>15</v>
      </c>
      <c r="F236">
        <v>7</v>
      </c>
      <c r="G236">
        <v>20</v>
      </c>
      <c r="H236">
        <v>0</v>
      </c>
      <c r="I236">
        <v>10</v>
      </c>
      <c r="J236">
        <v>0</v>
      </c>
      <c r="K236">
        <v>52</v>
      </c>
      <c r="L236">
        <v>42</v>
      </c>
      <c r="M236">
        <v>109224</v>
      </c>
      <c r="N236">
        <v>12930</v>
      </c>
      <c r="O236">
        <v>366427</v>
      </c>
      <c r="P236">
        <v>17766</v>
      </c>
      <c r="Q236">
        <v>0</v>
      </c>
      <c r="R236">
        <v>0</v>
      </c>
      <c r="S236">
        <v>0</v>
      </c>
      <c r="T236">
        <v>0</v>
      </c>
      <c r="U236">
        <v>50000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2625.58</v>
      </c>
      <c r="AC236">
        <v>310.82</v>
      </c>
      <c r="AD236" t="s">
        <v>888</v>
      </c>
    </row>
    <row r="237" spans="1:30" x14ac:dyDescent="0.25">
      <c r="A237" s="103">
        <v>44713</v>
      </c>
      <c r="B237" s="102" t="s">
        <v>505</v>
      </c>
      <c r="C237" t="s">
        <v>949</v>
      </c>
      <c r="D237" t="s">
        <v>70</v>
      </c>
      <c r="E237">
        <v>15</v>
      </c>
      <c r="F237">
        <v>7</v>
      </c>
      <c r="G237">
        <v>20</v>
      </c>
      <c r="H237">
        <v>0</v>
      </c>
      <c r="I237">
        <v>20</v>
      </c>
      <c r="J237">
        <v>0</v>
      </c>
      <c r="K237">
        <v>62</v>
      </c>
      <c r="L237">
        <v>62</v>
      </c>
      <c r="M237">
        <v>162786</v>
      </c>
      <c r="N237">
        <v>19271</v>
      </c>
      <c r="O237">
        <v>27131</v>
      </c>
      <c r="P237">
        <v>17766</v>
      </c>
      <c r="Q237">
        <v>0</v>
      </c>
      <c r="R237">
        <v>0</v>
      </c>
      <c r="S237">
        <v>0</v>
      </c>
      <c r="T237">
        <v>0</v>
      </c>
      <c r="U237">
        <v>50000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2625.58</v>
      </c>
      <c r="AC237">
        <v>310.82</v>
      </c>
      <c r="AD237" t="s">
        <v>922</v>
      </c>
    </row>
    <row r="238" spans="1:30" x14ac:dyDescent="0.25">
      <c r="A238" s="103">
        <v>44713</v>
      </c>
      <c r="B238" s="102" t="s">
        <v>507</v>
      </c>
      <c r="C238" t="s">
        <v>508</v>
      </c>
      <c r="D238" t="s">
        <v>70</v>
      </c>
      <c r="E238">
        <v>15</v>
      </c>
      <c r="F238">
        <v>5</v>
      </c>
      <c r="G238">
        <v>15</v>
      </c>
      <c r="H238">
        <v>0</v>
      </c>
      <c r="I238">
        <v>15</v>
      </c>
      <c r="J238">
        <v>0</v>
      </c>
      <c r="K238">
        <v>50</v>
      </c>
      <c r="L238">
        <v>50</v>
      </c>
      <c r="M238">
        <v>131279</v>
      </c>
      <c r="N238">
        <v>15541</v>
      </c>
      <c r="O238">
        <v>366427</v>
      </c>
      <c r="P238">
        <v>17766</v>
      </c>
      <c r="Q238">
        <v>0</v>
      </c>
      <c r="R238">
        <v>0</v>
      </c>
      <c r="S238">
        <v>0</v>
      </c>
      <c r="T238">
        <v>0</v>
      </c>
      <c r="U238">
        <v>200000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2625.58</v>
      </c>
      <c r="AC238">
        <v>310.82</v>
      </c>
      <c r="AD238" t="s">
        <v>888</v>
      </c>
    </row>
    <row r="239" spans="1:30" x14ac:dyDescent="0.25">
      <c r="A239" s="103">
        <v>44713</v>
      </c>
      <c r="B239" s="102" t="s">
        <v>509</v>
      </c>
      <c r="C239" t="s">
        <v>510</v>
      </c>
      <c r="D239" t="s">
        <v>43</v>
      </c>
      <c r="E239">
        <v>30</v>
      </c>
      <c r="F239">
        <v>49</v>
      </c>
      <c r="G239">
        <v>20</v>
      </c>
      <c r="H239">
        <v>10</v>
      </c>
      <c r="I239">
        <v>0</v>
      </c>
      <c r="J239">
        <v>0</v>
      </c>
      <c r="K239">
        <v>109</v>
      </c>
      <c r="L239">
        <v>109</v>
      </c>
      <c r="M239">
        <v>286188</v>
      </c>
      <c r="N239">
        <v>33880</v>
      </c>
      <c r="O239">
        <v>172246</v>
      </c>
      <c r="P239">
        <v>27528</v>
      </c>
      <c r="Q239">
        <v>0</v>
      </c>
      <c r="R239">
        <v>0</v>
      </c>
      <c r="S239">
        <v>0</v>
      </c>
      <c r="T239">
        <v>0</v>
      </c>
      <c r="U239">
        <v>200000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2625.58</v>
      </c>
      <c r="AC239">
        <v>310.82</v>
      </c>
      <c r="AD239" t="s">
        <v>891</v>
      </c>
    </row>
    <row r="240" spans="1:30" x14ac:dyDescent="0.25">
      <c r="A240" s="103">
        <v>44713</v>
      </c>
      <c r="B240" s="102" t="s">
        <v>511</v>
      </c>
      <c r="C240" t="s">
        <v>512</v>
      </c>
      <c r="D240" t="s">
        <v>170</v>
      </c>
      <c r="E240">
        <v>21</v>
      </c>
      <c r="F240">
        <v>7</v>
      </c>
      <c r="G240">
        <v>20</v>
      </c>
      <c r="H240">
        <v>0</v>
      </c>
      <c r="I240">
        <v>15</v>
      </c>
      <c r="J240">
        <v>0</v>
      </c>
      <c r="K240">
        <v>63</v>
      </c>
      <c r="L240">
        <v>63</v>
      </c>
      <c r="M240">
        <v>165411</v>
      </c>
      <c r="N240">
        <v>19582</v>
      </c>
      <c r="O240">
        <v>1323732</v>
      </c>
      <c r="P240">
        <v>17766</v>
      </c>
      <c r="Q240">
        <v>0</v>
      </c>
      <c r="R240">
        <v>0</v>
      </c>
      <c r="S240">
        <v>0</v>
      </c>
      <c r="T240">
        <v>0</v>
      </c>
      <c r="U240">
        <v>50000</v>
      </c>
      <c r="V240">
        <v>0</v>
      </c>
      <c r="W240">
        <v>0</v>
      </c>
      <c r="X240">
        <v>50000</v>
      </c>
      <c r="Y240">
        <v>0</v>
      </c>
      <c r="Z240">
        <v>0</v>
      </c>
      <c r="AA240">
        <v>0</v>
      </c>
      <c r="AB240">
        <v>2625.58</v>
      </c>
      <c r="AC240">
        <v>310.82</v>
      </c>
      <c r="AD240" t="s">
        <v>925</v>
      </c>
    </row>
    <row r="241" spans="1:30" x14ac:dyDescent="0.25">
      <c r="A241" s="103">
        <v>44713</v>
      </c>
      <c r="B241" s="102" t="s">
        <v>513</v>
      </c>
      <c r="C241" t="s">
        <v>514</v>
      </c>
      <c r="D241" t="s">
        <v>130</v>
      </c>
      <c r="E241">
        <v>15</v>
      </c>
      <c r="F241">
        <v>38</v>
      </c>
      <c r="G241">
        <v>20</v>
      </c>
      <c r="H241">
        <v>0</v>
      </c>
      <c r="I241">
        <v>5</v>
      </c>
      <c r="J241">
        <v>0</v>
      </c>
      <c r="K241">
        <v>78</v>
      </c>
      <c r="L241">
        <v>78</v>
      </c>
      <c r="M241">
        <v>204795</v>
      </c>
      <c r="N241">
        <v>24244</v>
      </c>
      <c r="O241">
        <v>55560</v>
      </c>
      <c r="P241">
        <v>17766</v>
      </c>
      <c r="Q241">
        <v>0</v>
      </c>
      <c r="R241">
        <v>0</v>
      </c>
      <c r="S241">
        <v>0</v>
      </c>
      <c r="T241">
        <v>0</v>
      </c>
      <c r="U241">
        <v>50000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2625.58</v>
      </c>
      <c r="AC241">
        <v>310.82</v>
      </c>
      <c r="AD241" t="s">
        <v>913</v>
      </c>
    </row>
    <row r="242" spans="1:30" x14ac:dyDescent="0.25">
      <c r="A242" s="103">
        <v>44713</v>
      </c>
      <c r="B242" s="102" t="s">
        <v>515</v>
      </c>
      <c r="C242" t="s">
        <v>516</v>
      </c>
      <c r="D242" t="s">
        <v>43</v>
      </c>
      <c r="E242">
        <v>33</v>
      </c>
      <c r="F242">
        <v>15</v>
      </c>
      <c r="G242">
        <v>25</v>
      </c>
      <c r="H242">
        <v>0</v>
      </c>
      <c r="I242">
        <v>25</v>
      </c>
      <c r="J242">
        <v>0</v>
      </c>
      <c r="K242">
        <v>98</v>
      </c>
      <c r="L242">
        <v>98</v>
      </c>
      <c r="M242">
        <v>257307</v>
      </c>
      <c r="N242">
        <v>30461</v>
      </c>
      <c r="O242">
        <v>250543</v>
      </c>
      <c r="P242">
        <v>47121</v>
      </c>
      <c r="Q242">
        <v>0</v>
      </c>
      <c r="R242">
        <v>0</v>
      </c>
      <c r="S242">
        <v>0</v>
      </c>
      <c r="T242">
        <v>0</v>
      </c>
      <c r="U242">
        <v>50000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2625.58</v>
      </c>
      <c r="AC242">
        <v>310.82</v>
      </c>
      <c r="AD242" t="s">
        <v>909</v>
      </c>
    </row>
    <row r="243" spans="1:30" x14ac:dyDescent="0.25">
      <c r="A243" s="103">
        <v>44713</v>
      </c>
      <c r="B243" s="102" t="s">
        <v>517</v>
      </c>
      <c r="C243" t="s">
        <v>518</v>
      </c>
      <c r="D243" t="s">
        <v>70</v>
      </c>
      <c r="E243">
        <v>15</v>
      </c>
      <c r="F243">
        <v>2</v>
      </c>
      <c r="G243">
        <v>25</v>
      </c>
      <c r="H243">
        <v>0</v>
      </c>
      <c r="I243">
        <v>15</v>
      </c>
      <c r="J243">
        <v>0</v>
      </c>
      <c r="K243">
        <v>57</v>
      </c>
      <c r="L243">
        <v>57</v>
      </c>
      <c r="M243">
        <v>149658</v>
      </c>
      <c r="N243">
        <v>17717</v>
      </c>
      <c r="O243">
        <v>223418</v>
      </c>
      <c r="P243">
        <v>26179</v>
      </c>
      <c r="Q243">
        <v>0</v>
      </c>
      <c r="R243">
        <v>0</v>
      </c>
      <c r="S243">
        <v>0</v>
      </c>
      <c r="T243">
        <v>0</v>
      </c>
      <c r="U243">
        <v>100000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2625.58</v>
      </c>
      <c r="AC243">
        <v>310.82</v>
      </c>
      <c r="AD243" t="s">
        <v>889</v>
      </c>
    </row>
    <row r="244" spans="1:30" x14ac:dyDescent="0.25">
      <c r="A244" s="103">
        <v>44713</v>
      </c>
      <c r="B244" s="102" t="s">
        <v>519</v>
      </c>
      <c r="C244" t="s">
        <v>520</v>
      </c>
      <c r="D244" t="s">
        <v>70</v>
      </c>
      <c r="E244">
        <v>15</v>
      </c>
      <c r="F244">
        <v>7</v>
      </c>
      <c r="G244">
        <v>15</v>
      </c>
      <c r="H244">
        <v>0</v>
      </c>
      <c r="I244">
        <v>10</v>
      </c>
      <c r="J244">
        <v>0</v>
      </c>
      <c r="K244">
        <v>47</v>
      </c>
      <c r="L244">
        <v>47</v>
      </c>
      <c r="M244">
        <v>123402</v>
      </c>
      <c r="N244">
        <v>14609</v>
      </c>
      <c r="O244">
        <v>117099</v>
      </c>
      <c r="P244">
        <v>142460</v>
      </c>
      <c r="Q244">
        <v>0</v>
      </c>
      <c r="R244">
        <v>0</v>
      </c>
      <c r="S244">
        <v>0</v>
      </c>
      <c r="T244">
        <v>0</v>
      </c>
      <c r="U244">
        <v>50000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2625.58</v>
      </c>
      <c r="AC244">
        <v>310.82</v>
      </c>
      <c r="AD244" t="s">
        <v>23</v>
      </c>
    </row>
    <row r="245" spans="1:30" x14ac:dyDescent="0.25">
      <c r="A245" s="103">
        <v>44713</v>
      </c>
      <c r="B245" s="102" t="s">
        <v>521</v>
      </c>
      <c r="C245" t="s">
        <v>522</v>
      </c>
      <c r="D245" t="s">
        <v>70</v>
      </c>
      <c r="E245">
        <v>15</v>
      </c>
      <c r="F245">
        <v>7</v>
      </c>
      <c r="G245">
        <v>20</v>
      </c>
      <c r="H245">
        <v>0</v>
      </c>
      <c r="I245">
        <v>15</v>
      </c>
      <c r="J245">
        <v>0</v>
      </c>
      <c r="K245">
        <v>57</v>
      </c>
      <c r="L245">
        <v>57</v>
      </c>
      <c r="M245">
        <v>149658</v>
      </c>
      <c r="N245">
        <v>17717</v>
      </c>
      <c r="O245">
        <v>132482</v>
      </c>
      <c r="P245">
        <v>23561</v>
      </c>
      <c r="Q245">
        <v>0</v>
      </c>
      <c r="R245">
        <v>0</v>
      </c>
      <c r="S245">
        <v>0</v>
      </c>
      <c r="T245">
        <v>0</v>
      </c>
      <c r="U245">
        <v>50000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2625.58</v>
      </c>
      <c r="AC245">
        <v>310.82</v>
      </c>
      <c r="AD245" t="s">
        <v>911</v>
      </c>
    </row>
    <row r="246" spans="1:30" x14ac:dyDescent="0.25">
      <c r="A246" s="103">
        <v>44713</v>
      </c>
      <c r="B246" s="102" t="s">
        <v>523</v>
      </c>
      <c r="C246" t="s">
        <v>524</v>
      </c>
      <c r="D246" t="s">
        <v>43</v>
      </c>
      <c r="E246">
        <v>30</v>
      </c>
      <c r="F246">
        <v>23</v>
      </c>
      <c r="G246">
        <v>15</v>
      </c>
      <c r="H246">
        <v>0</v>
      </c>
      <c r="I246">
        <v>15</v>
      </c>
      <c r="J246">
        <v>0</v>
      </c>
      <c r="K246">
        <v>83</v>
      </c>
      <c r="L246">
        <v>83</v>
      </c>
      <c r="M246">
        <v>217923</v>
      </c>
      <c r="N246">
        <v>25798</v>
      </c>
      <c r="O246">
        <v>960691</v>
      </c>
      <c r="P246">
        <v>39268</v>
      </c>
      <c r="Q246">
        <v>0</v>
      </c>
      <c r="R246">
        <v>0</v>
      </c>
      <c r="S246">
        <v>0</v>
      </c>
      <c r="T246">
        <v>0</v>
      </c>
      <c r="U246">
        <v>100000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2625.58</v>
      </c>
      <c r="AC246">
        <v>310.82</v>
      </c>
      <c r="AD246" t="s">
        <v>932</v>
      </c>
    </row>
    <row r="247" spans="1:30" x14ac:dyDescent="0.25">
      <c r="A247" s="103">
        <v>44713</v>
      </c>
      <c r="B247" s="102" t="s">
        <v>525</v>
      </c>
      <c r="C247" t="s">
        <v>526</v>
      </c>
      <c r="D247" t="s">
        <v>70</v>
      </c>
      <c r="E247">
        <v>15</v>
      </c>
      <c r="F247">
        <v>7</v>
      </c>
      <c r="G247">
        <v>20</v>
      </c>
      <c r="H247">
        <v>0</v>
      </c>
      <c r="I247">
        <v>15</v>
      </c>
      <c r="J247">
        <v>0</v>
      </c>
      <c r="K247">
        <v>57</v>
      </c>
      <c r="L247">
        <v>57</v>
      </c>
      <c r="M247">
        <v>149658</v>
      </c>
      <c r="N247">
        <v>17717</v>
      </c>
      <c r="O247">
        <v>132482</v>
      </c>
      <c r="P247">
        <v>23561</v>
      </c>
      <c r="Q247">
        <v>0</v>
      </c>
      <c r="R247">
        <v>0</v>
      </c>
      <c r="S247">
        <v>0</v>
      </c>
      <c r="T247">
        <v>0</v>
      </c>
      <c r="U247">
        <v>50000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2625.58</v>
      </c>
      <c r="AC247">
        <v>310.82</v>
      </c>
      <c r="AD247" t="s">
        <v>911</v>
      </c>
    </row>
    <row r="248" spans="1:30" x14ac:dyDescent="0.25">
      <c r="A248" s="103">
        <v>44713</v>
      </c>
      <c r="B248" s="102" t="s">
        <v>527</v>
      </c>
      <c r="C248" t="s">
        <v>528</v>
      </c>
      <c r="D248" t="s">
        <v>43</v>
      </c>
      <c r="E248">
        <v>36</v>
      </c>
      <c r="F248">
        <v>33</v>
      </c>
      <c r="G248">
        <v>20</v>
      </c>
      <c r="H248">
        <v>0</v>
      </c>
      <c r="I248">
        <v>15</v>
      </c>
      <c r="J248">
        <v>0</v>
      </c>
      <c r="K248">
        <v>104</v>
      </c>
      <c r="L248">
        <v>104</v>
      </c>
      <c r="M248">
        <v>273060</v>
      </c>
      <c r="N248">
        <v>32326</v>
      </c>
      <c r="O248">
        <v>1323731</v>
      </c>
      <c r="P248">
        <v>17766</v>
      </c>
      <c r="Q248">
        <v>0</v>
      </c>
      <c r="R248">
        <v>0</v>
      </c>
      <c r="S248">
        <v>0</v>
      </c>
      <c r="T248">
        <v>0</v>
      </c>
      <c r="U248">
        <v>50000</v>
      </c>
      <c r="V248">
        <v>0</v>
      </c>
      <c r="W248">
        <v>0</v>
      </c>
      <c r="X248">
        <v>50000</v>
      </c>
      <c r="Y248">
        <v>0</v>
      </c>
      <c r="Z248">
        <v>0</v>
      </c>
      <c r="AA248">
        <v>0</v>
      </c>
      <c r="AB248">
        <v>2625.58</v>
      </c>
      <c r="AC248">
        <v>310.82</v>
      </c>
      <c r="AD248" t="s">
        <v>925</v>
      </c>
    </row>
    <row r="249" spans="1:30" x14ac:dyDescent="0.25">
      <c r="A249" s="103">
        <v>44713</v>
      </c>
      <c r="B249" s="102" t="s">
        <v>529</v>
      </c>
      <c r="C249" t="s">
        <v>530</v>
      </c>
      <c r="D249" t="s">
        <v>70</v>
      </c>
      <c r="E249">
        <v>15</v>
      </c>
      <c r="F249">
        <v>2</v>
      </c>
      <c r="G249">
        <v>15</v>
      </c>
      <c r="H249">
        <v>0</v>
      </c>
      <c r="I249">
        <v>25</v>
      </c>
      <c r="J249">
        <v>0</v>
      </c>
      <c r="K249">
        <v>57</v>
      </c>
      <c r="L249">
        <v>57</v>
      </c>
      <c r="M249">
        <v>149658</v>
      </c>
      <c r="N249">
        <v>17717</v>
      </c>
      <c r="O249">
        <v>542701</v>
      </c>
      <c r="P249">
        <v>23561</v>
      </c>
      <c r="Q249">
        <v>0</v>
      </c>
      <c r="R249">
        <v>0</v>
      </c>
      <c r="S249">
        <v>0</v>
      </c>
      <c r="T249">
        <v>0</v>
      </c>
      <c r="U249">
        <v>50000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2625.58</v>
      </c>
      <c r="AC249">
        <v>310.82</v>
      </c>
      <c r="AD249" t="s">
        <v>890</v>
      </c>
    </row>
    <row r="250" spans="1:30" x14ac:dyDescent="0.25">
      <c r="A250" s="103">
        <v>44713</v>
      </c>
      <c r="B250" s="102" t="s">
        <v>531</v>
      </c>
      <c r="C250" t="s">
        <v>532</v>
      </c>
      <c r="D250" t="s">
        <v>43</v>
      </c>
      <c r="E250">
        <v>33</v>
      </c>
      <c r="F250">
        <v>27</v>
      </c>
      <c r="G250">
        <v>15</v>
      </c>
      <c r="H250">
        <v>0</v>
      </c>
      <c r="I250">
        <v>15</v>
      </c>
      <c r="J250">
        <v>0</v>
      </c>
      <c r="K250">
        <v>90</v>
      </c>
      <c r="L250">
        <v>90</v>
      </c>
      <c r="M250">
        <v>236302</v>
      </c>
      <c r="N250">
        <v>27974</v>
      </c>
      <c r="O250">
        <v>165429</v>
      </c>
      <c r="P250">
        <v>39268</v>
      </c>
      <c r="Q250">
        <v>0</v>
      </c>
      <c r="R250">
        <v>0</v>
      </c>
      <c r="S250">
        <v>0</v>
      </c>
      <c r="T250">
        <v>0</v>
      </c>
      <c r="U250">
        <v>100000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2625.58</v>
      </c>
      <c r="AC250">
        <v>310.82</v>
      </c>
      <c r="AD250" t="s">
        <v>933</v>
      </c>
    </row>
    <row r="251" spans="1:30" x14ac:dyDescent="0.25">
      <c r="A251" s="103">
        <v>44713</v>
      </c>
      <c r="B251" s="102" t="s">
        <v>533</v>
      </c>
      <c r="C251" t="s">
        <v>534</v>
      </c>
      <c r="D251" t="s">
        <v>70</v>
      </c>
      <c r="E251">
        <v>15</v>
      </c>
      <c r="F251">
        <v>3</v>
      </c>
      <c r="G251">
        <v>20</v>
      </c>
      <c r="H251">
        <v>0</v>
      </c>
      <c r="I251">
        <v>15</v>
      </c>
      <c r="J251">
        <v>0</v>
      </c>
      <c r="K251">
        <v>53</v>
      </c>
      <c r="L251">
        <v>53</v>
      </c>
      <c r="M251">
        <v>139156</v>
      </c>
      <c r="N251">
        <v>16474</v>
      </c>
      <c r="O251">
        <v>117115</v>
      </c>
      <c r="P251">
        <v>23561</v>
      </c>
      <c r="Q251">
        <v>0</v>
      </c>
      <c r="R251">
        <v>0</v>
      </c>
      <c r="S251">
        <v>0</v>
      </c>
      <c r="T251">
        <v>0</v>
      </c>
      <c r="U251">
        <v>50000</v>
      </c>
      <c r="V251">
        <v>0</v>
      </c>
      <c r="W251">
        <v>0</v>
      </c>
      <c r="X251">
        <v>50000</v>
      </c>
      <c r="Y251">
        <v>0</v>
      </c>
      <c r="Z251">
        <v>0</v>
      </c>
      <c r="AA251">
        <v>0</v>
      </c>
      <c r="AB251">
        <v>2625.58</v>
      </c>
      <c r="AC251">
        <v>310.82</v>
      </c>
      <c r="AD251" t="s">
        <v>917</v>
      </c>
    </row>
    <row r="252" spans="1:30" x14ac:dyDescent="0.25">
      <c r="A252" s="103">
        <v>44713</v>
      </c>
      <c r="B252" s="102" t="s">
        <v>535</v>
      </c>
      <c r="C252" t="s">
        <v>536</v>
      </c>
      <c r="D252" t="s">
        <v>70</v>
      </c>
      <c r="E252">
        <v>15</v>
      </c>
      <c r="F252">
        <v>5</v>
      </c>
      <c r="G252">
        <v>15</v>
      </c>
      <c r="H252">
        <v>0</v>
      </c>
      <c r="I252">
        <v>10</v>
      </c>
      <c r="J252">
        <v>0</v>
      </c>
      <c r="K252">
        <v>45</v>
      </c>
      <c r="L252">
        <v>45</v>
      </c>
      <c r="M252">
        <v>118151</v>
      </c>
      <c r="N252">
        <v>13987</v>
      </c>
      <c r="O252">
        <v>114468</v>
      </c>
      <c r="P252">
        <v>17766</v>
      </c>
      <c r="Q252">
        <v>0</v>
      </c>
      <c r="R252">
        <v>0</v>
      </c>
      <c r="S252">
        <v>0</v>
      </c>
      <c r="T252">
        <v>0</v>
      </c>
      <c r="U252">
        <v>50000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2625.58</v>
      </c>
      <c r="AC252">
        <v>310.82</v>
      </c>
      <c r="AD252" t="s">
        <v>896</v>
      </c>
    </row>
    <row r="253" spans="1:30" x14ac:dyDescent="0.25">
      <c r="A253" s="103">
        <v>44713</v>
      </c>
      <c r="B253" s="102" t="s">
        <v>537</v>
      </c>
      <c r="C253" t="s">
        <v>538</v>
      </c>
      <c r="D253" t="s">
        <v>70</v>
      </c>
      <c r="E253">
        <v>15</v>
      </c>
      <c r="F253">
        <v>5</v>
      </c>
      <c r="G253">
        <v>20</v>
      </c>
      <c r="H253">
        <v>0</v>
      </c>
      <c r="I253">
        <v>15</v>
      </c>
      <c r="J253">
        <v>0</v>
      </c>
      <c r="K253">
        <v>55</v>
      </c>
      <c r="L253">
        <v>55</v>
      </c>
      <c r="M253">
        <v>144407</v>
      </c>
      <c r="N253">
        <v>17095</v>
      </c>
      <c r="O253">
        <v>229292</v>
      </c>
      <c r="P253">
        <v>23561</v>
      </c>
      <c r="Q253">
        <v>0</v>
      </c>
      <c r="R253">
        <v>0</v>
      </c>
      <c r="S253">
        <v>0</v>
      </c>
      <c r="T253">
        <v>0</v>
      </c>
      <c r="U253">
        <v>50000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2625.58</v>
      </c>
      <c r="AC253">
        <v>310.82</v>
      </c>
      <c r="AD253" t="s">
        <v>890</v>
      </c>
    </row>
    <row r="254" spans="1:30" x14ac:dyDescent="0.25">
      <c r="A254" s="103">
        <v>44713</v>
      </c>
      <c r="B254" s="102" t="s">
        <v>539</v>
      </c>
      <c r="C254" t="s">
        <v>540</v>
      </c>
      <c r="D254" t="s">
        <v>70</v>
      </c>
      <c r="E254">
        <v>15</v>
      </c>
      <c r="F254">
        <v>5</v>
      </c>
      <c r="G254">
        <v>20</v>
      </c>
      <c r="H254">
        <v>15</v>
      </c>
      <c r="I254">
        <v>0</v>
      </c>
      <c r="J254">
        <v>0</v>
      </c>
      <c r="K254">
        <v>55</v>
      </c>
      <c r="L254">
        <v>55</v>
      </c>
      <c r="M254">
        <v>144407</v>
      </c>
      <c r="N254">
        <v>17095</v>
      </c>
      <c r="O254">
        <v>175678</v>
      </c>
      <c r="P254">
        <v>28076</v>
      </c>
      <c r="Q254">
        <v>0</v>
      </c>
      <c r="R254">
        <v>0</v>
      </c>
      <c r="S254">
        <v>0</v>
      </c>
      <c r="T254">
        <v>0</v>
      </c>
      <c r="U254">
        <v>50000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2625.58</v>
      </c>
      <c r="AC254">
        <v>310.82</v>
      </c>
      <c r="AD254" t="s">
        <v>926</v>
      </c>
    </row>
    <row r="255" spans="1:30" x14ac:dyDescent="0.25">
      <c r="A255" s="103">
        <v>44713</v>
      </c>
      <c r="B255" s="102" t="s">
        <v>541</v>
      </c>
      <c r="C255" t="s">
        <v>542</v>
      </c>
      <c r="D255" t="s">
        <v>170</v>
      </c>
      <c r="E255">
        <v>21</v>
      </c>
      <c r="F255">
        <v>7</v>
      </c>
      <c r="G255">
        <v>20</v>
      </c>
      <c r="H255">
        <v>0</v>
      </c>
      <c r="I255">
        <v>15</v>
      </c>
      <c r="J255">
        <v>0</v>
      </c>
      <c r="K255">
        <v>63</v>
      </c>
      <c r="L255">
        <v>63</v>
      </c>
      <c r="M255">
        <v>165411</v>
      </c>
      <c r="N255">
        <v>19582</v>
      </c>
      <c r="O255">
        <v>288986</v>
      </c>
      <c r="P255">
        <v>44503</v>
      </c>
      <c r="Q255">
        <v>0</v>
      </c>
      <c r="R255">
        <v>0</v>
      </c>
      <c r="S255">
        <v>0</v>
      </c>
      <c r="T255">
        <v>0</v>
      </c>
      <c r="U255">
        <v>50000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2625.58</v>
      </c>
      <c r="AC255">
        <v>310.82</v>
      </c>
      <c r="AD255" t="s">
        <v>894</v>
      </c>
    </row>
    <row r="256" spans="1:30" x14ac:dyDescent="0.25">
      <c r="A256" s="103">
        <v>44713</v>
      </c>
      <c r="B256" s="102" t="s">
        <v>543</v>
      </c>
      <c r="C256" t="s">
        <v>544</v>
      </c>
      <c r="D256" t="s">
        <v>70</v>
      </c>
      <c r="E256">
        <v>15</v>
      </c>
      <c r="F256">
        <v>7</v>
      </c>
      <c r="G256">
        <v>20</v>
      </c>
      <c r="H256">
        <v>0</v>
      </c>
      <c r="I256">
        <v>15</v>
      </c>
      <c r="J256">
        <v>0</v>
      </c>
      <c r="K256">
        <v>57</v>
      </c>
      <c r="L256">
        <v>57</v>
      </c>
      <c r="M256">
        <v>149658</v>
      </c>
      <c r="N256">
        <v>17717</v>
      </c>
      <c r="O256">
        <v>1312632</v>
      </c>
      <c r="P256">
        <v>17766</v>
      </c>
      <c r="Q256">
        <v>0</v>
      </c>
      <c r="R256">
        <v>0</v>
      </c>
      <c r="S256">
        <v>0</v>
      </c>
      <c r="T256">
        <v>0</v>
      </c>
      <c r="U256">
        <v>50000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2625.58</v>
      </c>
      <c r="AC256">
        <v>310.82</v>
      </c>
      <c r="AD256" t="s">
        <v>904</v>
      </c>
    </row>
    <row r="257" spans="1:30" x14ac:dyDescent="0.25">
      <c r="A257" s="103">
        <v>44713</v>
      </c>
      <c r="B257" s="102" t="s">
        <v>545</v>
      </c>
      <c r="C257" t="s">
        <v>546</v>
      </c>
      <c r="D257" t="s">
        <v>70</v>
      </c>
      <c r="E257">
        <v>15</v>
      </c>
      <c r="F257">
        <v>7</v>
      </c>
      <c r="G257">
        <v>25</v>
      </c>
      <c r="H257">
        <v>0</v>
      </c>
      <c r="I257">
        <v>15</v>
      </c>
      <c r="J257">
        <v>0</v>
      </c>
      <c r="K257">
        <v>62</v>
      </c>
      <c r="L257">
        <v>62</v>
      </c>
      <c r="M257">
        <v>162786</v>
      </c>
      <c r="N257">
        <v>19271</v>
      </c>
      <c r="O257">
        <v>147425</v>
      </c>
      <c r="P257">
        <v>26179</v>
      </c>
      <c r="Q257">
        <v>0</v>
      </c>
      <c r="R257">
        <v>0</v>
      </c>
      <c r="S257">
        <v>0</v>
      </c>
      <c r="T257">
        <v>0</v>
      </c>
      <c r="U257">
        <v>50000</v>
      </c>
      <c r="V257">
        <v>0</v>
      </c>
      <c r="W257">
        <v>100000</v>
      </c>
      <c r="X257">
        <v>0</v>
      </c>
      <c r="Y257">
        <v>0</v>
      </c>
      <c r="Z257">
        <v>0</v>
      </c>
      <c r="AA257">
        <v>0</v>
      </c>
      <c r="AB257">
        <v>2625.58</v>
      </c>
      <c r="AC257">
        <v>310.82</v>
      </c>
      <c r="AD257" t="s">
        <v>927</v>
      </c>
    </row>
    <row r="258" spans="1:30" x14ac:dyDescent="0.25">
      <c r="A258" s="103">
        <v>44713</v>
      </c>
      <c r="B258" s="102" t="s">
        <v>543</v>
      </c>
      <c r="C258" t="s">
        <v>547</v>
      </c>
      <c r="D258" t="s">
        <v>43</v>
      </c>
      <c r="E258">
        <v>36</v>
      </c>
      <c r="F258">
        <v>5</v>
      </c>
      <c r="G258">
        <v>25</v>
      </c>
      <c r="H258">
        <v>0</v>
      </c>
      <c r="I258">
        <v>15</v>
      </c>
      <c r="J258">
        <v>0</v>
      </c>
      <c r="K258">
        <v>81</v>
      </c>
      <c r="L258">
        <v>81</v>
      </c>
      <c r="M258">
        <v>212672</v>
      </c>
      <c r="N258">
        <v>25177</v>
      </c>
      <c r="O258">
        <v>266964</v>
      </c>
      <c r="P258">
        <v>47121</v>
      </c>
      <c r="Q258">
        <v>0</v>
      </c>
      <c r="R258">
        <v>0</v>
      </c>
      <c r="S258">
        <v>0</v>
      </c>
      <c r="T258">
        <v>0</v>
      </c>
      <c r="U258">
        <v>50000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2625.58</v>
      </c>
      <c r="AC258">
        <v>310.82</v>
      </c>
      <c r="AD258" t="s">
        <v>927</v>
      </c>
    </row>
    <row r="259" spans="1:30" x14ac:dyDescent="0.25">
      <c r="A259" s="103">
        <v>44713</v>
      </c>
      <c r="B259" s="102" t="s">
        <v>548</v>
      </c>
      <c r="C259" t="s">
        <v>549</v>
      </c>
      <c r="D259" t="s">
        <v>170</v>
      </c>
      <c r="E259">
        <v>24</v>
      </c>
      <c r="F259">
        <v>36</v>
      </c>
      <c r="G259">
        <v>15</v>
      </c>
      <c r="H259">
        <v>0</v>
      </c>
      <c r="I259">
        <v>10</v>
      </c>
      <c r="J259">
        <v>0</v>
      </c>
      <c r="K259">
        <v>85</v>
      </c>
      <c r="L259">
        <v>85</v>
      </c>
      <c r="M259">
        <v>223174</v>
      </c>
      <c r="N259">
        <v>26420</v>
      </c>
      <c r="O259">
        <v>329784</v>
      </c>
      <c r="P259">
        <v>17766</v>
      </c>
      <c r="Q259">
        <v>0</v>
      </c>
      <c r="R259">
        <v>0</v>
      </c>
      <c r="S259">
        <v>0</v>
      </c>
      <c r="T259">
        <v>0</v>
      </c>
      <c r="U259">
        <v>50000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2625.58</v>
      </c>
      <c r="AC259">
        <v>310.82</v>
      </c>
      <c r="AD259" t="s">
        <v>888</v>
      </c>
    </row>
    <row r="260" spans="1:30" x14ac:dyDescent="0.25">
      <c r="A260" s="103">
        <v>44713</v>
      </c>
      <c r="B260" s="102" t="s">
        <v>550</v>
      </c>
      <c r="C260" t="s">
        <v>950</v>
      </c>
      <c r="D260" t="s">
        <v>70</v>
      </c>
      <c r="E260">
        <v>15</v>
      </c>
      <c r="F260">
        <v>7</v>
      </c>
      <c r="G260">
        <v>20</v>
      </c>
      <c r="H260">
        <v>0</v>
      </c>
      <c r="I260">
        <v>15</v>
      </c>
      <c r="J260">
        <v>0</v>
      </c>
      <c r="K260">
        <v>57</v>
      </c>
      <c r="L260">
        <v>57</v>
      </c>
      <c r="M260">
        <v>149658</v>
      </c>
      <c r="N260">
        <v>17717</v>
      </c>
      <c r="O260">
        <v>114566</v>
      </c>
      <c r="P260">
        <v>23561</v>
      </c>
      <c r="Q260">
        <v>0</v>
      </c>
      <c r="R260">
        <v>0</v>
      </c>
      <c r="S260">
        <v>0</v>
      </c>
      <c r="T260">
        <v>0</v>
      </c>
      <c r="U260">
        <v>50000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2625.58</v>
      </c>
      <c r="AC260">
        <v>310.82</v>
      </c>
      <c r="AD260" t="s">
        <v>905</v>
      </c>
    </row>
    <row r="261" spans="1:30" x14ac:dyDescent="0.25">
      <c r="A261" s="103">
        <v>44713</v>
      </c>
      <c r="B261" s="102" t="s">
        <v>552</v>
      </c>
      <c r="C261" t="s">
        <v>553</v>
      </c>
      <c r="D261" t="s">
        <v>43</v>
      </c>
      <c r="E261">
        <v>15</v>
      </c>
      <c r="F261">
        <v>3</v>
      </c>
      <c r="G261">
        <v>15</v>
      </c>
      <c r="H261">
        <v>0</v>
      </c>
      <c r="I261">
        <v>20</v>
      </c>
      <c r="J261">
        <v>0</v>
      </c>
      <c r="K261">
        <v>53</v>
      </c>
      <c r="L261">
        <v>53</v>
      </c>
      <c r="M261">
        <v>139156</v>
      </c>
      <c r="N261">
        <v>16474</v>
      </c>
      <c r="O261">
        <v>208495</v>
      </c>
      <c r="P261">
        <v>17766</v>
      </c>
      <c r="Q261">
        <v>0</v>
      </c>
      <c r="R261">
        <v>0</v>
      </c>
      <c r="S261">
        <v>0</v>
      </c>
      <c r="T261">
        <v>0</v>
      </c>
      <c r="U261">
        <v>50000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2625.58</v>
      </c>
      <c r="AC261">
        <v>310.82</v>
      </c>
      <c r="AD261" t="s">
        <v>896</v>
      </c>
    </row>
    <row r="262" spans="1:30" x14ac:dyDescent="0.25">
      <c r="A262" s="103">
        <v>44713</v>
      </c>
      <c r="B262" s="102" t="s">
        <v>554</v>
      </c>
      <c r="C262" t="s">
        <v>555</v>
      </c>
      <c r="D262" t="s">
        <v>70</v>
      </c>
      <c r="E262">
        <v>15</v>
      </c>
      <c r="F262">
        <v>2</v>
      </c>
      <c r="G262">
        <v>15</v>
      </c>
      <c r="H262">
        <v>0</v>
      </c>
      <c r="I262">
        <v>15</v>
      </c>
      <c r="J262">
        <v>0</v>
      </c>
      <c r="K262">
        <v>47</v>
      </c>
      <c r="L262">
        <v>47</v>
      </c>
      <c r="M262">
        <v>123402</v>
      </c>
      <c r="N262">
        <v>14609</v>
      </c>
      <c r="O262">
        <v>204538</v>
      </c>
      <c r="P262">
        <v>23561</v>
      </c>
      <c r="Q262">
        <v>0</v>
      </c>
      <c r="R262">
        <v>0</v>
      </c>
      <c r="S262">
        <v>0</v>
      </c>
      <c r="T262">
        <v>0</v>
      </c>
      <c r="U262">
        <v>50000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2625.58</v>
      </c>
      <c r="AC262">
        <v>310.82</v>
      </c>
      <c r="AD262" t="s">
        <v>903</v>
      </c>
    </row>
    <row r="263" spans="1:30" x14ac:dyDescent="0.25">
      <c r="A263" s="103">
        <v>44713</v>
      </c>
      <c r="B263" s="102" t="s">
        <v>556</v>
      </c>
      <c r="C263" t="s">
        <v>557</v>
      </c>
      <c r="D263" t="s">
        <v>70</v>
      </c>
      <c r="E263">
        <v>15</v>
      </c>
      <c r="F263">
        <v>4</v>
      </c>
      <c r="G263">
        <v>20</v>
      </c>
      <c r="H263">
        <v>0</v>
      </c>
      <c r="I263">
        <v>20</v>
      </c>
      <c r="J263">
        <v>0</v>
      </c>
      <c r="K263">
        <v>59</v>
      </c>
      <c r="L263">
        <v>59</v>
      </c>
      <c r="M263">
        <v>154909</v>
      </c>
      <c r="N263">
        <v>18339</v>
      </c>
      <c r="O263">
        <v>366427</v>
      </c>
      <c r="P263">
        <v>17766</v>
      </c>
      <c r="Q263">
        <v>0</v>
      </c>
      <c r="R263">
        <v>0</v>
      </c>
      <c r="S263">
        <v>0</v>
      </c>
      <c r="T263">
        <v>0</v>
      </c>
      <c r="U263">
        <v>50000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2625.58</v>
      </c>
      <c r="AC263">
        <v>310.82</v>
      </c>
      <c r="AD263" t="s">
        <v>888</v>
      </c>
    </row>
    <row r="264" spans="1:30" x14ac:dyDescent="0.25">
      <c r="A264" s="103">
        <v>44713</v>
      </c>
      <c r="B264" s="102" t="s">
        <v>558</v>
      </c>
      <c r="C264" t="s">
        <v>559</v>
      </c>
      <c r="D264" t="s">
        <v>43</v>
      </c>
      <c r="E264">
        <v>36</v>
      </c>
      <c r="F264">
        <v>23</v>
      </c>
      <c r="G264">
        <v>20</v>
      </c>
      <c r="H264">
        <v>0</v>
      </c>
      <c r="I264">
        <v>15</v>
      </c>
      <c r="J264">
        <v>0</v>
      </c>
      <c r="K264">
        <v>94</v>
      </c>
      <c r="L264">
        <v>94</v>
      </c>
      <c r="M264">
        <v>246804</v>
      </c>
      <c r="N264">
        <v>29217</v>
      </c>
      <c r="O264">
        <v>1323732</v>
      </c>
      <c r="P264">
        <v>17766</v>
      </c>
      <c r="Q264">
        <v>0</v>
      </c>
      <c r="R264">
        <v>0</v>
      </c>
      <c r="S264">
        <v>0</v>
      </c>
      <c r="T264">
        <v>0</v>
      </c>
      <c r="U264">
        <v>50000</v>
      </c>
      <c r="V264">
        <v>0</v>
      </c>
      <c r="W264">
        <v>0</v>
      </c>
      <c r="X264">
        <v>50000</v>
      </c>
      <c r="Y264">
        <v>0</v>
      </c>
      <c r="Z264">
        <v>0</v>
      </c>
      <c r="AA264">
        <v>0</v>
      </c>
      <c r="AB264">
        <v>2625.58</v>
      </c>
      <c r="AC264">
        <v>310.82</v>
      </c>
      <c r="AD264" t="s">
        <v>925</v>
      </c>
    </row>
    <row r="265" spans="1:30" x14ac:dyDescent="0.25">
      <c r="A265" s="103">
        <v>44713</v>
      </c>
      <c r="B265" s="102" t="s">
        <v>560</v>
      </c>
      <c r="C265" t="s">
        <v>561</v>
      </c>
      <c r="D265" t="s">
        <v>170</v>
      </c>
      <c r="E265">
        <v>24</v>
      </c>
      <c r="F265">
        <v>43</v>
      </c>
      <c r="G265">
        <v>25</v>
      </c>
      <c r="H265">
        <v>0</v>
      </c>
      <c r="I265">
        <v>15</v>
      </c>
      <c r="J265">
        <v>0</v>
      </c>
      <c r="K265">
        <v>107</v>
      </c>
      <c r="L265">
        <v>107</v>
      </c>
      <c r="M265">
        <v>280937</v>
      </c>
      <c r="N265">
        <v>33258</v>
      </c>
      <c r="O265">
        <v>304119</v>
      </c>
      <c r="P265">
        <v>49739</v>
      </c>
      <c r="Q265">
        <v>0</v>
      </c>
      <c r="R265">
        <v>0</v>
      </c>
      <c r="S265">
        <v>0</v>
      </c>
      <c r="T265">
        <v>0</v>
      </c>
      <c r="U265">
        <v>50000</v>
      </c>
      <c r="V265">
        <v>0</v>
      </c>
      <c r="W265">
        <v>0</v>
      </c>
      <c r="X265">
        <v>75000</v>
      </c>
      <c r="Y265">
        <v>0</v>
      </c>
      <c r="Z265">
        <v>0</v>
      </c>
      <c r="AA265">
        <v>0</v>
      </c>
      <c r="AB265">
        <v>2625.58</v>
      </c>
      <c r="AC265">
        <v>310.82</v>
      </c>
      <c r="AD265" t="s">
        <v>917</v>
      </c>
    </row>
    <row r="266" spans="1:30" x14ac:dyDescent="0.25">
      <c r="A266" s="103">
        <v>44713</v>
      </c>
      <c r="B266" s="102" t="s">
        <v>562</v>
      </c>
      <c r="C266" t="s">
        <v>563</v>
      </c>
      <c r="D266" t="s">
        <v>170</v>
      </c>
      <c r="E266">
        <v>15</v>
      </c>
      <c r="F266">
        <v>3</v>
      </c>
      <c r="G266">
        <v>15</v>
      </c>
      <c r="H266">
        <v>0</v>
      </c>
      <c r="I266">
        <v>15</v>
      </c>
      <c r="J266">
        <v>0</v>
      </c>
      <c r="K266">
        <v>48</v>
      </c>
      <c r="L266">
        <v>48</v>
      </c>
      <c r="M266">
        <v>126028</v>
      </c>
      <c r="N266">
        <v>14919</v>
      </c>
      <c r="O266">
        <v>377626</v>
      </c>
      <c r="P266">
        <v>17766</v>
      </c>
      <c r="Q266">
        <v>0</v>
      </c>
      <c r="R266">
        <v>0</v>
      </c>
      <c r="S266">
        <v>0</v>
      </c>
      <c r="T266">
        <v>0</v>
      </c>
      <c r="U266">
        <v>50000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2625.58</v>
      </c>
      <c r="AC266">
        <v>310.82</v>
      </c>
      <c r="AD266" t="s">
        <v>899</v>
      </c>
    </row>
    <row r="267" spans="1:30" x14ac:dyDescent="0.25">
      <c r="A267" s="103">
        <v>44713</v>
      </c>
      <c r="B267" s="102" t="s">
        <v>564</v>
      </c>
      <c r="C267" t="s">
        <v>565</v>
      </c>
      <c r="D267" t="s">
        <v>70</v>
      </c>
      <c r="E267">
        <v>15</v>
      </c>
      <c r="F267">
        <v>7</v>
      </c>
      <c r="G267">
        <v>20</v>
      </c>
      <c r="H267">
        <v>0</v>
      </c>
      <c r="I267">
        <v>15</v>
      </c>
      <c r="J267">
        <v>0</v>
      </c>
      <c r="K267">
        <v>57</v>
      </c>
      <c r="L267">
        <v>57</v>
      </c>
      <c r="M267">
        <v>149658</v>
      </c>
      <c r="N267">
        <v>17717</v>
      </c>
      <c r="O267">
        <v>88729</v>
      </c>
      <c r="P267">
        <v>23561</v>
      </c>
      <c r="Q267">
        <v>0</v>
      </c>
      <c r="R267">
        <v>0</v>
      </c>
      <c r="S267">
        <v>0</v>
      </c>
      <c r="T267">
        <v>0</v>
      </c>
      <c r="U267">
        <v>50000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2625.58</v>
      </c>
      <c r="AC267">
        <v>310.82</v>
      </c>
      <c r="AD267" t="s">
        <v>900</v>
      </c>
    </row>
    <row r="268" spans="1:30" x14ac:dyDescent="0.25">
      <c r="A268" s="103">
        <v>44713</v>
      </c>
      <c r="B268" s="102" t="s">
        <v>566</v>
      </c>
      <c r="C268" t="s">
        <v>567</v>
      </c>
      <c r="D268" t="s">
        <v>70</v>
      </c>
      <c r="E268">
        <v>15</v>
      </c>
      <c r="F268">
        <v>7</v>
      </c>
      <c r="G268">
        <v>20</v>
      </c>
      <c r="H268">
        <v>0</v>
      </c>
      <c r="I268">
        <v>10</v>
      </c>
      <c r="J268">
        <v>0</v>
      </c>
      <c r="K268">
        <v>52</v>
      </c>
      <c r="L268">
        <v>52</v>
      </c>
      <c r="M268">
        <v>136530</v>
      </c>
      <c r="N268">
        <v>16163</v>
      </c>
      <c r="O268">
        <v>264193</v>
      </c>
      <c r="P268">
        <v>17766</v>
      </c>
      <c r="Q268">
        <v>0</v>
      </c>
      <c r="R268">
        <v>0</v>
      </c>
      <c r="S268">
        <v>0</v>
      </c>
      <c r="T268">
        <v>0</v>
      </c>
      <c r="U268">
        <v>50000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2625.58</v>
      </c>
      <c r="AC268">
        <v>310.82</v>
      </c>
      <c r="AD268" t="s">
        <v>892</v>
      </c>
    </row>
    <row r="269" spans="1:30" x14ac:dyDescent="0.25">
      <c r="A269" s="103">
        <v>44713</v>
      </c>
      <c r="B269" s="102" t="s">
        <v>568</v>
      </c>
      <c r="C269" t="s">
        <v>569</v>
      </c>
      <c r="D269" t="s">
        <v>170</v>
      </c>
      <c r="E269">
        <v>21</v>
      </c>
      <c r="F269">
        <v>7</v>
      </c>
      <c r="G269">
        <v>20</v>
      </c>
      <c r="H269">
        <v>0</v>
      </c>
      <c r="I269">
        <v>15</v>
      </c>
      <c r="J269">
        <v>0</v>
      </c>
      <c r="K269">
        <v>63</v>
      </c>
      <c r="L269">
        <v>63</v>
      </c>
      <c r="M269">
        <v>165411</v>
      </c>
      <c r="N269">
        <v>19582</v>
      </c>
      <c r="O269">
        <v>205749</v>
      </c>
      <c r="P269">
        <v>44503</v>
      </c>
      <c r="Q269">
        <v>0</v>
      </c>
      <c r="R269">
        <v>0</v>
      </c>
      <c r="S269">
        <v>0</v>
      </c>
      <c r="T269">
        <v>0</v>
      </c>
      <c r="U269">
        <v>50000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2625.58</v>
      </c>
      <c r="AC269">
        <v>310.82</v>
      </c>
      <c r="AD269" t="s">
        <v>902</v>
      </c>
    </row>
    <row r="270" spans="1:30" x14ac:dyDescent="0.25">
      <c r="A270" s="103">
        <v>44713</v>
      </c>
      <c r="B270" s="102" t="s">
        <v>570</v>
      </c>
      <c r="C270" t="s">
        <v>571</v>
      </c>
      <c r="D270" t="s">
        <v>43</v>
      </c>
      <c r="E270">
        <v>33</v>
      </c>
      <c r="F270">
        <v>23</v>
      </c>
      <c r="G270">
        <v>25</v>
      </c>
      <c r="H270">
        <v>0</v>
      </c>
      <c r="I270">
        <v>15</v>
      </c>
      <c r="J270">
        <v>0</v>
      </c>
      <c r="K270">
        <v>96</v>
      </c>
      <c r="L270">
        <v>96</v>
      </c>
      <c r="M270">
        <v>252056</v>
      </c>
      <c r="N270">
        <v>29839</v>
      </c>
      <c r="O270">
        <v>169377</v>
      </c>
      <c r="P270">
        <v>44503</v>
      </c>
      <c r="Q270">
        <v>0</v>
      </c>
      <c r="R270">
        <v>0</v>
      </c>
      <c r="S270">
        <v>0</v>
      </c>
      <c r="T270">
        <v>0</v>
      </c>
      <c r="U270">
        <v>50000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2625.58</v>
      </c>
      <c r="AC270">
        <v>310.82</v>
      </c>
      <c r="AD270" t="s">
        <v>900</v>
      </c>
    </row>
    <row r="271" spans="1:30" x14ac:dyDescent="0.25">
      <c r="A271" s="103">
        <v>44713</v>
      </c>
      <c r="B271" s="102" t="s">
        <v>572</v>
      </c>
      <c r="C271" t="s">
        <v>573</v>
      </c>
      <c r="D271" t="s">
        <v>70</v>
      </c>
      <c r="E271">
        <v>15</v>
      </c>
      <c r="F271">
        <v>7</v>
      </c>
      <c r="G271">
        <v>20</v>
      </c>
      <c r="H271">
        <v>0</v>
      </c>
      <c r="I271">
        <v>10</v>
      </c>
      <c r="J271">
        <v>0</v>
      </c>
      <c r="K271">
        <v>52</v>
      </c>
      <c r="L271">
        <v>52</v>
      </c>
      <c r="M271">
        <v>136530</v>
      </c>
      <c r="N271">
        <v>16163</v>
      </c>
      <c r="O271">
        <v>122644</v>
      </c>
      <c r="P271">
        <v>17766</v>
      </c>
      <c r="Q271">
        <v>0</v>
      </c>
      <c r="R271">
        <v>0</v>
      </c>
      <c r="S271">
        <v>0</v>
      </c>
      <c r="T271">
        <v>0</v>
      </c>
      <c r="U271">
        <v>50000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2625.58</v>
      </c>
      <c r="AC271">
        <v>310.82</v>
      </c>
      <c r="AD271" t="s">
        <v>896</v>
      </c>
    </row>
    <row r="272" spans="1:30" x14ac:dyDescent="0.25">
      <c r="A272" s="103">
        <v>44713</v>
      </c>
      <c r="B272" s="102" t="s">
        <v>574</v>
      </c>
      <c r="C272" t="s">
        <v>575</v>
      </c>
      <c r="D272" t="s">
        <v>70</v>
      </c>
      <c r="E272">
        <v>15</v>
      </c>
      <c r="F272">
        <v>7</v>
      </c>
      <c r="G272">
        <v>20</v>
      </c>
      <c r="H272">
        <v>0</v>
      </c>
      <c r="I272">
        <v>15</v>
      </c>
      <c r="J272">
        <v>0</v>
      </c>
      <c r="K272">
        <v>57</v>
      </c>
      <c r="L272">
        <v>57</v>
      </c>
      <c r="M272">
        <v>149658</v>
      </c>
      <c r="N272">
        <v>17717</v>
      </c>
      <c r="O272">
        <v>114077</v>
      </c>
      <c r="P272">
        <v>23561</v>
      </c>
      <c r="Q272">
        <v>0</v>
      </c>
      <c r="R272">
        <v>0</v>
      </c>
      <c r="S272">
        <v>0</v>
      </c>
      <c r="T272">
        <v>0</v>
      </c>
      <c r="U272">
        <v>50000</v>
      </c>
      <c r="V272">
        <v>0</v>
      </c>
      <c r="W272">
        <v>70000</v>
      </c>
      <c r="X272">
        <v>0</v>
      </c>
      <c r="Y272">
        <v>0</v>
      </c>
      <c r="Z272">
        <v>0</v>
      </c>
      <c r="AA272">
        <v>0</v>
      </c>
      <c r="AB272">
        <v>2625.58</v>
      </c>
      <c r="AC272">
        <v>310.82</v>
      </c>
      <c r="AD272" t="s">
        <v>893</v>
      </c>
    </row>
    <row r="273" spans="1:30" x14ac:dyDescent="0.25">
      <c r="A273" s="103">
        <v>44713</v>
      </c>
      <c r="B273" s="102" t="s">
        <v>576</v>
      </c>
      <c r="C273" t="s">
        <v>577</v>
      </c>
      <c r="D273" t="s">
        <v>70</v>
      </c>
      <c r="E273">
        <v>15</v>
      </c>
      <c r="F273">
        <v>7</v>
      </c>
      <c r="G273">
        <v>15</v>
      </c>
      <c r="H273">
        <v>0</v>
      </c>
      <c r="I273">
        <v>10</v>
      </c>
      <c r="J273">
        <v>0</v>
      </c>
      <c r="K273">
        <v>47</v>
      </c>
      <c r="L273">
        <v>38</v>
      </c>
      <c r="M273">
        <v>98722</v>
      </c>
      <c r="N273">
        <v>11687</v>
      </c>
      <c r="O273">
        <v>293142</v>
      </c>
      <c r="P273">
        <v>17766</v>
      </c>
      <c r="Q273">
        <v>0</v>
      </c>
      <c r="R273">
        <v>0</v>
      </c>
      <c r="S273">
        <v>0</v>
      </c>
      <c r="T273">
        <v>0</v>
      </c>
      <c r="U273">
        <v>50000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2625.58</v>
      </c>
      <c r="AC273">
        <v>310.82</v>
      </c>
      <c r="AD273" t="s">
        <v>888</v>
      </c>
    </row>
    <row r="274" spans="1:30" x14ac:dyDescent="0.25">
      <c r="A274" s="103">
        <v>44713</v>
      </c>
      <c r="B274" s="102" t="s">
        <v>578</v>
      </c>
      <c r="C274" t="s">
        <v>579</v>
      </c>
      <c r="D274" t="s">
        <v>70</v>
      </c>
      <c r="E274">
        <v>15</v>
      </c>
      <c r="F274">
        <v>7</v>
      </c>
      <c r="G274">
        <v>15</v>
      </c>
      <c r="H274">
        <v>15</v>
      </c>
      <c r="I274">
        <v>0</v>
      </c>
      <c r="J274">
        <v>0</v>
      </c>
      <c r="K274">
        <v>52</v>
      </c>
      <c r="L274">
        <v>52</v>
      </c>
      <c r="M274">
        <v>136530</v>
      </c>
      <c r="N274">
        <v>16163</v>
      </c>
      <c r="O274">
        <v>162898</v>
      </c>
      <c r="P274">
        <v>26034</v>
      </c>
      <c r="Q274">
        <v>0</v>
      </c>
      <c r="R274">
        <v>0</v>
      </c>
      <c r="S274">
        <v>0</v>
      </c>
      <c r="T274">
        <v>0</v>
      </c>
      <c r="U274">
        <v>50000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2625.58</v>
      </c>
      <c r="AC274">
        <v>310.82</v>
      </c>
      <c r="AD274" t="s">
        <v>921</v>
      </c>
    </row>
    <row r="275" spans="1:30" x14ac:dyDescent="0.25">
      <c r="A275" s="103">
        <v>44713</v>
      </c>
      <c r="B275" s="102" t="s">
        <v>580</v>
      </c>
      <c r="C275" t="s">
        <v>581</v>
      </c>
      <c r="D275" t="s">
        <v>43</v>
      </c>
      <c r="E275">
        <v>36</v>
      </c>
      <c r="F275">
        <v>33</v>
      </c>
      <c r="G275">
        <v>15</v>
      </c>
      <c r="H275">
        <v>0</v>
      </c>
      <c r="I275">
        <v>15</v>
      </c>
      <c r="J275">
        <v>0</v>
      </c>
      <c r="K275">
        <v>99</v>
      </c>
      <c r="L275">
        <v>99</v>
      </c>
      <c r="M275">
        <v>259932</v>
      </c>
      <c r="N275">
        <v>30771</v>
      </c>
      <c r="O275">
        <v>128501</v>
      </c>
      <c r="P275">
        <v>259936</v>
      </c>
      <c r="Q275">
        <v>0</v>
      </c>
      <c r="R275">
        <v>0</v>
      </c>
      <c r="S275">
        <v>0</v>
      </c>
      <c r="T275">
        <v>0</v>
      </c>
      <c r="U275">
        <v>50000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2625.58</v>
      </c>
      <c r="AC275">
        <v>310.82</v>
      </c>
      <c r="AD275" t="s">
        <v>23</v>
      </c>
    </row>
    <row r="276" spans="1:30" x14ac:dyDescent="0.25">
      <c r="A276" s="103">
        <v>44713</v>
      </c>
      <c r="B276" s="102" t="s">
        <v>582</v>
      </c>
      <c r="C276" t="s">
        <v>583</v>
      </c>
      <c r="D276" t="s">
        <v>70</v>
      </c>
      <c r="E276">
        <v>15</v>
      </c>
      <c r="F276">
        <v>2</v>
      </c>
      <c r="G276">
        <v>20</v>
      </c>
      <c r="H276">
        <v>0</v>
      </c>
      <c r="I276">
        <v>15</v>
      </c>
      <c r="J276">
        <v>0</v>
      </c>
      <c r="K276">
        <v>52</v>
      </c>
      <c r="L276">
        <v>52</v>
      </c>
      <c r="M276">
        <v>136530</v>
      </c>
      <c r="N276">
        <v>16163</v>
      </c>
      <c r="O276">
        <v>107985</v>
      </c>
      <c r="P276">
        <v>23561</v>
      </c>
      <c r="Q276">
        <v>0</v>
      </c>
      <c r="R276">
        <v>0</v>
      </c>
      <c r="S276">
        <v>0</v>
      </c>
      <c r="T276">
        <v>0</v>
      </c>
      <c r="U276">
        <v>50000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2625.58</v>
      </c>
      <c r="AC276">
        <v>310.82</v>
      </c>
      <c r="AD276" t="s">
        <v>902</v>
      </c>
    </row>
    <row r="277" spans="1:30" x14ac:dyDescent="0.25">
      <c r="A277" s="103">
        <v>44713</v>
      </c>
      <c r="B277" s="102" t="s">
        <v>584</v>
      </c>
      <c r="C277" t="s">
        <v>585</v>
      </c>
      <c r="D277" t="s">
        <v>70</v>
      </c>
      <c r="E277">
        <v>15</v>
      </c>
      <c r="F277">
        <v>2</v>
      </c>
      <c r="G277">
        <v>15</v>
      </c>
      <c r="H277">
        <v>0</v>
      </c>
      <c r="I277">
        <v>15</v>
      </c>
      <c r="J277">
        <v>0</v>
      </c>
      <c r="K277">
        <v>47</v>
      </c>
      <c r="L277">
        <v>47</v>
      </c>
      <c r="M277">
        <v>123402</v>
      </c>
      <c r="N277">
        <v>14609</v>
      </c>
      <c r="O277">
        <v>366427</v>
      </c>
      <c r="P277">
        <v>17766</v>
      </c>
      <c r="Q277">
        <v>0</v>
      </c>
      <c r="R277">
        <v>0</v>
      </c>
      <c r="S277">
        <v>0</v>
      </c>
      <c r="T277">
        <v>0</v>
      </c>
      <c r="U277">
        <v>50000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2625.58</v>
      </c>
      <c r="AC277">
        <v>310.82</v>
      </c>
      <c r="AD277" t="s">
        <v>888</v>
      </c>
    </row>
    <row r="278" spans="1:30" x14ac:dyDescent="0.25">
      <c r="A278" s="103">
        <v>44713</v>
      </c>
      <c r="B278" s="102" t="s">
        <v>586</v>
      </c>
      <c r="C278" t="s">
        <v>587</v>
      </c>
      <c r="D278" t="s">
        <v>43</v>
      </c>
      <c r="E278">
        <v>33</v>
      </c>
      <c r="F278">
        <v>27</v>
      </c>
      <c r="G278">
        <v>25</v>
      </c>
      <c r="H278">
        <v>0</v>
      </c>
      <c r="I278">
        <v>15</v>
      </c>
      <c r="J278">
        <v>0</v>
      </c>
      <c r="K278">
        <v>100</v>
      </c>
      <c r="L278">
        <v>100</v>
      </c>
      <c r="M278">
        <v>262558</v>
      </c>
      <c r="N278">
        <v>31082</v>
      </c>
      <c r="O278">
        <v>319226</v>
      </c>
      <c r="P278">
        <v>49739</v>
      </c>
      <c r="Q278">
        <v>0</v>
      </c>
      <c r="R278">
        <v>0</v>
      </c>
      <c r="S278">
        <v>0</v>
      </c>
      <c r="T278">
        <v>0</v>
      </c>
      <c r="U278">
        <v>50000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2625.58</v>
      </c>
      <c r="AC278">
        <v>310.82</v>
      </c>
      <c r="AD278" t="s">
        <v>909</v>
      </c>
    </row>
    <row r="279" spans="1:30" x14ac:dyDescent="0.25">
      <c r="A279" s="103">
        <v>44713</v>
      </c>
      <c r="B279" s="102" t="s">
        <v>588</v>
      </c>
      <c r="C279" t="s">
        <v>589</v>
      </c>
      <c r="D279" t="s">
        <v>70</v>
      </c>
      <c r="E279">
        <v>15</v>
      </c>
      <c r="F279">
        <v>7</v>
      </c>
      <c r="G279">
        <v>20</v>
      </c>
      <c r="H279">
        <v>0</v>
      </c>
      <c r="I279">
        <v>10</v>
      </c>
      <c r="J279">
        <v>0</v>
      </c>
      <c r="K279">
        <v>52</v>
      </c>
      <c r="L279">
        <v>52</v>
      </c>
      <c r="M279">
        <v>136530</v>
      </c>
      <c r="N279">
        <v>16163</v>
      </c>
      <c r="O279">
        <v>45142</v>
      </c>
      <c r="P279">
        <v>17766</v>
      </c>
      <c r="Q279">
        <v>0</v>
      </c>
      <c r="R279">
        <v>0</v>
      </c>
      <c r="S279">
        <v>0</v>
      </c>
      <c r="T279">
        <v>0</v>
      </c>
      <c r="U279">
        <v>50000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2625.58</v>
      </c>
      <c r="AC279">
        <v>310.82</v>
      </c>
      <c r="AD279" t="s">
        <v>913</v>
      </c>
    </row>
    <row r="280" spans="1:30" x14ac:dyDescent="0.25">
      <c r="A280" s="103">
        <v>44713</v>
      </c>
      <c r="B280" s="102" t="s">
        <v>590</v>
      </c>
      <c r="C280" t="s">
        <v>591</v>
      </c>
      <c r="D280" t="s">
        <v>43</v>
      </c>
      <c r="E280">
        <v>30</v>
      </c>
      <c r="F280">
        <v>27</v>
      </c>
      <c r="G280">
        <v>25</v>
      </c>
      <c r="H280">
        <v>0</v>
      </c>
      <c r="I280">
        <v>15</v>
      </c>
      <c r="J280">
        <v>15</v>
      </c>
      <c r="K280">
        <v>112</v>
      </c>
      <c r="L280">
        <v>112</v>
      </c>
      <c r="M280">
        <v>294065</v>
      </c>
      <c r="N280">
        <v>34812</v>
      </c>
      <c r="O280">
        <v>336560</v>
      </c>
      <c r="P280">
        <v>49739</v>
      </c>
      <c r="Q280">
        <v>0</v>
      </c>
      <c r="R280">
        <v>0</v>
      </c>
      <c r="S280">
        <v>0</v>
      </c>
      <c r="T280">
        <v>0</v>
      </c>
      <c r="U280">
        <v>50000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2625.58</v>
      </c>
      <c r="AC280">
        <v>310.82</v>
      </c>
      <c r="AD280" t="s">
        <v>927</v>
      </c>
    </row>
    <row r="281" spans="1:30" x14ac:dyDescent="0.25">
      <c r="A281" s="103">
        <v>44713</v>
      </c>
      <c r="B281" s="102" t="s">
        <v>592</v>
      </c>
      <c r="C281" t="s">
        <v>593</v>
      </c>
      <c r="D281" t="s">
        <v>43</v>
      </c>
      <c r="E281">
        <v>27</v>
      </c>
      <c r="F281">
        <v>39</v>
      </c>
      <c r="G281">
        <v>15</v>
      </c>
      <c r="H281">
        <v>0</v>
      </c>
      <c r="I281">
        <v>20</v>
      </c>
      <c r="J281">
        <v>0</v>
      </c>
      <c r="K281">
        <v>101</v>
      </c>
      <c r="L281">
        <v>101</v>
      </c>
      <c r="M281">
        <v>265183</v>
      </c>
      <c r="N281">
        <v>31393</v>
      </c>
      <c r="O281">
        <v>229878</v>
      </c>
      <c r="P281">
        <v>39268</v>
      </c>
      <c r="Q281">
        <v>0</v>
      </c>
      <c r="R281">
        <v>0</v>
      </c>
      <c r="S281">
        <v>0</v>
      </c>
      <c r="T281">
        <v>0</v>
      </c>
      <c r="U281">
        <v>50000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2625.58</v>
      </c>
      <c r="AC281">
        <v>310.82</v>
      </c>
      <c r="AD281" t="s">
        <v>934</v>
      </c>
    </row>
    <row r="282" spans="1:30" x14ac:dyDescent="0.25">
      <c r="A282" s="103">
        <v>44713</v>
      </c>
      <c r="B282" s="102" t="s">
        <v>594</v>
      </c>
      <c r="C282" t="s">
        <v>595</v>
      </c>
      <c r="D282" t="s">
        <v>170</v>
      </c>
      <c r="E282">
        <v>15</v>
      </c>
      <c r="F282">
        <v>7</v>
      </c>
      <c r="G282">
        <v>20</v>
      </c>
      <c r="H282">
        <v>0</v>
      </c>
      <c r="I282">
        <v>15</v>
      </c>
      <c r="J282">
        <v>0</v>
      </c>
      <c r="K282">
        <v>57</v>
      </c>
      <c r="L282">
        <v>57</v>
      </c>
      <c r="M282">
        <v>149658</v>
      </c>
      <c r="N282">
        <v>17717</v>
      </c>
      <c r="O282">
        <v>154607</v>
      </c>
      <c r="P282">
        <v>247373</v>
      </c>
      <c r="Q282">
        <v>0</v>
      </c>
      <c r="R282">
        <v>0</v>
      </c>
      <c r="S282">
        <v>0</v>
      </c>
      <c r="T282">
        <v>0</v>
      </c>
      <c r="U282">
        <v>50000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2625.58</v>
      </c>
      <c r="AC282">
        <v>310.82</v>
      </c>
      <c r="AD282" t="s">
        <v>23</v>
      </c>
    </row>
    <row r="283" spans="1:30" x14ac:dyDescent="0.25">
      <c r="A283" s="103">
        <v>44713</v>
      </c>
      <c r="B283" s="102" t="s">
        <v>596</v>
      </c>
      <c r="C283" t="s">
        <v>597</v>
      </c>
      <c r="D283" t="s">
        <v>70</v>
      </c>
      <c r="E283">
        <v>15</v>
      </c>
      <c r="F283">
        <v>7</v>
      </c>
      <c r="G283">
        <v>25</v>
      </c>
      <c r="H283">
        <v>0</v>
      </c>
      <c r="I283">
        <v>15</v>
      </c>
      <c r="J283">
        <v>0</v>
      </c>
      <c r="K283">
        <v>62</v>
      </c>
      <c r="L283">
        <v>62</v>
      </c>
      <c r="M283">
        <v>162786</v>
      </c>
      <c r="N283">
        <v>19271</v>
      </c>
      <c r="O283">
        <v>147425</v>
      </c>
      <c r="P283">
        <v>26179</v>
      </c>
      <c r="Q283">
        <v>0</v>
      </c>
      <c r="R283">
        <v>0</v>
      </c>
      <c r="S283">
        <v>0</v>
      </c>
      <c r="T283">
        <v>0</v>
      </c>
      <c r="U283">
        <v>50000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2625.58</v>
      </c>
      <c r="AC283">
        <v>310.82</v>
      </c>
      <c r="AD283" t="s">
        <v>935</v>
      </c>
    </row>
    <row r="284" spans="1:30" x14ac:dyDescent="0.25">
      <c r="A284" s="103">
        <v>44713</v>
      </c>
      <c r="B284" s="102" t="s">
        <v>598</v>
      </c>
      <c r="C284" t="s">
        <v>599</v>
      </c>
      <c r="D284" t="s">
        <v>70</v>
      </c>
      <c r="E284">
        <v>15</v>
      </c>
      <c r="F284">
        <v>7</v>
      </c>
      <c r="G284">
        <v>20</v>
      </c>
      <c r="H284">
        <v>15</v>
      </c>
      <c r="I284">
        <v>0</v>
      </c>
      <c r="J284">
        <v>0</v>
      </c>
      <c r="K284">
        <v>57</v>
      </c>
      <c r="L284">
        <v>57</v>
      </c>
      <c r="M284">
        <v>149658</v>
      </c>
      <c r="N284">
        <v>17717</v>
      </c>
      <c r="O284">
        <v>179330</v>
      </c>
      <c r="P284">
        <v>28660</v>
      </c>
      <c r="Q284">
        <v>0</v>
      </c>
      <c r="R284">
        <v>0</v>
      </c>
      <c r="S284">
        <v>0</v>
      </c>
      <c r="T284">
        <v>0</v>
      </c>
      <c r="U284">
        <v>100000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2625.58</v>
      </c>
      <c r="AC284">
        <v>310.82</v>
      </c>
      <c r="AD284" t="s">
        <v>891</v>
      </c>
    </row>
    <row r="285" spans="1:30" x14ac:dyDescent="0.25">
      <c r="A285" s="103">
        <v>44713</v>
      </c>
      <c r="B285" s="102" t="s">
        <v>600</v>
      </c>
      <c r="C285" t="s">
        <v>601</v>
      </c>
      <c r="D285" t="s">
        <v>70</v>
      </c>
      <c r="E285">
        <v>15</v>
      </c>
      <c r="F285">
        <v>7</v>
      </c>
      <c r="G285">
        <v>20</v>
      </c>
      <c r="H285">
        <v>0</v>
      </c>
      <c r="I285">
        <v>10</v>
      </c>
      <c r="J285">
        <v>0</v>
      </c>
      <c r="K285">
        <v>52</v>
      </c>
      <c r="L285">
        <v>52</v>
      </c>
      <c r="M285">
        <v>136530</v>
      </c>
      <c r="N285">
        <v>16163</v>
      </c>
      <c r="O285">
        <v>114468</v>
      </c>
      <c r="P285">
        <v>17766</v>
      </c>
      <c r="Q285">
        <v>0</v>
      </c>
      <c r="R285">
        <v>0</v>
      </c>
      <c r="S285">
        <v>0</v>
      </c>
      <c r="T285">
        <v>0</v>
      </c>
      <c r="U285">
        <v>50000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2625.58</v>
      </c>
      <c r="AC285">
        <v>310.82</v>
      </c>
      <c r="AD285" t="s">
        <v>896</v>
      </c>
    </row>
    <row r="286" spans="1:30" x14ac:dyDescent="0.25">
      <c r="A286" s="103">
        <v>44713</v>
      </c>
      <c r="B286" s="102" t="s">
        <v>602</v>
      </c>
      <c r="C286" t="s">
        <v>603</v>
      </c>
      <c r="D286" t="s">
        <v>170</v>
      </c>
      <c r="E286">
        <v>21</v>
      </c>
      <c r="F286">
        <v>7</v>
      </c>
      <c r="G286">
        <v>20</v>
      </c>
      <c r="H286">
        <v>0</v>
      </c>
      <c r="I286">
        <v>15</v>
      </c>
      <c r="J286">
        <v>0</v>
      </c>
      <c r="K286">
        <v>63</v>
      </c>
      <c r="L286">
        <v>63</v>
      </c>
      <c r="M286">
        <v>165411</v>
      </c>
      <c r="N286">
        <v>19582</v>
      </c>
      <c r="O286">
        <v>205749</v>
      </c>
      <c r="P286">
        <v>44503</v>
      </c>
      <c r="Q286">
        <v>0</v>
      </c>
      <c r="R286">
        <v>0</v>
      </c>
      <c r="S286">
        <v>0</v>
      </c>
      <c r="T286">
        <v>0</v>
      </c>
      <c r="U286">
        <v>50000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2625.58</v>
      </c>
      <c r="AC286">
        <v>310.82</v>
      </c>
      <c r="AD286" t="s">
        <v>902</v>
      </c>
    </row>
    <row r="287" spans="1:30" x14ac:dyDescent="0.25">
      <c r="A287" s="103">
        <v>44713</v>
      </c>
      <c r="B287" s="102" t="s">
        <v>605</v>
      </c>
      <c r="C287" t="s">
        <v>606</v>
      </c>
      <c r="D287" t="s">
        <v>170</v>
      </c>
      <c r="E287">
        <v>21</v>
      </c>
      <c r="F287">
        <v>7</v>
      </c>
      <c r="G287">
        <v>15</v>
      </c>
      <c r="H287">
        <v>0</v>
      </c>
      <c r="I287">
        <v>15</v>
      </c>
      <c r="J287">
        <v>0</v>
      </c>
      <c r="K287">
        <v>58</v>
      </c>
      <c r="L287">
        <v>58</v>
      </c>
      <c r="M287">
        <v>152284</v>
      </c>
      <c r="N287">
        <v>18028</v>
      </c>
      <c r="O287">
        <v>25465</v>
      </c>
      <c r="P287">
        <v>17766</v>
      </c>
      <c r="Q287">
        <v>0</v>
      </c>
      <c r="R287">
        <v>0</v>
      </c>
      <c r="S287">
        <v>0</v>
      </c>
      <c r="T287">
        <v>0</v>
      </c>
      <c r="U287">
        <v>50000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2625.58</v>
      </c>
      <c r="AC287">
        <v>310.82</v>
      </c>
      <c r="AD287" t="s">
        <v>913</v>
      </c>
    </row>
    <row r="288" spans="1:30" x14ac:dyDescent="0.25">
      <c r="A288" s="103">
        <v>44713</v>
      </c>
      <c r="B288" s="102" t="s">
        <v>607</v>
      </c>
      <c r="C288" t="s">
        <v>608</v>
      </c>
      <c r="D288" t="s">
        <v>170</v>
      </c>
      <c r="E288">
        <v>21</v>
      </c>
      <c r="F288">
        <v>7</v>
      </c>
      <c r="G288">
        <v>15</v>
      </c>
      <c r="H288">
        <v>0</v>
      </c>
      <c r="I288">
        <v>15</v>
      </c>
      <c r="J288">
        <v>0</v>
      </c>
      <c r="K288">
        <v>58</v>
      </c>
      <c r="L288">
        <v>58</v>
      </c>
      <c r="M288">
        <v>152284</v>
      </c>
      <c r="N288">
        <v>18028</v>
      </c>
      <c r="O288">
        <v>396221</v>
      </c>
      <c r="P288">
        <v>17766</v>
      </c>
      <c r="Q288">
        <v>0</v>
      </c>
      <c r="R288">
        <v>0</v>
      </c>
      <c r="S288">
        <v>0</v>
      </c>
      <c r="T288">
        <v>0</v>
      </c>
      <c r="U288">
        <v>50000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2625.58</v>
      </c>
      <c r="AC288">
        <v>310.82</v>
      </c>
      <c r="AD288" t="s">
        <v>899</v>
      </c>
    </row>
    <row r="289" spans="1:30" x14ac:dyDescent="0.25">
      <c r="A289" s="103">
        <v>44713</v>
      </c>
      <c r="B289" s="102" t="s">
        <v>609</v>
      </c>
      <c r="C289" t="s">
        <v>610</v>
      </c>
      <c r="D289" t="s">
        <v>70</v>
      </c>
      <c r="E289">
        <v>15</v>
      </c>
      <c r="F289">
        <v>7</v>
      </c>
      <c r="G289">
        <v>25</v>
      </c>
      <c r="H289">
        <v>0</v>
      </c>
      <c r="I289">
        <v>15</v>
      </c>
      <c r="J289">
        <v>0</v>
      </c>
      <c r="K289">
        <v>62</v>
      </c>
      <c r="L289">
        <v>62</v>
      </c>
      <c r="M289">
        <v>162786</v>
      </c>
      <c r="N289">
        <v>19271</v>
      </c>
      <c r="O289">
        <v>136965</v>
      </c>
      <c r="P289">
        <v>24346</v>
      </c>
      <c r="Q289">
        <v>0</v>
      </c>
      <c r="R289">
        <v>0</v>
      </c>
      <c r="S289">
        <v>0</v>
      </c>
      <c r="T289">
        <v>0</v>
      </c>
      <c r="U289">
        <v>50000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2625.58</v>
      </c>
      <c r="AC289">
        <v>310.82</v>
      </c>
      <c r="AD289" t="s">
        <v>927</v>
      </c>
    </row>
    <row r="290" spans="1:30" x14ac:dyDescent="0.25">
      <c r="A290" s="103">
        <v>44713</v>
      </c>
      <c r="B290" s="102" t="s">
        <v>611</v>
      </c>
      <c r="C290" t="s">
        <v>612</v>
      </c>
      <c r="D290" t="s">
        <v>183</v>
      </c>
      <c r="E290">
        <v>21</v>
      </c>
      <c r="F290">
        <v>35</v>
      </c>
      <c r="G290">
        <v>20</v>
      </c>
      <c r="H290">
        <v>0</v>
      </c>
      <c r="I290">
        <v>15</v>
      </c>
      <c r="J290">
        <v>0</v>
      </c>
      <c r="K290">
        <v>91</v>
      </c>
      <c r="L290">
        <v>91</v>
      </c>
      <c r="M290">
        <v>238928</v>
      </c>
      <c r="N290">
        <v>28285</v>
      </c>
      <c r="O290">
        <v>147416</v>
      </c>
      <c r="P290">
        <v>44503</v>
      </c>
      <c r="Q290">
        <v>0</v>
      </c>
      <c r="R290">
        <v>0</v>
      </c>
      <c r="S290">
        <v>0</v>
      </c>
      <c r="T290">
        <v>0</v>
      </c>
      <c r="U290">
        <v>50000</v>
      </c>
      <c r="V290">
        <v>0</v>
      </c>
      <c r="W290">
        <v>200000</v>
      </c>
      <c r="X290">
        <v>0</v>
      </c>
      <c r="Y290">
        <v>0</v>
      </c>
      <c r="Z290">
        <v>125000</v>
      </c>
      <c r="AA290">
        <v>0</v>
      </c>
      <c r="AB290">
        <v>2625.58</v>
      </c>
      <c r="AC290">
        <v>310.82</v>
      </c>
      <c r="AD290" t="s">
        <v>919</v>
      </c>
    </row>
    <row r="291" spans="1:30" x14ac:dyDescent="0.25">
      <c r="A291" s="103">
        <v>44713</v>
      </c>
      <c r="B291" s="102" t="s">
        <v>613</v>
      </c>
      <c r="C291" t="s">
        <v>614</v>
      </c>
      <c r="D291" t="s">
        <v>43</v>
      </c>
      <c r="E291">
        <v>36</v>
      </c>
      <c r="F291">
        <v>35</v>
      </c>
      <c r="G291">
        <v>35</v>
      </c>
      <c r="H291">
        <v>0</v>
      </c>
      <c r="I291">
        <v>20</v>
      </c>
      <c r="J291">
        <v>0</v>
      </c>
      <c r="K291">
        <v>126</v>
      </c>
      <c r="L291">
        <v>126</v>
      </c>
      <c r="M291">
        <v>330823</v>
      </c>
      <c r="N291">
        <v>39164</v>
      </c>
      <c r="O291">
        <v>632135</v>
      </c>
      <c r="P291">
        <v>52357</v>
      </c>
      <c r="Q291">
        <v>0</v>
      </c>
      <c r="R291">
        <v>0</v>
      </c>
      <c r="S291">
        <v>0</v>
      </c>
      <c r="T291">
        <v>0</v>
      </c>
      <c r="U291">
        <v>50000</v>
      </c>
      <c r="V291">
        <v>0</v>
      </c>
      <c r="W291">
        <v>0</v>
      </c>
      <c r="X291">
        <v>0</v>
      </c>
      <c r="Y291">
        <v>120000</v>
      </c>
      <c r="Z291">
        <v>0</v>
      </c>
      <c r="AA291">
        <v>0</v>
      </c>
      <c r="AB291">
        <v>2625.58</v>
      </c>
      <c r="AC291">
        <v>310.82</v>
      </c>
      <c r="AD291" t="s">
        <v>918</v>
      </c>
    </row>
    <row r="292" spans="1:30" x14ac:dyDescent="0.25">
      <c r="A292" s="103">
        <v>44713</v>
      </c>
      <c r="B292" s="102" t="s">
        <v>615</v>
      </c>
      <c r="C292" t="s">
        <v>616</v>
      </c>
      <c r="D292" t="s">
        <v>43</v>
      </c>
      <c r="E292">
        <v>36</v>
      </c>
      <c r="F292">
        <v>43</v>
      </c>
      <c r="G292">
        <v>25</v>
      </c>
      <c r="H292">
        <v>0</v>
      </c>
      <c r="I292">
        <v>25</v>
      </c>
      <c r="J292">
        <v>0</v>
      </c>
      <c r="K292">
        <v>129</v>
      </c>
      <c r="L292">
        <v>129</v>
      </c>
      <c r="M292">
        <v>338700</v>
      </c>
      <c r="N292">
        <v>40096</v>
      </c>
      <c r="O292">
        <v>211282</v>
      </c>
      <c r="P292">
        <v>44503</v>
      </c>
      <c r="Q292">
        <v>0</v>
      </c>
      <c r="R292">
        <v>0</v>
      </c>
      <c r="S292">
        <v>0</v>
      </c>
      <c r="T292">
        <v>0</v>
      </c>
      <c r="U292">
        <v>50000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2625.58</v>
      </c>
      <c r="AC292">
        <v>310.82</v>
      </c>
      <c r="AD292" t="s">
        <v>894</v>
      </c>
    </row>
    <row r="293" spans="1:30" x14ac:dyDescent="0.25">
      <c r="A293" s="103">
        <v>44713</v>
      </c>
      <c r="B293" s="102" t="s">
        <v>617</v>
      </c>
      <c r="C293" t="s">
        <v>618</v>
      </c>
      <c r="D293" t="s">
        <v>170</v>
      </c>
      <c r="E293">
        <v>21</v>
      </c>
      <c r="F293">
        <v>7</v>
      </c>
      <c r="G293">
        <v>15</v>
      </c>
      <c r="H293">
        <v>0</v>
      </c>
      <c r="I293">
        <v>15</v>
      </c>
      <c r="J293">
        <v>0</v>
      </c>
      <c r="K293">
        <v>58</v>
      </c>
      <c r="L293">
        <v>58</v>
      </c>
      <c r="M293">
        <v>152284</v>
      </c>
      <c r="N293">
        <v>18028</v>
      </c>
      <c r="O293">
        <v>33567</v>
      </c>
      <c r="P293">
        <v>17766</v>
      </c>
      <c r="Q293">
        <v>0</v>
      </c>
      <c r="R293">
        <v>0</v>
      </c>
      <c r="S293">
        <v>0</v>
      </c>
      <c r="T293">
        <v>0</v>
      </c>
      <c r="U293">
        <v>50000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2625.58</v>
      </c>
      <c r="AC293">
        <v>310.82</v>
      </c>
      <c r="AD293" t="s">
        <v>913</v>
      </c>
    </row>
    <row r="294" spans="1:30" x14ac:dyDescent="0.25">
      <c r="A294" s="103">
        <v>44713</v>
      </c>
      <c r="B294" s="102" t="s">
        <v>619</v>
      </c>
      <c r="C294" t="s">
        <v>620</v>
      </c>
      <c r="D294" t="s">
        <v>70</v>
      </c>
      <c r="E294">
        <v>15</v>
      </c>
      <c r="F294">
        <v>5</v>
      </c>
      <c r="G294">
        <v>20</v>
      </c>
      <c r="H294">
        <v>15</v>
      </c>
      <c r="I294">
        <v>0</v>
      </c>
      <c r="J294">
        <v>0</v>
      </c>
      <c r="K294">
        <v>55</v>
      </c>
      <c r="L294">
        <v>55</v>
      </c>
      <c r="M294">
        <v>144407</v>
      </c>
      <c r="N294">
        <v>17095</v>
      </c>
      <c r="O294">
        <v>175678</v>
      </c>
      <c r="P294">
        <v>28076</v>
      </c>
      <c r="Q294">
        <v>0</v>
      </c>
      <c r="R294">
        <v>0</v>
      </c>
      <c r="S294">
        <v>0</v>
      </c>
      <c r="T294">
        <v>0</v>
      </c>
      <c r="U294">
        <v>50000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2625.58</v>
      </c>
      <c r="AC294">
        <v>310.82</v>
      </c>
      <c r="AD294" t="s">
        <v>891</v>
      </c>
    </row>
    <row r="295" spans="1:30" x14ac:dyDescent="0.25">
      <c r="A295" s="103">
        <v>44713</v>
      </c>
      <c r="B295" s="102" t="s">
        <v>621</v>
      </c>
      <c r="C295" t="s">
        <v>622</v>
      </c>
      <c r="D295" t="s">
        <v>70</v>
      </c>
      <c r="E295">
        <v>15</v>
      </c>
      <c r="F295">
        <v>5</v>
      </c>
      <c r="G295">
        <v>25</v>
      </c>
      <c r="H295">
        <v>0</v>
      </c>
      <c r="I295">
        <v>25</v>
      </c>
      <c r="J295">
        <v>0</v>
      </c>
      <c r="K295">
        <v>70</v>
      </c>
      <c r="L295">
        <v>70</v>
      </c>
      <c r="M295">
        <v>183791</v>
      </c>
      <c r="N295">
        <v>21758</v>
      </c>
      <c r="O295">
        <v>223418</v>
      </c>
      <c r="P295">
        <v>26179</v>
      </c>
      <c r="Q295">
        <v>0</v>
      </c>
      <c r="R295">
        <v>0</v>
      </c>
      <c r="S295">
        <v>0</v>
      </c>
      <c r="T295">
        <v>0</v>
      </c>
      <c r="U295">
        <v>50000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2625.58</v>
      </c>
      <c r="AC295">
        <v>310.82</v>
      </c>
      <c r="AD295" t="s">
        <v>889</v>
      </c>
    </row>
    <row r="296" spans="1:30" x14ac:dyDescent="0.25">
      <c r="A296" s="103">
        <v>44713</v>
      </c>
      <c r="B296" s="102" t="s">
        <v>623</v>
      </c>
      <c r="C296" t="s">
        <v>624</v>
      </c>
      <c r="D296" t="s">
        <v>70</v>
      </c>
      <c r="E296">
        <v>15</v>
      </c>
      <c r="F296">
        <v>3</v>
      </c>
      <c r="G296">
        <v>25</v>
      </c>
      <c r="H296">
        <v>0</v>
      </c>
      <c r="I296">
        <v>25</v>
      </c>
      <c r="J296">
        <v>0</v>
      </c>
      <c r="K296">
        <v>68</v>
      </c>
      <c r="L296">
        <v>68</v>
      </c>
      <c r="M296">
        <v>178539</v>
      </c>
      <c r="N296">
        <v>21136</v>
      </c>
      <c r="O296">
        <v>223418</v>
      </c>
      <c r="P296">
        <v>26179</v>
      </c>
      <c r="Q296">
        <v>0</v>
      </c>
      <c r="R296">
        <v>0</v>
      </c>
      <c r="S296">
        <v>0</v>
      </c>
      <c r="T296">
        <v>0</v>
      </c>
      <c r="U296">
        <v>50000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2625.58</v>
      </c>
      <c r="AC296">
        <v>310.82</v>
      </c>
      <c r="AD296" t="s">
        <v>889</v>
      </c>
    </row>
    <row r="297" spans="1:30" x14ac:dyDescent="0.25">
      <c r="A297" s="103">
        <v>44713</v>
      </c>
      <c r="B297" s="102" t="s">
        <v>625</v>
      </c>
      <c r="C297" t="s">
        <v>626</v>
      </c>
      <c r="D297" t="s">
        <v>43</v>
      </c>
      <c r="E297">
        <v>27</v>
      </c>
      <c r="F297">
        <v>46</v>
      </c>
      <c r="G297">
        <v>15</v>
      </c>
      <c r="H297">
        <v>15</v>
      </c>
      <c r="I297">
        <v>0</v>
      </c>
      <c r="J297">
        <v>0</v>
      </c>
      <c r="K297">
        <v>103</v>
      </c>
      <c r="L297">
        <v>103</v>
      </c>
      <c r="M297">
        <v>270435</v>
      </c>
      <c r="N297">
        <v>32015</v>
      </c>
      <c r="O297">
        <v>128317</v>
      </c>
      <c r="P297">
        <v>20507</v>
      </c>
      <c r="Q297">
        <v>0</v>
      </c>
      <c r="R297">
        <v>0</v>
      </c>
      <c r="S297">
        <v>0</v>
      </c>
      <c r="T297">
        <v>0</v>
      </c>
      <c r="U297">
        <v>50000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2625.58</v>
      </c>
      <c r="AC297">
        <v>310.82</v>
      </c>
      <c r="AD297" t="s">
        <v>898</v>
      </c>
    </row>
    <row r="298" spans="1:30" x14ac:dyDescent="0.25">
      <c r="A298" s="103">
        <v>44713</v>
      </c>
      <c r="B298" s="102" t="s">
        <v>627</v>
      </c>
      <c r="C298" t="s">
        <v>628</v>
      </c>
      <c r="D298" t="s">
        <v>70</v>
      </c>
      <c r="E298">
        <v>15</v>
      </c>
      <c r="F298">
        <v>2</v>
      </c>
      <c r="G298">
        <v>25</v>
      </c>
      <c r="H298">
        <v>0</v>
      </c>
      <c r="I298">
        <v>15</v>
      </c>
      <c r="J298">
        <v>0</v>
      </c>
      <c r="K298">
        <v>57</v>
      </c>
      <c r="L298">
        <v>57</v>
      </c>
      <c r="M298">
        <v>149658</v>
      </c>
      <c r="N298">
        <v>17717</v>
      </c>
      <c r="O298">
        <v>223418</v>
      </c>
      <c r="P298">
        <v>26179</v>
      </c>
      <c r="Q298">
        <v>0</v>
      </c>
      <c r="R298">
        <v>0</v>
      </c>
      <c r="S298">
        <v>0</v>
      </c>
      <c r="T298">
        <v>0</v>
      </c>
      <c r="U298">
        <v>50000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2625.58</v>
      </c>
      <c r="AC298">
        <v>310.82</v>
      </c>
      <c r="AD298" t="s">
        <v>889</v>
      </c>
    </row>
    <row r="299" spans="1:30" x14ac:dyDescent="0.25">
      <c r="A299" s="103">
        <v>44713</v>
      </c>
      <c r="B299" s="102" t="s">
        <v>629</v>
      </c>
      <c r="C299" t="s">
        <v>630</v>
      </c>
      <c r="D299" t="s">
        <v>43</v>
      </c>
      <c r="E299">
        <v>33</v>
      </c>
      <c r="F299">
        <v>23</v>
      </c>
      <c r="G299">
        <v>25</v>
      </c>
      <c r="H299">
        <v>0</v>
      </c>
      <c r="I299">
        <v>15</v>
      </c>
      <c r="J299">
        <v>0</v>
      </c>
      <c r="K299">
        <v>96</v>
      </c>
      <c r="L299">
        <v>96</v>
      </c>
      <c r="M299">
        <v>252056</v>
      </c>
      <c r="N299">
        <v>29839</v>
      </c>
      <c r="O299">
        <v>403752</v>
      </c>
      <c r="P299">
        <v>47121</v>
      </c>
      <c r="Q299">
        <v>0</v>
      </c>
      <c r="R299">
        <v>0</v>
      </c>
      <c r="S299">
        <v>0</v>
      </c>
      <c r="T299">
        <v>0</v>
      </c>
      <c r="U299">
        <v>50000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2625.58</v>
      </c>
      <c r="AC299">
        <v>310.82</v>
      </c>
      <c r="AD299" t="s">
        <v>889</v>
      </c>
    </row>
    <row r="300" spans="1:30" x14ac:dyDescent="0.25">
      <c r="A300" s="103">
        <v>44713</v>
      </c>
      <c r="B300" s="102" t="s">
        <v>631</v>
      </c>
      <c r="C300" t="s">
        <v>632</v>
      </c>
      <c r="D300" t="s">
        <v>70</v>
      </c>
      <c r="E300">
        <v>15</v>
      </c>
      <c r="F300">
        <v>7</v>
      </c>
      <c r="G300">
        <v>15</v>
      </c>
      <c r="H300">
        <v>0</v>
      </c>
      <c r="I300">
        <v>10</v>
      </c>
      <c r="J300">
        <v>0</v>
      </c>
      <c r="K300">
        <v>47</v>
      </c>
      <c r="L300">
        <v>47</v>
      </c>
      <c r="M300">
        <v>123402</v>
      </c>
      <c r="N300">
        <v>14609</v>
      </c>
      <c r="O300">
        <v>94773</v>
      </c>
      <c r="P300">
        <v>129291</v>
      </c>
      <c r="Q300">
        <v>0</v>
      </c>
      <c r="R300">
        <v>0</v>
      </c>
      <c r="S300">
        <v>0</v>
      </c>
      <c r="T300">
        <v>0</v>
      </c>
      <c r="U300">
        <v>50000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2625.58</v>
      </c>
      <c r="AC300">
        <v>310.82</v>
      </c>
      <c r="AD300" t="s">
        <v>23</v>
      </c>
    </row>
    <row r="301" spans="1:30" x14ac:dyDescent="0.25">
      <c r="A301" s="103">
        <v>44713</v>
      </c>
      <c r="B301" s="102" t="s">
        <v>633</v>
      </c>
      <c r="C301" t="s">
        <v>634</v>
      </c>
      <c r="D301" t="s">
        <v>170</v>
      </c>
      <c r="E301">
        <v>21</v>
      </c>
      <c r="F301">
        <v>7</v>
      </c>
      <c r="G301">
        <v>20</v>
      </c>
      <c r="H301">
        <v>0</v>
      </c>
      <c r="I301">
        <v>15</v>
      </c>
      <c r="J301">
        <v>0</v>
      </c>
      <c r="K301">
        <v>63</v>
      </c>
      <c r="L301">
        <v>63</v>
      </c>
      <c r="M301">
        <v>165411</v>
      </c>
      <c r="N301">
        <v>19582</v>
      </c>
      <c r="O301">
        <v>175790</v>
      </c>
      <c r="P301">
        <v>17766</v>
      </c>
      <c r="Q301">
        <v>0</v>
      </c>
      <c r="R301">
        <v>0</v>
      </c>
      <c r="S301">
        <v>0</v>
      </c>
      <c r="T301">
        <v>0</v>
      </c>
      <c r="U301">
        <v>50000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2625.58</v>
      </c>
      <c r="AC301">
        <v>310.82</v>
      </c>
      <c r="AD301" t="s">
        <v>896</v>
      </c>
    </row>
    <row r="302" spans="1:30" x14ac:dyDescent="0.25">
      <c r="A302" s="103">
        <v>44713</v>
      </c>
      <c r="B302" s="102" t="s">
        <v>635</v>
      </c>
      <c r="C302" t="s">
        <v>636</v>
      </c>
      <c r="D302" t="s">
        <v>170</v>
      </c>
      <c r="E302">
        <v>21</v>
      </c>
      <c r="F302">
        <v>7</v>
      </c>
      <c r="G302">
        <v>20</v>
      </c>
      <c r="H302">
        <v>0</v>
      </c>
      <c r="I302">
        <v>15</v>
      </c>
      <c r="J302">
        <v>0</v>
      </c>
      <c r="K302">
        <v>63</v>
      </c>
      <c r="L302">
        <v>63</v>
      </c>
      <c r="M302">
        <v>165411</v>
      </c>
      <c r="N302">
        <v>19582</v>
      </c>
      <c r="O302">
        <v>217257</v>
      </c>
      <c r="P302">
        <v>44503</v>
      </c>
      <c r="Q302">
        <v>0</v>
      </c>
      <c r="R302">
        <v>0</v>
      </c>
      <c r="S302">
        <v>0</v>
      </c>
      <c r="T302">
        <v>0</v>
      </c>
      <c r="U302">
        <v>50000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2625.58</v>
      </c>
      <c r="AC302">
        <v>310.82</v>
      </c>
      <c r="AD302" t="s">
        <v>893</v>
      </c>
    </row>
    <row r="303" spans="1:30" x14ac:dyDescent="0.25">
      <c r="A303" s="103">
        <v>44713</v>
      </c>
      <c r="B303" s="102" t="s">
        <v>637</v>
      </c>
      <c r="C303" t="s">
        <v>638</v>
      </c>
      <c r="D303" t="s">
        <v>70</v>
      </c>
      <c r="E303">
        <v>15</v>
      </c>
      <c r="F303">
        <v>7</v>
      </c>
      <c r="G303">
        <v>20</v>
      </c>
      <c r="H303">
        <v>0</v>
      </c>
      <c r="I303">
        <v>10</v>
      </c>
      <c r="J303">
        <v>0</v>
      </c>
      <c r="K303">
        <v>52</v>
      </c>
      <c r="L303">
        <v>52</v>
      </c>
      <c r="M303">
        <v>136530</v>
      </c>
      <c r="N303">
        <v>16163</v>
      </c>
      <c r="O303">
        <v>122644</v>
      </c>
      <c r="P303">
        <v>17766</v>
      </c>
      <c r="Q303">
        <v>0</v>
      </c>
      <c r="R303">
        <v>0</v>
      </c>
      <c r="S303">
        <v>0</v>
      </c>
      <c r="T303">
        <v>0</v>
      </c>
      <c r="U303">
        <v>50000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2625.58</v>
      </c>
      <c r="AC303">
        <v>310.82</v>
      </c>
      <c r="AD303" t="s">
        <v>896</v>
      </c>
    </row>
    <row r="304" spans="1:30" x14ac:dyDescent="0.25">
      <c r="A304" s="103">
        <v>44713</v>
      </c>
      <c r="B304" s="102" t="s">
        <v>639</v>
      </c>
      <c r="C304" t="s">
        <v>640</v>
      </c>
      <c r="D304" t="s">
        <v>43</v>
      </c>
      <c r="E304">
        <v>30</v>
      </c>
      <c r="F304">
        <v>23</v>
      </c>
      <c r="G304">
        <v>35</v>
      </c>
      <c r="H304">
        <v>20</v>
      </c>
      <c r="I304">
        <v>0</v>
      </c>
      <c r="J304">
        <v>15</v>
      </c>
      <c r="K304">
        <v>123</v>
      </c>
      <c r="L304">
        <v>123</v>
      </c>
      <c r="M304">
        <v>322947</v>
      </c>
      <c r="N304">
        <v>38206</v>
      </c>
      <c r="O304">
        <v>373084</v>
      </c>
      <c r="P304">
        <v>59625</v>
      </c>
      <c r="Q304">
        <v>0</v>
      </c>
      <c r="R304">
        <v>0</v>
      </c>
      <c r="S304">
        <v>0</v>
      </c>
      <c r="T304">
        <v>0</v>
      </c>
      <c r="U304">
        <v>50000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2625.58</v>
      </c>
      <c r="AC304">
        <v>310.82</v>
      </c>
      <c r="AD304" t="s">
        <v>891</v>
      </c>
    </row>
    <row r="305" spans="1:30" x14ac:dyDescent="0.25">
      <c r="A305" s="103">
        <v>44713</v>
      </c>
      <c r="B305" s="102" t="s">
        <v>641</v>
      </c>
      <c r="C305" t="s">
        <v>642</v>
      </c>
      <c r="D305" t="s">
        <v>43</v>
      </c>
      <c r="E305">
        <v>27</v>
      </c>
      <c r="F305">
        <v>7</v>
      </c>
      <c r="G305">
        <v>15</v>
      </c>
      <c r="H305">
        <v>15</v>
      </c>
      <c r="I305">
        <v>0</v>
      </c>
      <c r="J305">
        <v>0</v>
      </c>
      <c r="K305">
        <v>64</v>
      </c>
      <c r="L305">
        <v>64</v>
      </c>
      <c r="M305">
        <v>168037</v>
      </c>
      <c r="N305">
        <v>19893</v>
      </c>
      <c r="O305">
        <v>163080</v>
      </c>
      <c r="P305">
        <v>26063</v>
      </c>
      <c r="Q305">
        <v>0</v>
      </c>
      <c r="R305">
        <v>0</v>
      </c>
      <c r="S305">
        <v>0</v>
      </c>
      <c r="T305">
        <v>0</v>
      </c>
      <c r="U305">
        <v>50000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2625.58</v>
      </c>
      <c r="AC305">
        <v>310.82</v>
      </c>
      <c r="AD305" t="s">
        <v>921</v>
      </c>
    </row>
    <row r="306" spans="1:30" x14ac:dyDescent="0.25">
      <c r="A306" s="103">
        <v>44713</v>
      </c>
      <c r="B306" s="102" t="s">
        <v>643</v>
      </c>
      <c r="C306" t="s">
        <v>644</v>
      </c>
      <c r="D306" t="s">
        <v>43</v>
      </c>
      <c r="E306">
        <v>27</v>
      </c>
      <c r="F306">
        <v>49</v>
      </c>
      <c r="G306">
        <v>25</v>
      </c>
      <c r="H306">
        <v>0</v>
      </c>
      <c r="I306">
        <v>25</v>
      </c>
      <c r="J306">
        <v>0</v>
      </c>
      <c r="K306">
        <v>126</v>
      </c>
      <c r="L306">
        <v>126</v>
      </c>
      <c r="M306">
        <v>330823</v>
      </c>
      <c r="N306">
        <v>39164</v>
      </c>
      <c r="O306">
        <v>297706</v>
      </c>
      <c r="P306">
        <v>49739</v>
      </c>
      <c r="Q306">
        <v>0</v>
      </c>
      <c r="R306">
        <v>0</v>
      </c>
      <c r="S306">
        <v>0</v>
      </c>
      <c r="T306">
        <v>0</v>
      </c>
      <c r="U306">
        <v>50000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2625.58</v>
      </c>
      <c r="AC306">
        <v>310.82</v>
      </c>
      <c r="AD306" t="s">
        <v>893</v>
      </c>
    </row>
    <row r="307" spans="1:30" x14ac:dyDescent="0.25">
      <c r="A307" s="103">
        <v>44713</v>
      </c>
      <c r="B307" s="102" t="s">
        <v>645</v>
      </c>
      <c r="C307" t="s">
        <v>646</v>
      </c>
      <c r="D307" t="s">
        <v>70</v>
      </c>
      <c r="E307">
        <v>15</v>
      </c>
      <c r="F307">
        <v>2</v>
      </c>
      <c r="G307">
        <v>15</v>
      </c>
      <c r="H307">
        <v>15</v>
      </c>
      <c r="I307">
        <v>0</v>
      </c>
      <c r="J307">
        <v>0</v>
      </c>
      <c r="K307">
        <v>47</v>
      </c>
      <c r="L307">
        <v>47</v>
      </c>
      <c r="M307">
        <v>123402</v>
      </c>
      <c r="N307">
        <v>14609</v>
      </c>
      <c r="O307">
        <v>179330</v>
      </c>
      <c r="P307">
        <v>28660</v>
      </c>
      <c r="Q307">
        <v>0</v>
      </c>
      <c r="R307">
        <v>0</v>
      </c>
      <c r="S307">
        <v>0</v>
      </c>
      <c r="T307">
        <v>0</v>
      </c>
      <c r="U307">
        <v>50000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2625.58</v>
      </c>
      <c r="AC307">
        <v>310.82</v>
      </c>
      <c r="AD307" t="s">
        <v>936</v>
      </c>
    </row>
    <row r="308" spans="1:30" x14ac:dyDescent="0.25">
      <c r="A308" s="103">
        <v>44713</v>
      </c>
      <c r="B308" s="102" t="s">
        <v>647</v>
      </c>
      <c r="C308" t="s">
        <v>648</v>
      </c>
      <c r="D308" t="s">
        <v>170</v>
      </c>
      <c r="E308">
        <v>21</v>
      </c>
      <c r="F308">
        <v>7</v>
      </c>
      <c r="G308">
        <v>20</v>
      </c>
      <c r="H308">
        <v>0</v>
      </c>
      <c r="I308">
        <v>15</v>
      </c>
      <c r="J308">
        <v>0</v>
      </c>
      <c r="K308">
        <v>63</v>
      </c>
      <c r="L308">
        <v>63</v>
      </c>
      <c r="M308">
        <v>165411</v>
      </c>
      <c r="N308">
        <v>19582</v>
      </c>
      <c r="O308">
        <v>169377</v>
      </c>
      <c r="P308">
        <v>44503</v>
      </c>
      <c r="Q308">
        <v>0</v>
      </c>
      <c r="R308">
        <v>0</v>
      </c>
      <c r="S308">
        <v>0</v>
      </c>
      <c r="T308">
        <v>0</v>
      </c>
      <c r="U308">
        <v>50000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2625.58</v>
      </c>
      <c r="AC308">
        <v>310.82</v>
      </c>
      <c r="AD308" t="s">
        <v>900</v>
      </c>
    </row>
    <row r="309" spans="1:30" x14ac:dyDescent="0.25">
      <c r="A309" s="103">
        <v>44713</v>
      </c>
      <c r="B309" s="102" t="s">
        <v>649</v>
      </c>
      <c r="C309" t="s">
        <v>650</v>
      </c>
      <c r="D309" t="s">
        <v>43</v>
      </c>
      <c r="E309">
        <v>27</v>
      </c>
      <c r="F309">
        <v>39</v>
      </c>
      <c r="G309">
        <v>15</v>
      </c>
      <c r="H309">
        <v>0</v>
      </c>
      <c r="I309">
        <v>20</v>
      </c>
      <c r="J309">
        <v>0</v>
      </c>
      <c r="K309">
        <v>101</v>
      </c>
      <c r="L309">
        <v>101</v>
      </c>
      <c r="M309">
        <v>265183</v>
      </c>
      <c r="N309">
        <v>31393</v>
      </c>
      <c r="O309">
        <v>130872</v>
      </c>
      <c r="P309">
        <v>17766</v>
      </c>
      <c r="Q309">
        <v>0</v>
      </c>
      <c r="R309">
        <v>0</v>
      </c>
      <c r="S309">
        <v>0</v>
      </c>
      <c r="T309">
        <v>0</v>
      </c>
      <c r="U309">
        <v>50000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2625.58</v>
      </c>
      <c r="AC309">
        <v>310.82</v>
      </c>
      <c r="AD309" t="s">
        <v>899</v>
      </c>
    </row>
    <row r="310" spans="1:30" x14ac:dyDescent="0.25">
      <c r="A310" s="103">
        <v>44713</v>
      </c>
      <c r="B310" s="102" t="s">
        <v>651</v>
      </c>
      <c r="C310" t="s">
        <v>652</v>
      </c>
      <c r="D310" t="s">
        <v>35</v>
      </c>
      <c r="E310">
        <v>39</v>
      </c>
      <c r="F310">
        <v>49</v>
      </c>
      <c r="G310">
        <v>20</v>
      </c>
      <c r="H310">
        <v>0</v>
      </c>
      <c r="I310">
        <v>20</v>
      </c>
      <c r="J310">
        <v>0</v>
      </c>
      <c r="K310">
        <v>128</v>
      </c>
      <c r="L310">
        <v>128</v>
      </c>
      <c r="M310">
        <v>336074</v>
      </c>
      <c r="N310">
        <v>39785</v>
      </c>
      <c r="O310">
        <v>252022</v>
      </c>
      <c r="P310">
        <v>44503</v>
      </c>
      <c r="Q310">
        <v>0</v>
      </c>
      <c r="R310">
        <v>0</v>
      </c>
      <c r="S310">
        <v>0</v>
      </c>
      <c r="T310">
        <v>0</v>
      </c>
      <c r="U310">
        <v>50000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2625.58</v>
      </c>
      <c r="AC310">
        <v>310.82</v>
      </c>
      <c r="AD310" t="s">
        <v>911</v>
      </c>
    </row>
    <row r="311" spans="1:30" x14ac:dyDescent="0.25">
      <c r="A311" s="103">
        <v>44713</v>
      </c>
      <c r="B311" s="102" t="s">
        <v>653</v>
      </c>
      <c r="C311" t="s">
        <v>654</v>
      </c>
      <c r="D311" t="s">
        <v>43</v>
      </c>
      <c r="E311">
        <v>27</v>
      </c>
      <c r="F311">
        <v>7</v>
      </c>
      <c r="G311">
        <v>25</v>
      </c>
      <c r="H311">
        <v>0</v>
      </c>
      <c r="I311">
        <v>25</v>
      </c>
      <c r="J311">
        <v>0</v>
      </c>
      <c r="K311">
        <v>84</v>
      </c>
      <c r="L311">
        <v>84</v>
      </c>
      <c r="M311">
        <v>220549</v>
      </c>
      <c r="N311">
        <v>26109</v>
      </c>
      <c r="O311">
        <v>250543</v>
      </c>
      <c r="P311">
        <v>47121</v>
      </c>
      <c r="Q311">
        <v>0</v>
      </c>
      <c r="R311">
        <v>0</v>
      </c>
      <c r="S311">
        <v>0</v>
      </c>
      <c r="T311">
        <v>0</v>
      </c>
      <c r="U311">
        <v>50000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2625.58</v>
      </c>
      <c r="AC311">
        <v>310.82</v>
      </c>
      <c r="AD311" t="s">
        <v>909</v>
      </c>
    </row>
    <row r="312" spans="1:30" x14ac:dyDescent="0.25">
      <c r="A312" s="103">
        <v>44713</v>
      </c>
      <c r="B312" s="102" t="s">
        <v>655</v>
      </c>
      <c r="C312" t="s">
        <v>656</v>
      </c>
      <c r="D312" t="s">
        <v>70</v>
      </c>
      <c r="E312">
        <v>15</v>
      </c>
      <c r="F312">
        <v>7</v>
      </c>
      <c r="G312">
        <v>20</v>
      </c>
      <c r="H312">
        <v>0</v>
      </c>
      <c r="I312">
        <v>15</v>
      </c>
      <c r="J312">
        <v>0</v>
      </c>
      <c r="K312">
        <v>57</v>
      </c>
      <c r="L312">
        <v>57</v>
      </c>
      <c r="M312">
        <v>149658</v>
      </c>
      <c r="N312">
        <v>17717</v>
      </c>
      <c r="O312">
        <v>114566</v>
      </c>
      <c r="P312">
        <v>23561</v>
      </c>
      <c r="Q312">
        <v>0</v>
      </c>
      <c r="R312">
        <v>0</v>
      </c>
      <c r="S312">
        <v>0</v>
      </c>
      <c r="T312">
        <v>0</v>
      </c>
      <c r="U312">
        <v>50000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2625.58</v>
      </c>
      <c r="AC312">
        <v>310.82</v>
      </c>
      <c r="AD312" t="s">
        <v>905</v>
      </c>
    </row>
    <row r="313" spans="1:30" x14ac:dyDescent="0.25">
      <c r="A313" s="103">
        <v>44713</v>
      </c>
      <c r="B313" s="102" t="s">
        <v>655</v>
      </c>
      <c r="C313" t="s">
        <v>657</v>
      </c>
      <c r="D313" t="s">
        <v>70</v>
      </c>
      <c r="E313">
        <v>15</v>
      </c>
      <c r="F313">
        <v>7</v>
      </c>
      <c r="G313">
        <v>20</v>
      </c>
      <c r="H313">
        <v>0</v>
      </c>
      <c r="I313">
        <v>10</v>
      </c>
      <c r="J313">
        <v>0</v>
      </c>
      <c r="K313">
        <v>52</v>
      </c>
      <c r="L313">
        <v>52</v>
      </c>
      <c r="M313">
        <v>136530</v>
      </c>
      <c r="N313">
        <v>16163</v>
      </c>
      <c r="O313">
        <v>366427</v>
      </c>
      <c r="P313">
        <v>17766</v>
      </c>
      <c r="Q313">
        <v>0</v>
      </c>
      <c r="R313">
        <v>0</v>
      </c>
      <c r="S313">
        <v>0</v>
      </c>
      <c r="T313">
        <v>0</v>
      </c>
      <c r="U313">
        <v>50000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2625.58</v>
      </c>
      <c r="AC313">
        <v>310.82</v>
      </c>
      <c r="AD313" t="s">
        <v>888</v>
      </c>
    </row>
    <row r="314" spans="1:30" x14ac:dyDescent="0.25">
      <c r="A314" s="103">
        <v>44713</v>
      </c>
      <c r="B314" s="102" t="s">
        <v>658</v>
      </c>
      <c r="C314" t="s">
        <v>659</v>
      </c>
      <c r="D314" t="s">
        <v>70</v>
      </c>
      <c r="E314">
        <v>15</v>
      </c>
      <c r="F314">
        <v>7</v>
      </c>
      <c r="G314">
        <v>15</v>
      </c>
      <c r="H314">
        <v>10</v>
      </c>
      <c r="I314">
        <v>0</v>
      </c>
      <c r="J314">
        <v>0</v>
      </c>
      <c r="K314">
        <v>47</v>
      </c>
      <c r="L314">
        <v>47</v>
      </c>
      <c r="M314">
        <v>123402</v>
      </c>
      <c r="N314">
        <v>14609</v>
      </c>
      <c r="O314">
        <v>124556</v>
      </c>
      <c r="P314">
        <v>19906</v>
      </c>
      <c r="Q314">
        <v>0</v>
      </c>
      <c r="R314">
        <v>0</v>
      </c>
      <c r="S314">
        <v>0</v>
      </c>
      <c r="T314">
        <v>0</v>
      </c>
      <c r="U314">
        <v>50000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2625.58</v>
      </c>
      <c r="AC314">
        <v>310.82</v>
      </c>
      <c r="AD314" t="s">
        <v>898</v>
      </c>
    </row>
    <row r="315" spans="1:30" x14ac:dyDescent="0.25">
      <c r="A315" s="103">
        <v>44713</v>
      </c>
      <c r="B315" s="102" t="s">
        <v>660</v>
      </c>
      <c r="C315" t="s">
        <v>661</v>
      </c>
      <c r="D315" t="s">
        <v>70</v>
      </c>
      <c r="E315">
        <v>15</v>
      </c>
      <c r="F315">
        <v>7</v>
      </c>
      <c r="G315">
        <v>20</v>
      </c>
      <c r="H315">
        <v>0</v>
      </c>
      <c r="I315">
        <v>15</v>
      </c>
      <c r="J315">
        <v>0</v>
      </c>
      <c r="K315">
        <v>57</v>
      </c>
      <c r="L315">
        <v>57</v>
      </c>
      <c r="M315">
        <v>149658</v>
      </c>
      <c r="N315">
        <v>17717</v>
      </c>
      <c r="O315">
        <v>77103</v>
      </c>
      <c r="P315">
        <v>23561</v>
      </c>
      <c r="Q315">
        <v>0</v>
      </c>
      <c r="R315">
        <v>0</v>
      </c>
      <c r="S315">
        <v>0</v>
      </c>
      <c r="T315">
        <v>0</v>
      </c>
      <c r="U315">
        <v>50000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2625.58</v>
      </c>
      <c r="AC315">
        <v>310.82</v>
      </c>
      <c r="AD315" t="s">
        <v>919</v>
      </c>
    </row>
    <row r="316" spans="1:30" x14ac:dyDescent="0.25">
      <c r="A316" s="103">
        <v>44713</v>
      </c>
      <c r="B316" s="102" t="s">
        <v>662</v>
      </c>
      <c r="C316" t="s">
        <v>663</v>
      </c>
      <c r="D316" t="s">
        <v>43</v>
      </c>
      <c r="E316">
        <v>33</v>
      </c>
      <c r="F316">
        <v>33</v>
      </c>
      <c r="G316">
        <v>20</v>
      </c>
      <c r="H316">
        <v>0</v>
      </c>
      <c r="I316">
        <v>15</v>
      </c>
      <c r="J316">
        <v>0</v>
      </c>
      <c r="K316">
        <v>101</v>
      </c>
      <c r="L316">
        <v>101</v>
      </c>
      <c r="M316">
        <v>265183</v>
      </c>
      <c r="N316">
        <v>31393</v>
      </c>
      <c r="O316">
        <v>1884981</v>
      </c>
      <c r="P316">
        <v>17766</v>
      </c>
      <c r="Q316">
        <v>0</v>
      </c>
      <c r="R316">
        <v>0</v>
      </c>
      <c r="S316">
        <v>0</v>
      </c>
      <c r="T316">
        <v>0</v>
      </c>
      <c r="U316">
        <v>50000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2625.58</v>
      </c>
      <c r="AC316">
        <v>310.82</v>
      </c>
      <c r="AD316" t="s">
        <v>904</v>
      </c>
    </row>
    <row r="317" spans="1:30" x14ac:dyDescent="0.25">
      <c r="A317" s="103">
        <v>44713</v>
      </c>
      <c r="B317" s="102" t="s">
        <v>664</v>
      </c>
      <c r="C317" t="s">
        <v>665</v>
      </c>
      <c r="D317" t="s">
        <v>70</v>
      </c>
      <c r="E317">
        <v>15</v>
      </c>
      <c r="F317">
        <v>5</v>
      </c>
      <c r="G317">
        <v>15</v>
      </c>
      <c r="H317">
        <v>0</v>
      </c>
      <c r="I317">
        <v>25</v>
      </c>
      <c r="J317">
        <v>0</v>
      </c>
      <c r="K317">
        <v>60</v>
      </c>
      <c r="L317">
        <v>60</v>
      </c>
      <c r="M317">
        <v>157535</v>
      </c>
      <c r="N317">
        <v>18649</v>
      </c>
      <c r="O317">
        <v>268997</v>
      </c>
      <c r="P317">
        <v>263775</v>
      </c>
      <c r="Q317">
        <v>0</v>
      </c>
      <c r="R317">
        <v>0</v>
      </c>
      <c r="S317">
        <v>0</v>
      </c>
      <c r="T317">
        <v>0</v>
      </c>
      <c r="U317">
        <v>50000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2625.58</v>
      </c>
      <c r="AC317">
        <v>310.82</v>
      </c>
      <c r="AD317" t="s">
        <v>23</v>
      </c>
    </row>
    <row r="318" spans="1:30" x14ac:dyDescent="0.25">
      <c r="A318" s="103">
        <v>44713</v>
      </c>
      <c r="B318" s="102" t="s">
        <v>666</v>
      </c>
      <c r="C318" t="s">
        <v>667</v>
      </c>
      <c r="D318" t="s">
        <v>70</v>
      </c>
      <c r="E318">
        <v>15</v>
      </c>
      <c r="F318">
        <v>7</v>
      </c>
      <c r="G318">
        <v>20</v>
      </c>
      <c r="H318">
        <v>0</v>
      </c>
      <c r="I318">
        <v>15</v>
      </c>
      <c r="J318">
        <v>0</v>
      </c>
      <c r="K318">
        <v>57</v>
      </c>
      <c r="L318">
        <v>57</v>
      </c>
      <c r="M318">
        <v>149658</v>
      </c>
      <c r="N318">
        <v>17717</v>
      </c>
      <c r="O318">
        <v>132482</v>
      </c>
      <c r="P318">
        <v>23561</v>
      </c>
      <c r="Q318">
        <v>0</v>
      </c>
      <c r="R318">
        <v>0</v>
      </c>
      <c r="S318">
        <v>0</v>
      </c>
      <c r="T318">
        <v>0</v>
      </c>
      <c r="U318">
        <v>50000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2625.58</v>
      </c>
      <c r="AC318">
        <v>310.82</v>
      </c>
      <c r="AD318" t="s">
        <v>911</v>
      </c>
    </row>
    <row r="319" spans="1:30" x14ac:dyDescent="0.25">
      <c r="A319" s="103">
        <v>44713</v>
      </c>
      <c r="B319" s="102" t="s">
        <v>668</v>
      </c>
      <c r="C319" t="s">
        <v>669</v>
      </c>
      <c r="D319" t="s">
        <v>43</v>
      </c>
      <c r="E319">
        <v>33</v>
      </c>
      <c r="F319">
        <v>23</v>
      </c>
      <c r="G319">
        <v>15</v>
      </c>
      <c r="H319">
        <v>0</v>
      </c>
      <c r="I319">
        <v>20</v>
      </c>
      <c r="J319">
        <v>0</v>
      </c>
      <c r="K319">
        <v>91</v>
      </c>
      <c r="L319">
        <v>91</v>
      </c>
      <c r="M319">
        <v>238928</v>
      </c>
      <c r="N319">
        <v>28285</v>
      </c>
      <c r="O319">
        <v>1390373</v>
      </c>
      <c r="P319">
        <v>49739</v>
      </c>
      <c r="Q319">
        <v>0</v>
      </c>
      <c r="R319">
        <v>0</v>
      </c>
      <c r="S319">
        <v>0</v>
      </c>
      <c r="T319">
        <v>0</v>
      </c>
      <c r="U319">
        <v>50000</v>
      </c>
      <c r="V319">
        <v>0</v>
      </c>
      <c r="W319">
        <v>0</v>
      </c>
      <c r="X319">
        <v>0</v>
      </c>
      <c r="Y319">
        <v>120000</v>
      </c>
      <c r="Z319">
        <v>0</v>
      </c>
      <c r="AA319">
        <v>0</v>
      </c>
      <c r="AB319">
        <v>2625.58</v>
      </c>
      <c r="AC319">
        <v>310.82</v>
      </c>
      <c r="AD319" t="s">
        <v>937</v>
      </c>
    </row>
    <row r="320" spans="1:30" x14ac:dyDescent="0.25">
      <c r="A320" s="103">
        <v>44713</v>
      </c>
      <c r="B320" s="102" t="s">
        <v>670</v>
      </c>
      <c r="C320" t="s">
        <v>671</v>
      </c>
      <c r="D320" t="s">
        <v>70</v>
      </c>
      <c r="E320">
        <v>15</v>
      </c>
      <c r="F320">
        <v>7</v>
      </c>
      <c r="G320">
        <v>20</v>
      </c>
      <c r="H320">
        <v>0</v>
      </c>
      <c r="I320">
        <v>15</v>
      </c>
      <c r="J320">
        <v>0</v>
      </c>
      <c r="K320">
        <v>57</v>
      </c>
      <c r="L320">
        <v>57</v>
      </c>
      <c r="M320">
        <v>149658</v>
      </c>
      <c r="N320">
        <v>17717</v>
      </c>
      <c r="O320">
        <v>1324277</v>
      </c>
      <c r="P320">
        <v>17766</v>
      </c>
      <c r="Q320">
        <v>0</v>
      </c>
      <c r="R320">
        <v>0</v>
      </c>
      <c r="S320">
        <v>0</v>
      </c>
      <c r="T320">
        <v>0</v>
      </c>
      <c r="U320">
        <v>50000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2625.58</v>
      </c>
      <c r="AC320">
        <v>310.82</v>
      </c>
      <c r="AD320" t="s">
        <v>904</v>
      </c>
    </row>
    <row r="321" spans="1:30" x14ac:dyDescent="0.25">
      <c r="A321" s="103">
        <v>44713</v>
      </c>
      <c r="B321" s="102" t="s">
        <v>672</v>
      </c>
      <c r="C321" t="s">
        <v>673</v>
      </c>
      <c r="D321" t="s">
        <v>70</v>
      </c>
      <c r="E321">
        <v>15</v>
      </c>
      <c r="F321">
        <v>7</v>
      </c>
      <c r="G321">
        <v>20</v>
      </c>
      <c r="H321">
        <v>0</v>
      </c>
      <c r="I321">
        <v>15</v>
      </c>
      <c r="J321">
        <v>0</v>
      </c>
      <c r="K321">
        <v>57</v>
      </c>
      <c r="L321">
        <v>57</v>
      </c>
      <c r="M321">
        <v>149658</v>
      </c>
      <c r="N321">
        <v>17717</v>
      </c>
      <c r="O321">
        <v>58540</v>
      </c>
      <c r="P321">
        <v>23561</v>
      </c>
      <c r="Q321">
        <v>0</v>
      </c>
      <c r="R321">
        <v>0</v>
      </c>
      <c r="S321">
        <v>0</v>
      </c>
      <c r="T321">
        <v>0</v>
      </c>
      <c r="U321">
        <v>50000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2625.58</v>
      </c>
      <c r="AC321">
        <v>310.82</v>
      </c>
      <c r="AD321" t="s">
        <v>901</v>
      </c>
    </row>
    <row r="322" spans="1:30" x14ac:dyDescent="0.25">
      <c r="A322" s="103">
        <v>44713</v>
      </c>
      <c r="B322" s="102" t="s">
        <v>674</v>
      </c>
      <c r="C322" t="s">
        <v>675</v>
      </c>
      <c r="D322" t="s">
        <v>70</v>
      </c>
      <c r="E322">
        <v>15</v>
      </c>
      <c r="F322">
        <v>7</v>
      </c>
      <c r="G322">
        <v>15</v>
      </c>
      <c r="H322">
        <v>0</v>
      </c>
      <c r="I322">
        <v>15</v>
      </c>
      <c r="J322">
        <v>0</v>
      </c>
      <c r="K322">
        <v>52</v>
      </c>
      <c r="L322">
        <v>52</v>
      </c>
      <c r="M322">
        <v>136530</v>
      </c>
      <c r="N322">
        <v>16163</v>
      </c>
      <c r="O322">
        <v>238086</v>
      </c>
      <c r="P322">
        <v>20943</v>
      </c>
      <c r="Q322">
        <v>0</v>
      </c>
      <c r="R322">
        <v>0</v>
      </c>
      <c r="S322">
        <v>0</v>
      </c>
      <c r="T322">
        <v>0</v>
      </c>
      <c r="U322">
        <v>50000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2625.58</v>
      </c>
      <c r="AC322">
        <v>310.82</v>
      </c>
      <c r="AD322" t="s">
        <v>912</v>
      </c>
    </row>
    <row r="323" spans="1:30" x14ac:dyDescent="0.25">
      <c r="A323" s="103">
        <v>44713</v>
      </c>
      <c r="B323" s="102" t="s">
        <v>676</v>
      </c>
      <c r="C323" t="s">
        <v>677</v>
      </c>
      <c r="D323" t="s">
        <v>70</v>
      </c>
      <c r="E323">
        <v>15</v>
      </c>
      <c r="F323">
        <v>5</v>
      </c>
      <c r="G323">
        <v>20</v>
      </c>
      <c r="H323">
        <v>0</v>
      </c>
      <c r="I323">
        <v>15</v>
      </c>
      <c r="J323">
        <v>0</v>
      </c>
      <c r="K323">
        <v>55</v>
      </c>
      <c r="L323">
        <v>55</v>
      </c>
      <c r="M323">
        <v>144407</v>
      </c>
      <c r="N323">
        <v>17095</v>
      </c>
      <c r="O323">
        <v>254124</v>
      </c>
      <c r="P323">
        <v>23561</v>
      </c>
      <c r="Q323">
        <v>0</v>
      </c>
      <c r="R323">
        <v>0</v>
      </c>
      <c r="S323">
        <v>0</v>
      </c>
      <c r="T323">
        <v>0</v>
      </c>
      <c r="U323">
        <v>50000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2625.58</v>
      </c>
      <c r="AC323">
        <v>310.82</v>
      </c>
      <c r="AD323" t="s">
        <v>890</v>
      </c>
    </row>
    <row r="324" spans="1:30" x14ac:dyDescent="0.25">
      <c r="A324" s="103">
        <v>44713</v>
      </c>
      <c r="B324" s="102" t="s">
        <v>678</v>
      </c>
      <c r="C324" t="s">
        <v>679</v>
      </c>
      <c r="D324" t="s">
        <v>35</v>
      </c>
      <c r="E324">
        <v>42</v>
      </c>
      <c r="F324">
        <v>48</v>
      </c>
      <c r="G324">
        <v>25</v>
      </c>
      <c r="H324">
        <v>0</v>
      </c>
      <c r="I324">
        <v>20</v>
      </c>
      <c r="J324">
        <v>0</v>
      </c>
      <c r="K324">
        <v>135</v>
      </c>
      <c r="L324">
        <v>135</v>
      </c>
      <c r="M324">
        <v>354453</v>
      </c>
      <c r="N324">
        <v>41961</v>
      </c>
      <c r="O324">
        <v>591948</v>
      </c>
      <c r="P324">
        <v>52357</v>
      </c>
      <c r="Q324">
        <v>0</v>
      </c>
      <c r="R324">
        <v>0</v>
      </c>
      <c r="S324">
        <v>0</v>
      </c>
      <c r="T324">
        <v>0</v>
      </c>
      <c r="U324">
        <v>50000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2625.58</v>
      </c>
      <c r="AC324">
        <v>310.82</v>
      </c>
      <c r="AD324" t="s">
        <v>895</v>
      </c>
    </row>
    <row r="325" spans="1:30" x14ac:dyDescent="0.25">
      <c r="A325" s="103">
        <v>44713</v>
      </c>
      <c r="B325" s="102" t="s">
        <v>680</v>
      </c>
      <c r="C325" t="s">
        <v>681</v>
      </c>
      <c r="D325" t="s">
        <v>43</v>
      </c>
      <c r="E325">
        <v>27</v>
      </c>
      <c r="F325">
        <v>43</v>
      </c>
      <c r="G325">
        <v>25</v>
      </c>
      <c r="H325">
        <v>0</v>
      </c>
      <c r="I325">
        <v>15</v>
      </c>
      <c r="J325">
        <v>0</v>
      </c>
      <c r="K325">
        <v>110</v>
      </c>
      <c r="L325">
        <v>110</v>
      </c>
      <c r="M325">
        <v>288814</v>
      </c>
      <c r="N325">
        <v>34191</v>
      </c>
      <c r="O325">
        <v>294301</v>
      </c>
      <c r="P325">
        <v>47121</v>
      </c>
      <c r="Q325">
        <v>0</v>
      </c>
      <c r="R325">
        <v>0</v>
      </c>
      <c r="S325">
        <v>0</v>
      </c>
      <c r="T325">
        <v>0</v>
      </c>
      <c r="U325">
        <v>50000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2625.58</v>
      </c>
      <c r="AC325">
        <v>310.82</v>
      </c>
      <c r="AD325" t="s">
        <v>895</v>
      </c>
    </row>
    <row r="326" spans="1:30" x14ac:dyDescent="0.25">
      <c r="A326" s="103">
        <v>44713</v>
      </c>
      <c r="B326" s="102" t="s">
        <v>682</v>
      </c>
      <c r="C326" t="s">
        <v>683</v>
      </c>
      <c r="D326" t="s">
        <v>43</v>
      </c>
      <c r="E326">
        <v>33</v>
      </c>
      <c r="F326">
        <v>46</v>
      </c>
      <c r="G326">
        <v>25</v>
      </c>
      <c r="H326">
        <v>0</v>
      </c>
      <c r="I326">
        <v>15</v>
      </c>
      <c r="J326">
        <v>0</v>
      </c>
      <c r="K326">
        <v>119</v>
      </c>
      <c r="L326">
        <v>119</v>
      </c>
      <c r="M326">
        <v>312444</v>
      </c>
      <c r="N326">
        <v>36988</v>
      </c>
      <c r="O326">
        <v>346827</v>
      </c>
      <c r="P326">
        <v>47121</v>
      </c>
      <c r="Q326">
        <v>0</v>
      </c>
      <c r="R326">
        <v>0</v>
      </c>
      <c r="S326">
        <v>0</v>
      </c>
      <c r="T326">
        <v>0</v>
      </c>
      <c r="U326">
        <v>50000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2625.58</v>
      </c>
      <c r="AC326">
        <v>310.82</v>
      </c>
      <c r="AD326" t="s">
        <v>895</v>
      </c>
    </row>
    <row r="327" spans="1:30" x14ac:dyDescent="0.25">
      <c r="A327" s="103">
        <v>44713</v>
      </c>
      <c r="B327" s="102" t="s">
        <v>684</v>
      </c>
      <c r="C327" t="s">
        <v>685</v>
      </c>
      <c r="D327" t="s">
        <v>70</v>
      </c>
      <c r="E327">
        <v>15</v>
      </c>
      <c r="F327">
        <v>7</v>
      </c>
      <c r="G327">
        <v>20</v>
      </c>
      <c r="H327">
        <v>0</v>
      </c>
      <c r="I327">
        <v>10</v>
      </c>
      <c r="J327">
        <v>0</v>
      </c>
      <c r="K327">
        <v>52</v>
      </c>
      <c r="L327">
        <v>52</v>
      </c>
      <c r="M327">
        <v>136530</v>
      </c>
      <c r="N327">
        <v>16163</v>
      </c>
      <c r="O327">
        <v>45142</v>
      </c>
      <c r="P327">
        <v>17766</v>
      </c>
      <c r="Q327">
        <v>0</v>
      </c>
      <c r="R327">
        <v>0</v>
      </c>
      <c r="S327">
        <v>0</v>
      </c>
      <c r="T327">
        <v>0</v>
      </c>
      <c r="U327">
        <v>50000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2625.58</v>
      </c>
      <c r="AC327">
        <v>310.82</v>
      </c>
      <c r="AD327" t="s">
        <v>913</v>
      </c>
    </row>
    <row r="328" spans="1:30" x14ac:dyDescent="0.25">
      <c r="A328" s="103">
        <v>44713</v>
      </c>
      <c r="B328" s="102" t="s">
        <v>686</v>
      </c>
      <c r="C328" t="s">
        <v>687</v>
      </c>
      <c r="D328" t="s">
        <v>70</v>
      </c>
      <c r="E328">
        <v>15</v>
      </c>
      <c r="F328">
        <v>7</v>
      </c>
      <c r="G328">
        <v>15</v>
      </c>
      <c r="H328">
        <v>0</v>
      </c>
      <c r="I328">
        <v>15</v>
      </c>
      <c r="J328">
        <v>0</v>
      </c>
      <c r="K328">
        <v>52</v>
      </c>
      <c r="L328">
        <v>52</v>
      </c>
      <c r="M328">
        <v>136530</v>
      </c>
      <c r="N328">
        <v>16163</v>
      </c>
      <c r="O328">
        <v>171702</v>
      </c>
      <c r="P328">
        <v>17766</v>
      </c>
      <c r="Q328">
        <v>0</v>
      </c>
      <c r="R328">
        <v>0</v>
      </c>
      <c r="S328">
        <v>0</v>
      </c>
      <c r="T328">
        <v>0</v>
      </c>
      <c r="U328">
        <v>50000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2625.58</v>
      </c>
      <c r="AC328">
        <v>310.82</v>
      </c>
      <c r="AD328" t="s">
        <v>896</v>
      </c>
    </row>
    <row r="329" spans="1:30" x14ac:dyDescent="0.25">
      <c r="A329" s="103">
        <v>44713</v>
      </c>
      <c r="B329" s="102" t="s">
        <v>688</v>
      </c>
      <c r="C329" t="s">
        <v>689</v>
      </c>
      <c r="D329" t="s">
        <v>43</v>
      </c>
      <c r="E329">
        <v>33</v>
      </c>
      <c r="F329">
        <v>37</v>
      </c>
      <c r="G329">
        <v>20</v>
      </c>
      <c r="H329">
        <v>15</v>
      </c>
      <c r="I329">
        <v>0</v>
      </c>
      <c r="J329">
        <v>0</v>
      </c>
      <c r="K329">
        <v>105</v>
      </c>
      <c r="L329">
        <v>105</v>
      </c>
      <c r="M329">
        <v>275686</v>
      </c>
      <c r="N329">
        <v>32636</v>
      </c>
      <c r="O329">
        <v>157676</v>
      </c>
      <c r="P329">
        <v>25199</v>
      </c>
      <c r="Q329">
        <v>0</v>
      </c>
      <c r="R329">
        <v>0</v>
      </c>
      <c r="S329">
        <v>0</v>
      </c>
      <c r="T329">
        <v>0</v>
      </c>
      <c r="U329">
        <v>100000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2625.58</v>
      </c>
      <c r="AC329">
        <v>310.82</v>
      </c>
      <c r="AD329" t="s">
        <v>891</v>
      </c>
    </row>
    <row r="330" spans="1:30" x14ac:dyDescent="0.25">
      <c r="A330" s="103">
        <v>44713</v>
      </c>
      <c r="B330" s="102" t="s">
        <v>690</v>
      </c>
      <c r="C330" t="s">
        <v>691</v>
      </c>
      <c r="D330" t="s">
        <v>43</v>
      </c>
      <c r="E330">
        <v>36</v>
      </c>
      <c r="F330">
        <v>29</v>
      </c>
      <c r="G330">
        <v>20</v>
      </c>
      <c r="H330">
        <v>0</v>
      </c>
      <c r="I330">
        <v>15</v>
      </c>
      <c r="J330">
        <v>0</v>
      </c>
      <c r="K330">
        <v>100</v>
      </c>
      <c r="L330">
        <v>100</v>
      </c>
      <c r="M330">
        <v>262558</v>
      </c>
      <c r="N330">
        <v>31082</v>
      </c>
      <c r="O330">
        <v>147416</v>
      </c>
      <c r="P330">
        <v>44503</v>
      </c>
      <c r="Q330">
        <v>0</v>
      </c>
      <c r="R330">
        <v>0</v>
      </c>
      <c r="S330">
        <v>0</v>
      </c>
      <c r="T330">
        <v>0</v>
      </c>
      <c r="U330">
        <v>50000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2625.58</v>
      </c>
      <c r="AC330">
        <v>310.82</v>
      </c>
      <c r="AD330" t="s">
        <v>919</v>
      </c>
    </row>
    <row r="331" spans="1:30" x14ac:dyDescent="0.25">
      <c r="A331" s="103">
        <v>44713</v>
      </c>
      <c r="B331" s="102" t="s">
        <v>692</v>
      </c>
      <c r="C331" t="s">
        <v>693</v>
      </c>
      <c r="D331" t="s">
        <v>70</v>
      </c>
      <c r="E331">
        <v>15</v>
      </c>
      <c r="F331">
        <v>7</v>
      </c>
      <c r="G331">
        <v>25</v>
      </c>
      <c r="H331">
        <v>0</v>
      </c>
      <c r="I331">
        <v>15</v>
      </c>
      <c r="J331">
        <v>0</v>
      </c>
      <c r="K331">
        <v>62</v>
      </c>
      <c r="L331">
        <v>62</v>
      </c>
      <c r="M331">
        <v>162786</v>
      </c>
      <c r="N331">
        <v>19271</v>
      </c>
      <c r="O331">
        <v>147425</v>
      </c>
      <c r="P331">
        <v>26179</v>
      </c>
      <c r="Q331">
        <v>0</v>
      </c>
      <c r="R331">
        <v>0</v>
      </c>
      <c r="S331">
        <v>0</v>
      </c>
      <c r="T331">
        <v>0</v>
      </c>
      <c r="U331">
        <v>50000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2625.58</v>
      </c>
      <c r="AC331">
        <v>310.82</v>
      </c>
      <c r="AD331" t="s">
        <v>927</v>
      </c>
    </row>
    <row r="332" spans="1:30" x14ac:dyDescent="0.25">
      <c r="A332" s="103">
        <v>44713</v>
      </c>
      <c r="B332" s="102" t="s">
        <v>694</v>
      </c>
      <c r="C332" t="s">
        <v>695</v>
      </c>
      <c r="D332" t="s">
        <v>70</v>
      </c>
      <c r="E332">
        <v>15</v>
      </c>
      <c r="F332">
        <v>7</v>
      </c>
      <c r="G332">
        <v>20</v>
      </c>
      <c r="H332">
        <v>15</v>
      </c>
      <c r="I332">
        <v>0</v>
      </c>
      <c r="J332">
        <v>0</v>
      </c>
      <c r="K332">
        <v>57</v>
      </c>
      <c r="L332">
        <v>57</v>
      </c>
      <c r="M332">
        <v>149658</v>
      </c>
      <c r="N332">
        <v>17717</v>
      </c>
      <c r="O332">
        <v>175678</v>
      </c>
      <c r="P332">
        <v>28076</v>
      </c>
      <c r="Q332">
        <v>0</v>
      </c>
      <c r="R332">
        <v>0</v>
      </c>
      <c r="S332">
        <v>0</v>
      </c>
      <c r="T332">
        <v>0</v>
      </c>
      <c r="U332">
        <v>50000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2625.58</v>
      </c>
      <c r="AC332">
        <v>310.82</v>
      </c>
      <c r="AD332" t="s">
        <v>926</v>
      </c>
    </row>
    <row r="333" spans="1:30" x14ac:dyDescent="0.25">
      <c r="A333" s="103">
        <v>44713</v>
      </c>
      <c r="B333" s="102" t="s">
        <v>696</v>
      </c>
      <c r="C333" t="s">
        <v>697</v>
      </c>
      <c r="D333" t="s">
        <v>35</v>
      </c>
      <c r="E333">
        <v>39</v>
      </c>
      <c r="F333">
        <v>47</v>
      </c>
      <c r="G333">
        <v>35</v>
      </c>
      <c r="H333">
        <v>0</v>
      </c>
      <c r="I333">
        <v>20</v>
      </c>
      <c r="J333">
        <v>0</v>
      </c>
      <c r="K333">
        <v>141</v>
      </c>
      <c r="L333">
        <v>141</v>
      </c>
      <c r="M333">
        <v>370207</v>
      </c>
      <c r="N333">
        <v>43826</v>
      </c>
      <c r="O333">
        <v>3311406</v>
      </c>
      <c r="P333">
        <v>17766</v>
      </c>
      <c r="Q333">
        <v>0</v>
      </c>
      <c r="R333">
        <v>0</v>
      </c>
      <c r="S333">
        <v>0</v>
      </c>
      <c r="T333">
        <v>0</v>
      </c>
      <c r="U333">
        <v>50000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2625.58</v>
      </c>
      <c r="AC333">
        <v>310.82</v>
      </c>
      <c r="AD333" t="s">
        <v>904</v>
      </c>
    </row>
    <row r="334" spans="1:30" x14ac:dyDescent="0.25">
      <c r="A334" s="103">
        <v>44713</v>
      </c>
      <c r="B334" s="102" t="s">
        <v>698</v>
      </c>
      <c r="C334" t="s">
        <v>699</v>
      </c>
      <c r="D334" t="s">
        <v>43</v>
      </c>
      <c r="E334">
        <v>33</v>
      </c>
      <c r="F334">
        <v>46</v>
      </c>
      <c r="G334">
        <v>35</v>
      </c>
      <c r="H334">
        <v>0</v>
      </c>
      <c r="I334">
        <v>25</v>
      </c>
      <c r="J334">
        <v>0</v>
      </c>
      <c r="K334">
        <v>139</v>
      </c>
      <c r="L334">
        <v>139</v>
      </c>
      <c r="M334">
        <v>364956</v>
      </c>
      <c r="N334">
        <v>43204</v>
      </c>
      <c r="O334">
        <v>315783</v>
      </c>
      <c r="P334">
        <v>52357</v>
      </c>
      <c r="Q334">
        <v>0</v>
      </c>
      <c r="R334">
        <v>0</v>
      </c>
      <c r="S334">
        <v>0</v>
      </c>
      <c r="T334">
        <v>0</v>
      </c>
      <c r="U334">
        <v>50000</v>
      </c>
      <c r="V334">
        <v>0</v>
      </c>
      <c r="W334">
        <v>0</v>
      </c>
      <c r="X334">
        <v>0</v>
      </c>
      <c r="Y334">
        <v>120000</v>
      </c>
      <c r="Z334">
        <v>0</v>
      </c>
      <c r="AA334">
        <v>0</v>
      </c>
      <c r="AB334">
        <v>2625.58</v>
      </c>
      <c r="AC334">
        <v>310.82</v>
      </c>
      <c r="AD334" t="s">
        <v>901</v>
      </c>
    </row>
    <row r="335" spans="1:30" x14ac:dyDescent="0.25">
      <c r="A335" s="103">
        <v>44713</v>
      </c>
      <c r="B335" s="102" t="s">
        <v>700</v>
      </c>
      <c r="C335" t="s">
        <v>701</v>
      </c>
      <c r="D335" t="s">
        <v>70</v>
      </c>
      <c r="E335">
        <v>15</v>
      </c>
      <c r="F335">
        <v>7</v>
      </c>
      <c r="G335">
        <v>15</v>
      </c>
      <c r="H335">
        <v>0</v>
      </c>
      <c r="I335">
        <v>5</v>
      </c>
      <c r="J335">
        <v>0</v>
      </c>
      <c r="K335">
        <v>42</v>
      </c>
      <c r="L335">
        <v>42</v>
      </c>
      <c r="M335">
        <v>110274</v>
      </c>
      <c r="N335">
        <v>13055</v>
      </c>
      <c r="O335">
        <v>130820</v>
      </c>
      <c r="P335">
        <v>17766</v>
      </c>
      <c r="Q335">
        <v>0</v>
      </c>
      <c r="R335">
        <v>0</v>
      </c>
      <c r="S335">
        <v>0</v>
      </c>
      <c r="T335">
        <v>0</v>
      </c>
      <c r="U335">
        <v>50000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2625.58</v>
      </c>
      <c r="AC335">
        <v>310.82</v>
      </c>
      <c r="AD335" t="s">
        <v>896</v>
      </c>
    </row>
    <row r="336" spans="1:30" x14ac:dyDescent="0.25">
      <c r="A336" s="103">
        <v>44713</v>
      </c>
      <c r="B336" s="102" t="s">
        <v>702</v>
      </c>
      <c r="C336" t="s">
        <v>703</v>
      </c>
      <c r="D336" t="s">
        <v>43</v>
      </c>
      <c r="E336">
        <v>15</v>
      </c>
      <c r="F336">
        <v>3</v>
      </c>
      <c r="G336">
        <v>20</v>
      </c>
      <c r="H336">
        <v>0</v>
      </c>
      <c r="I336">
        <v>25</v>
      </c>
      <c r="J336">
        <v>0</v>
      </c>
      <c r="K336">
        <v>63</v>
      </c>
      <c r="L336">
        <v>63</v>
      </c>
      <c r="M336">
        <v>165411</v>
      </c>
      <c r="N336">
        <v>19582</v>
      </c>
      <c r="O336">
        <v>152635</v>
      </c>
      <c r="P336">
        <v>41886</v>
      </c>
      <c r="Q336">
        <v>0</v>
      </c>
      <c r="R336">
        <v>0</v>
      </c>
      <c r="S336">
        <v>0</v>
      </c>
      <c r="T336">
        <v>0</v>
      </c>
      <c r="U336">
        <v>50000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2625.58</v>
      </c>
      <c r="AC336">
        <v>310.82</v>
      </c>
      <c r="AD336" t="s">
        <v>903</v>
      </c>
    </row>
    <row r="337" spans="1:30" x14ac:dyDescent="0.25">
      <c r="A337" s="103">
        <v>44713</v>
      </c>
      <c r="B337" s="102" t="s">
        <v>704</v>
      </c>
      <c r="C337" t="s">
        <v>705</v>
      </c>
      <c r="D337" t="s">
        <v>170</v>
      </c>
      <c r="E337">
        <v>15</v>
      </c>
      <c r="F337">
        <v>48</v>
      </c>
      <c r="G337">
        <v>25</v>
      </c>
      <c r="H337">
        <v>10</v>
      </c>
      <c r="I337">
        <v>0</v>
      </c>
      <c r="J337">
        <v>0</v>
      </c>
      <c r="K337">
        <v>98</v>
      </c>
      <c r="L337">
        <v>98</v>
      </c>
      <c r="M337">
        <v>257307</v>
      </c>
      <c r="N337">
        <v>30461</v>
      </c>
      <c r="O337">
        <v>71608</v>
      </c>
      <c r="P337">
        <v>11444</v>
      </c>
      <c r="Q337">
        <v>0</v>
      </c>
      <c r="R337">
        <v>0</v>
      </c>
      <c r="S337">
        <v>0</v>
      </c>
      <c r="T337">
        <v>0</v>
      </c>
      <c r="U337">
        <v>50000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2625.58</v>
      </c>
      <c r="AC337">
        <v>310.82</v>
      </c>
      <c r="AD337" t="s">
        <v>938</v>
      </c>
    </row>
    <row r="338" spans="1:30" x14ac:dyDescent="0.25">
      <c r="A338" s="103">
        <v>44713</v>
      </c>
      <c r="B338" s="102" t="s">
        <v>706</v>
      </c>
      <c r="C338" t="s">
        <v>707</v>
      </c>
      <c r="D338" t="s">
        <v>43</v>
      </c>
      <c r="E338">
        <v>30</v>
      </c>
      <c r="F338">
        <v>27</v>
      </c>
      <c r="G338">
        <v>35</v>
      </c>
      <c r="H338">
        <v>0</v>
      </c>
      <c r="I338">
        <v>20</v>
      </c>
      <c r="J338">
        <v>0</v>
      </c>
      <c r="K338">
        <v>112</v>
      </c>
      <c r="L338">
        <v>112</v>
      </c>
      <c r="M338">
        <v>294065</v>
      </c>
      <c r="N338">
        <v>34812</v>
      </c>
      <c r="O338">
        <v>273082</v>
      </c>
      <c r="P338">
        <v>17766</v>
      </c>
      <c r="Q338">
        <v>0</v>
      </c>
      <c r="R338">
        <v>0</v>
      </c>
      <c r="S338">
        <v>0</v>
      </c>
      <c r="T338">
        <v>0</v>
      </c>
      <c r="U338">
        <v>50000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2625.58</v>
      </c>
      <c r="AC338">
        <v>310.82</v>
      </c>
      <c r="AD338" t="s">
        <v>896</v>
      </c>
    </row>
    <row r="339" spans="1:30" x14ac:dyDescent="0.25">
      <c r="A339" s="103">
        <v>44713</v>
      </c>
      <c r="B339" s="102" t="s">
        <v>708</v>
      </c>
      <c r="C339" t="s">
        <v>709</v>
      </c>
      <c r="D339" t="s">
        <v>183</v>
      </c>
      <c r="E339">
        <v>21</v>
      </c>
      <c r="F339">
        <v>35</v>
      </c>
      <c r="G339">
        <v>20</v>
      </c>
      <c r="H339">
        <v>0</v>
      </c>
      <c r="I339">
        <v>15</v>
      </c>
      <c r="J339">
        <v>0</v>
      </c>
      <c r="K339">
        <v>91</v>
      </c>
      <c r="L339">
        <v>91</v>
      </c>
      <c r="M339">
        <v>238928</v>
      </c>
      <c r="N339">
        <v>28285</v>
      </c>
      <c r="O339">
        <v>333631</v>
      </c>
      <c r="P339">
        <v>44503</v>
      </c>
      <c r="Q339">
        <v>0</v>
      </c>
      <c r="R339">
        <v>0</v>
      </c>
      <c r="S339">
        <v>0</v>
      </c>
      <c r="T339">
        <v>0</v>
      </c>
      <c r="U339">
        <v>50000</v>
      </c>
      <c r="V339">
        <v>0</v>
      </c>
      <c r="W339">
        <v>0</v>
      </c>
      <c r="X339">
        <v>0</v>
      </c>
      <c r="Y339">
        <v>0</v>
      </c>
      <c r="Z339">
        <v>425000</v>
      </c>
      <c r="AA339">
        <v>0</v>
      </c>
      <c r="AB339">
        <v>2625.58</v>
      </c>
      <c r="AC339">
        <v>310.82</v>
      </c>
      <c r="AD339" t="s">
        <v>918</v>
      </c>
    </row>
    <row r="340" spans="1:30" x14ac:dyDescent="0.25">
      <c r="A340" s="103">
        <v>44713</v>
      </c>
      <c r="B340" s="102" t="s">
        <v>710</v>
      </c>
      <c r="C340" t="s">
        <v>711</v>
      </c>
      <c r="D340" t="s">
        <v>183</v>
      </c>
      <c r="E340">
        <v>21</v>
      </c>
      <c r="F340">
        <v>47</v>
      </c>
      <c r="G340">
        <v>20</v>
      </c>
      <c r="H340">
        <v>0</v>
      </c>
      <c r="I340">
        <v>15</v>
      </c>
      <c r="J340">
        <v>0</v>
      </c>
      <c r="K340">
        <v>103</v>
      </c>
      <c r="L340">
        <v>103</v>
      </c>
      <c r="M340">
        <v>270435</v>
      </c>
      <c r="N340">
        <v>32015</v>
      </c>
      <c r="O340">
        <v>159362</v>
      </c>
      <c r="P340">
        <v>44503</v>
      </c>
      <c r="Q340">
        <v>0</v>
      </c>
      <c r="R340">
        <v>0</v>
      </c>
      <c r="S340">
        <v>0</v>
      </c>
      <c r="T340">
        <v>0</v>
      </c>
      <c r="U340">
        <v>50000</v>
      </c>
      <c r="V340">
        <v>0</v>
      </c>
      <c r="W340">
        <v>0</v>
      </c>
      <c r="X340">
        <v>0</v>
      </c>
      <c r="Y340">
        <v>0</v>
      </c>
      <c r="Z340">
        <v>125000</v>
      </c>
      <c r="AA340">
        <v>0</v>
      </c>
      <c r="AB340">
        <v>2625.58</v>
      </c>
      <c r="AC340">
        <v>310.82</v>
      </c>
      <c r="AD340" t="s">
        <v>903</v>
      </c>
    </row>
    <row r="341" spans="1:30" x14ac:dyDescent="0.25">
      <c r="A341" s="103">
        <v>44713</v>
      </c>
      <c r="B341" s="102" t="s">
        <v>712</v>
      </c>
      <c r="C341" t="s">
        <v>713</v>
      </c>
      <c r="D341" t="s">
        <v>70</v>
      </c>
      <c r="E341">
        <v>15</v>
      </c>
      <c r="F341">
        <v>2</v>
      </c>
      <c r="G341">
        <v>20</v>
      </c>
      <c r="H341">
        <v>0</v>
      </c>
      <c r="I341">
        <v>25</v>
      </c>
      <c r="J341">
        <v>0</v>
      </c>
      <c r="K341">
        <v>62</v>
      </c>
      <c r="L341">
        <v>62</v>
      </c>
      <c r="M341">
        <v>162786</v>
      </c>
      <c r="N341">
        <v>19271</v>
      </c>
      <c r="O341">
        <v>139752</v>
      </c>
      <c r="P341">
        <v>23561</v>
      </c>
      <c r="Q341">
        <v>0</v>
      </c>
      <c r="R341">
        <v>0</v>
      </c>
      <c r="S341">
        <v>0</v>
      </c>
      <c r="T341">
        <v>0</v>
      </c>
      <c r="U341">
        <v>50000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2625.58</v>
      </c>
      <c r="AC341">
        <v>310.82</v>
      </c>
      <c r="AD341" t="s">
        <v>890</v>
      </c>
    </row>
    <row r="342" spans="1:30" x14ac:dyDescent="0.25">
      <c r="A342" s="103">
        <v>44713</v>
      </c>
      <c r="B342" s="102" t="s">
        <v>714</v>
      </c>
      <c r="C342" t="s">
        <v>715</v>
      </c>
      <c r="D342" t="s">
        <v>170</v>
      </c>
      <c r="E342">
        <v>21</v>
      </c>
      <c r="F342">
        <v>7</v>
      </c>
      <c r="G342">
        <v>25</v>
      </c>
      <c r="H342">
        <v>0</v>
      </c>
      <c r="I342">
        <v>15</v>
      </c>
      <c r="J342">
        <v>0</v>
      </c>
      <c r="K342">
        <v>68</v>
      </c>
      <c r="L342">
        <v>68</v>
      </c>
      <c r="M342">
        <v>178539</v>
      </c>
      <c r="N342">
        <v>21136</v>
      </c>
      <c r="O342">
        <v>403752</v>
      </c>
      <c r="P342">
        <v>47121</v>
      </c>
      <c r="Q342">
        <v>0</v>
      </c>
      <c r="R342">
        <v>0</v>
      </c>
      <c r="S342">
        <v>0</v>
      </c>
      <c r="T342">
        <v>0</v>
      </c>
      <c r="U342">
        <v>200000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2625.58</v>
      </c>
      <c r="AC342">
        <v>310.82</v>
      </c>
      <c r="AD342" t="s">
        <v>889</v>
      </c>
    </row>
    <row r="343" spans="1:30" x14ac:dyDescent="0.25">
      <c r="A343" s="103">
        <v>44713</v>
      </c>
      <c r="B343" s="102" t="s">
        <v>716</v>
      </c>
      <c r="C343" t="s">
        <v>717</v>
      </c>
      <c r="D343" t="s">
        <v>43</v>
      </c>
      <c r="E343">
        <v>36</v>
      </c>
      <c r="F343">
        <v>46</v>
      </c>
      <c r="G343">
        <v>25</v>
      </c>
      <c r="H343">
        <v>0</v>
      </c>
      <c r="I343">
        <v>15</v>
      </c>
      <c r="J343">
        <v>0</v>
      </c>
      <c r="K343">
        <v>122</v>
      </c>
      <c r="L343">
        <v>122</v>
      </c>
      <c r="M343">
        <v>320321</v>
      </c>
      <c r="N343">
        <v>37920</v>
      </c>
      <c r="O343">
        <v>291027</v>
      </c>
      <c r="P343">
        <v>49739</v>
      </c>
      <c r="Q343">
        <v>0</v>
      </c>
      <c r="R343">
        <v>0</v>
      </c>
      <c r="S343">
        <v>0</v>
      </c>
      <c r="T343">
        <v>0</v>
      </c>
      <c r="U343">
        <v>50000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2625.58</v>
      </c>
      <c r="AC343">
        <v>310.82</v>
      </c>
      <c r="AD343" t="s">
        <v>894</v>
      </c>
    </row>
    <row r="344" spans="1:30" x14ac:dyDescent="0.25">
      <c r="A344" s="103">
        <v>44713</v>
      </c>
      <c r="B344" s="102" t="s">
        <v>718</v>
      </c>
      <c r="C344" t="s">
        <v>719</v>
      </c>
      <c r="D344" t="s">
        <v>43</v>
      </c>
      <c r="E344">
        <v>33</v>
      </c>
      <c r="F344">
        <v>23</v>
      </c>
      <c r="G344">
        <v>20</v>
      </c>
      <c r="H344">
        <v>0</v>
      </c>
      <c r="I344">
        <v>15</v>
      </c>
      <c r="J344">
        <v>0</v>
      </c>
      <c r="K344">
        <v>91</v>
      </c>
      <c r="L344">
        <v>91</v>
      </c>
      <c r="M344">
        <v>238928</v>
      </c>
      <c r="N344">
        <v>28285</v>
      </c>
      <c r="O344">
        <v>162711</v>
      </c>
      <c r="P344">
        <v>252882</v>
      </c>
      <c r="Q344">
        <v>0</v>
      </c>
      <c r="R344">
        <v>0</v>
      </c>
      <c r="S344">
        <v>0</v>
      </c>
      <c r="T344">
        <v>0</v>
      </c>
      <c r="U344">
        <v>50000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2625.58</v>
      </c>
      <c r="AC344">
        <v>310.82</v>
      </c>
      <c r="AD344" t="s">
        <v>23</v>
      </c>
    </row>
    <row r="345" spans="1:30" x14ac:dyDescent="0.25">
      <c r="A345" s="103">
        <v>44713</v>
      </c>
      <c r="B345" s="102" t="s">
        <v>720</v>
      </c>
      <c r="C345" t="s">
        <v>721</v>
      </c>
      <c r="D345" t="s">
        <v>70</v>
      </c>
      <c r="E345">
        <v>15</v>
      </c>
      <c r="F345">
        <v>7</v>
      </c>
      <c r="G345">
        <v>20</v>
      </c>
      <c r="H345">
        <v>0</v>
      </c>
      <c r="I345">
        <v>20</v>
      </c>
      <c r="J345">
        <v>0</v>
      </c>
      <c r="K345">
        <v>62</v>
      </c>
      <c r="L345">
        <v>62</v>
      </c>
      <c r="M345">
        <v>162786</v>
      </c>
      <c r="N345">
        <v>19271</v>
      </c>
      <c r="O345">
        <v>117115</v>
      </c>
      <c r="P345">
        <v>23561</v>
      </c>
      <c r="Q345">
        <v>0</v>
      </c>
      <c r="R345">
        <v>0</v>
      </c>
      <c r="S345">
        <v>0</v>
      </c>
      <c r="T345">
        <v>0</v>
      </c>
      <c r="U345">
        <v>50000</v>
      </c>
      <c r="V345">
        <v>0</v>
      </c>
      <c r="W345">
        <v>0</v>
      </c>
      <c r="X345">
        <v>50000</v>
      </c>
      <c r="Y345">
        <v>0</v>
      </c>
      <c r="Z345">
        <v>0</v>
      </c>
      <c r="AA345">
        <v>0</v>
      </c>
      <c r="AB345">
        <v>2625.58</v>
      </c>
      <c r="AC345">
        <v>310.82</v>
      </c>
      <c r="AD345" t="s">
        <v>917</v>
      </c>
    </row>
    <row r="346" spans="1:30" x14ac:dyDescent="0.25">
      <c r="A346" s="103">
        <v>44713</v>
      </c>
      <c r="B346" s="102" t="s">
        <v>722</v>
      </c>
      <c r="C346" t="s">
        <v>723</v>
      </c>
      <c r="D346" t="s">
        <v>70</v>
      </c>
      <c r="E346">
        <v>15</v>
      </c>
      <c r="F346">
        <v>2</v>
      </c>
      <c r="G346">
        <v>15</v>
      </c>
      <c r="H346">
        <v>15</v>
      </c>
      <c r="I346">
        <v>0</v>
      </c>
      <c r="J346">
        <v>0</v>
      </c>
      <c r="K346">
        <v>47</v>
      </c>
      <c r="L346">
        <v>47</v>
      </c>
      <c r="M346">
        <v>123402</v>
      </c>
      <c r="N346">
        <v>14609</v>
      </c>
      <c r="O346">
        <v>814737</v>
      </c>
      <c r="P346">
        <v>17766</v>
      </c>
      <c r="Q346">
        <v>0</v>
      </c>
      <c r="R346">
        <v>0</v>
      </c>
      <c r="S346">
        <v>0</v>
      </c>
      <c r="T346">
        <v>0</v>
      </c>
      <c r="U346">
        <v>50000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2625.58</v>
      </c>
      <c r="AC346">
        <v>310.82</v>
      </c>
      <c r="AD346" t="s">
        <v>906</v>
      </c>
    </row>
    <row r="347" spans="1:30" x14ac:dyDescent="0.25">
      <c r="A347" s="103">
        <v>44713</v>
      </c>
      <c r="B347" s="102" t="s">
        <v>724</v>
      </c>
      <c r="C347" t="s">
        <v>725</v>
      </c>
      <c r="D347" t="s">
        <v>170</v>
      </c>
      <c r="E347">
        <v>21</v>
      </c>
      <c r="F347">
        <v>7</v>
      </c>
      <c r="G347">
        <v>15</v>
      </c>
      <c r="H347">
        <v>0</v>
      </c>
      <c r="I347">
        <v>15</v>
      </c>
      <c r="J347">
        <v>0</v>
      </c>
      <c r="K347">
        <v>58</v>
      </c>
      <c r="L347">
        <v>58</v>
      </c>
      <c r="M347">
        <v>152284</v>
      </c>
      <c r="N347">
        <v>18028</v>
      </c>
      <c r="O347">
        <v>960691</v>
      </c>
      <c r="P347">
        <v>39268</v>
      </c>
      <c r="Q347">
        <v>0</v>
      </c>
      <c r="R347">
        <v>0</v>
      </c>
      <c r="S347">
        <v>0</v>
      </c>
      <c r="T347">
        <v>0</v>
      </c>
      <c r="U347">
        <v>100000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2625.58</v>
      </c>
      <c r="AC347">
        <v>310.82</v>
      </c>
      <c r="AD347" t="s">
        <v>932</v>
      </c>
    </row>
    <row r="348" spans="1:30" x14ac:dyDescent="0.25">
      <c r="A348" s="103">
        <v>44713</v>
      </c>
      <c r="B348" s="102" t="s">
        <v>726</v>
      </c>
      <c r="C348" t="s">
        <v>727</v>
      </c>
      <c r="D348" t="s">
        <v>70</v>
      </c>
      <c r="E348">
        <v>15</v>
      </c>
      <c r="F348">
        <v>7</v>
      </c>
      <c r="G348">
        <v>15</v>
      </c>
      <c r="H348">
        <v>10</v>
      </c>
      <c r="I348">
        <v>0</v>
      </c>
      <c r="J348">
        <v>0</v>
      </c>
      <c r="K348">
        <v>47</v>
      </c>
      <c r="L348">
        <v>47</v>
      </c>
      <c r="M348">
        <v>123402</v>
      </c>
      <c r="N348">
        <v>14609</v>
      </c>
      <c r="O348">
        <v>208543</v>
      </c>
      <c r="P348">
        <v>33329</v>
      </c>
      <c r="Q348">
        <v>0</v>
      </c>
      <c r="R348">
        <v>0</v>
      </c>
      <c r="S348">
        <v>0</v>
      </c>
      <c r="T348">
        <v>0</v>
      </c>
      <c r="U348">
        <v>50000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2625.58</v>
      </c>
      <c r="AC348">
        <v>310.82</v>
      </c>
      <c r="AD348" t="s">
        <v>923</v>
      </c>
    </row>
    <row r="349" spans="1:30" x14ac:dyDescent="0.25">
      <c r="A349" s="103">
        <v>44713</v>
      </c>
      <c r="B349" s="102" t="s">
        <v>728</v>
      </c>
      <c r="C349" t="s">
        <v>729</v>
      </c>
      <c r="D349" t="s">
        <v>43</v>
      </c>
      <c r="E349">
        <v>33</v>
      </c>
      <c r="F349">
        <v>39</v>
      </c>
      <c r="G349">
        <v>35</v>
      </c>
      <c r="H349">
        <v>0</v>
      </c>
      <c r="I349">
        <v>20</v>
      </c>
      <c r="J349">
        <v>0</v>
      </c>
      <c r="K349">
        <v>127</v>
      </c>
      <c r="L349">
        <v>102</v>
      </c>
      <c r="M349">
        <v>266759</v>
      </c>
      <c r="N349">
        <v>31580</v>
      </c>
      <c r="O349">
        <v>357033</v>
      </c>
      <c r="P349">
        <v>52357</v>
      </c>
      <c r="Q349">
        <v>0</v>
      </c>
      <c r="R349">
        <v>0</v>
      </c>
      <c r="S349">
        <v>0</v>
      </c>
      <c r="T349">
        <v>0</v>
      </c>
      <c r="U349">
        <v>50000</v>
      </c>
      <c r="V349">
        <v>0</v>
      </c>
      <c r="W349">
        <v>0</v>
      </c>
      <c r="X349">
        <v>0</v>
      </c>
      <c r="Y349">
        <v>120000</v>
      </c>
      <c r="Z349">
        <v>0</v>
      </c>
      <c r="AA349">
        <v>0</v>
      </c>
      <c r="AB349">
        <v>2625.58</v>
      </c>
      <c r="AC349">
        <v>310.82</v>
      </c>
      <c r="AD349" t="s">
        <v>919</v>
      </c>
    </row>
    <row r="350" spans="1:30" x14ac:dyDescent="0.25">
      <c r="A350" s="103">
        <v>44713</v>
      </c>
      <c r="B350" s="102" t="s">
        <v>730</v>
      </c>
      <c r="C350" t="s">
        <v>731</v>
      </c>
      <c r="D350" t="s">
        <v>43</v>
      </c>
      <c r="E350">
        <v>15</v>
      </c>
      <c r="F350">
        <v>3</v>
      </c>
      <c r="G350">
        <v>15</v>
      </c>
      <c r="H350">
        <v>15</v>
      </c>
      <c r="I350">
        <v>0</v>
      </c>
      <c r="J350">
        <v>0</v>
      </c>
      <c r="K350">
        <v>48</v>
      </c>
      <c r="L350">
        <v>48</v>
      </c>
      <c r="M350">
        <v>126028</v>
      </c>
      <c r="N350">
        <v>14919</v>
      </c>
      <c r="O350">
        <v>163080</v>
      </c>
      <c r="P350">
        <v>26063</v>
      </c>
      <c r="Q350">
        <v>0</v>
      </c>
      <c r="R350">
        <v>0</v>
      </c>
      <c r="S350">
        <v>0</v>
      </c>
      <c r="T350">
        <v>0</v>
      </c>
      <c r="U350">
        <v>50000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2625.58</v>
      </c>
      <c r="AC350">
        <v>310.82</v>
      </c>
      <c r="AD350" t="s">
        <v>921</v>
      </c>
    </row>
    <row r="351" spans="1:30" x14ac:dyDescent="0.25">
      <c r="A351" s="103">
        <v>44713</v>
      </c>
      <c r="B351" s="102" t="s">
        <v>732</v>
      </c>
      <c r="C351" t="s">
        <v>733</v>
      </c>
      <c r="D351" t="s">
        <v>43</v>
      </c>
      <c r="E351">
        <v>30</v>
      </c>
      <c r="F351">
        <v>15</v>
      </c>
      <c r="G351">
        <v>20</v>
      </c>
      <c r="H351">
        <v>15</v>
      </c>
      <c r="I351">
        <v>0</v>
      </c>
      <c r="J351">
        <v>30</v>
      </c>
      <c r="K351">
        <v>110</v>
      </c>
      <c r="L351">
        <v>110</v>
      </c>
      <c r="M351">
        <v>288814</v>
      </c>
      <c r="N351">
        <v>34191</v>
      </c>
      <c r="O351">
        <v>270839</v>
      </c>
      <c r="P351">
        <v>43285</v>
      </c>
      <c r="Q351">
        <v>0</v>
      </c>
      <c r="R351">
        <v>0</v>
      </c>
      <c r="S351">
        <v>0</v>
      </c>
      <c r="T351">
        <v>0</v>
      </c>
      <c r="U351">
        <v>100000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2625.58</v>
      </c>
      <c r="AC351">
        <v>310.82</v>
      </c>
      <c r="AD351" t="s">
        <v>891</v>
      </c>
    </row>
    <row r="352" spans="1:30" x14ac:dyDescent="0.25">
      <c r="A352" s="103">
        <v>44713</v>
      </c>
      <c r="B352" s="102" t="s">
        <v>734</v>
      </c>
      <c r="C352" t="s">
        <v>735</v>
      </c>
      <c r="D352" t="s">
        <v>183</v>
      </c>
      <c r="E352">
        <v>21</v>
      </c>
      <c r="F352">
        <v>46</v>
      </c>
      <c r="G352">
        <v>20</v>
      </c>
      <c r="H352">
        <v>0</v>
      </c>
      <c r="I352">
        <v>15</v>
      </c>
      <c r="J352">
        <v>0</v>
      </c>
      <c r="K352">
        <v>102</v>
      </c>
      <c r="L352">
        <v>102</v>
      </c>
      <c r="M352">
        <v>267809</v>
      </c>
      <c r="N352">
        <v>31704</v>
      </c>
      <c r="O352">
        <v>112354</v>
      </c>
      <c r="P352">
        <v>44503</v>
      </c>
      <c r="Q352">
        <v>0</v>
      </c>
      <c r="R352">
        <v>0</v>
      </c>
      <c r="S352">
        <v>0</v>
      </c>
      <c r="T352">
        <v>0</v>
      </c>
      <c r="U352">
        <v>50000</v>
      </c>
      <c r="V352">
        <v>0</v>
      </c>
      <c r="W352">
        <v>0</v>
      </c>
      <c r="X352">
        <v>0</v>
      </c>
      <c r="Y352">
        <v>0</v>
      </c>
      <c r="Z352">
        <v>125000</v>
      </c>
      <c r="AA352">
        <v>0</v>
      </c>
      <c r="AB352">
        <v>2625.58</v>
      </c>
      <c r="AC352">
        <v>310.82</v>
      </c>
      <c r="AD352" t="s">
        <v>901</v>
      </c>
    </row>
    <row r="353" spans="1:30" x14ac:dyDescent="0.25">
      <c r="A353" s="103">
        <v>44713</v>
      </c>
      <c r="B353" s="102" t="s">
        <v>736</v>
      </c>
      <c r="C353" t="s">
        <v>737</v>
      </c>
      <c r="D353" t="s">
        <v>43</v>
      </c>
      <c r="E353">
        <v>30</v>
      </c>
      <c r="F353">
        <v>23</v>
      </c>
      <c r="G353">
        <v>25</v>
      </c>
      <c r="H353">
        <v>0</v>
      </c>
      <c r="I353">
        <v>20</v>
      </c>
      <c r="J353">
        <v>30</v>
      </c>
      <c r="K353">
        <v>128</v>
      </c>
      <c r="L353">
        <v>128</v>
      </c>
      <c r="M353">
        <v>336074</v>
      </c>
      <c r="N353">
        <v>39785</v>
      </c>
      <c r="O353">
        <v>180461</v>
      </c>
      <c r="P353">
        <v>49739</v>
      </c>
      <c r="Q353">
        <v>0</v>
      </c>
      <c r="R353">
        <v>0</v>
      </c>
      <c r="S353">
        <v>0</v>
      </c>
      <c r="T353">
        <v>0</v>
      </c>
      <c r="U353">
        <v>50000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2625.58</v>
      </c>
      <c r="AC353">
        <v>310.82</v>
      </c>
      <c r="AD353" t="s">
        <v>901</v>
      </c>
    </row>
    <row r="354" spans="1:30" x14ac:dyDescent="0.25">
      <c r="A354" s="103">
        <v>44713</v>
      </c>
      <c r="B354" s="102" t="s">
        <v>738</v>
      </c>
      <c r="C354" t="s">
        <v>739</v>
      </c>
      <c r="D354" t="s">
        <v>70</v>
      </c>
      <c r="E354">
        <v>15</v>
      </c>
      <c r="F354">
        <v>7</v>
      </c>
      <c r="G354">
        <v>20</v>
      </c>
      <c r="H354">
        <v>0</v>
      </c>
      <c r="I354">
        <v>25</v>
      </c>
      <c r="J354">
        <v>0</v>
      </c>
      <c r="K354">
        <v>67</v>
      </c>
      <c r="L354">
        <v>67</v>
      </c>
      <c r="M354">
        <v>175914</v>
      </c>
      <c r="N354">
        <v>20825</v>
      </c>
      <c r="O354">
        <v>117115</v>
      </c>
      <c r="P354">
        <v>23561</v>
      </c>
      <c r="Q354">
        <v>0</v>
      </c>
      <c r="R354">
        <v>0</v>
      </c>
      <c r="S354">
        <v>0</v>
      </c>
      <c r="T354">
        <v>0</v>
      </c>
      <c r="U354">
        <v>50000</v>
      </c>
      <c r="V354">
        <v>0</v>
      </c>
      <c r="W354">
        <v>0</v>
      </c>
      <c r="X354">
        <v>50000</v>
      </c>
      <c r="Y354">
        <v>0</v>
      </c>
      <c r="Z354">
        <v>0</v>
      </c>
      <c r="AA354">
        <v>0</v>
      </c>
      <c r="AB354">
        <v>2625.58</v>
      </c>
      <c r="AC354">
        <v>310.82</v>
      </c>
      <c r="AD354" t="s">
        <v>917</v>
      </c>
    </row>
    <row r="355" spans="1:30" x14ac:dyDescent="0.25">
      <c r="A355" s="103">
        <v>44713</v>
      </c>
      <c r="B355" s="102" t="s">
        <v>740</v>
      </c>
      <c r="C355" t="s">
        <v>741</v>
      </c>
      <c r="D355" t="s">
        <v>70</v>
      </c>
      <c r="E355">
        <v>15</v>
      </c>
      <c r="F355">
        <v>7</v>
      </c>
      <c r="G355">
        <v>20</v>
      </c>
      <c r="H355">
        <v>10</v>
      </c>
      <c r="I355">
        <v>0</v>
      </c>
      <c r="J355">
        <v>0</v>
      </c>
      <c r="K355">
        <v>52</v>
      </c>
      <c r="L355">
        <v>52</v>
      </c>
      <c r="M355">
        <v>136530</v>
      </c>
      <c r="N355">
        <v>16163</v>
      </c>
      <c r="O355">
        <v>172027</v>
      </c>
      <c r="P355">
        <v>27493</v>
      </c>
      <c r="Q355">
        <v>0</v>
      </c>
      <c r="R355">
        <v>0</v>
      </c>
      <c r="S355">
        <v>0</v>
      </c>
      <c r="T355">
        <v>0</v>
      </c>
      <c r="U355">
        <v>50000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2625.58</v>
      </c>
      <c r="AC355">
        <v>310.82</v>
      </c>
      <c r="AD355" t="s">
        <v>926</v>
      </c>
    </row>
    <row r="356" spans="1:30" x14ac:dyDescent="0.25">
      <c r="A356" s="103">
        <v>44713</v>
      </c>
      <c r="B356" s="102" t="s">
        <v>742</v>
      </c>
      <c r="C356" t="s">
        <v>743</v>
      </c>
      <c r="D356" t="s">
        <v>70</v>
      </c>
      <c r="E356">
        <v>15</v>
      </c>
      <c r="F356">
        <v>7</v>
      </c>
      <c r="G356">
        <v>20</v>
      </c>
      <c r="H356">
        <v>0</v>
      </c>
      <c r="I356">
        <v>15</v>
      </c>
      <c r="J356">
        <v>0</v>
      </c>
      <c r="K356">
        <v>57</v>
      </c>
      <c r="L356">
        <v>57</v>
      </c>
      <c r="M356">
        <v>149658</v>
      </c>
      <c r="N356">
        <v>17717</v>
      </c>
      <c r="O356">
        <v>147425</v>
      </c>
      <c r="P356">
        <v>26179</v>
      </c>
      <c r="Q356">
        <v>0</v>
      </c>
      <c r="R356">
        <v>0</v>
      </c>
      <c r="S356">
        <v>0</v>
      </c>
      <c r="T356">
        <v>0</v>
      </c>
      <c r="U356">
        <v>50000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2625.58</v>
      </c>
      <c r="AC356">
        <v>310.82</v>
      </c>
      <c r="AD356" t="s">
        <v>927</v>
      </c>
    </row>
    <row r="357" spans="1:30" x14ac:dyDescent="0.25">
      <c r="A357" s="103">
        <v>44713</v>
      </c>
      <c r="B357" s="102" t="s">
        <v>744</v>
      </c>
      <c r="C357" t="s">
        <v>745</v>
      </c>
      <c r="D357" t="s">
        <v>198</v>
      </c>
      <c r="E357">
        <v>27</v>
      </c>
      <c r="F357">
        <v>7</v>
      </c>
      <c r="G357">
        <v>15</v>
      </c>
      <c r="H357">
        <v>0</v>
      </c>
      <c r="I357">
        <v>25</v>
      </c>
      <c r="J357">
        <v>0</v>
      </c>
      <c r="K357">
        <v>74</v>
      </c>
      <c r="L357">
        <v>74</v>
      </c>
      <c r="M357">
        <v>194293</v>
      </c>
      <c r="N357">
        <v>23001</v>
      </c>
      <c r="O357">
        <v>286931</v>
      </c>
      <c r="P357">
        <v>41886</v>
      </c>
      <c r="Q357">
        <v>0</v>
      </c>
      <c r="R357">
        <v>0</v>
      </c>
      <c r="S357">
        <v>0</v>
      </c>
      <c r="T357">
        <v>0</v>
      </c>
      <c r="U357">
        <v>50000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2625.58</v>
      </c>
      <c r="AC357">
        <v>310.82</v>
      </c>
      <c r="AD357" t="s">
        <v>939</v>
      </c>
    </row>
    <row r="358" spans="1:30" x14ac:dyDescent="0.25">
      <c r="A358" s="103">
        <v>44713</v>
      </c>
      <c r="B358" s="102" t="s">
        <v>746</v>
      </c>
      <c r="C358" t="s">
        <v>747</v>
      </c>
      <c r="D358" t="s">
        <v>43</v>
      </c>
      <c r="E358">
        <v>15</v>
      </c>
      <c r="F358">
        <v>3</v>
      </c>
      <c r="G358">
        <v>20</v>
      </c>
      <c r="H358">
        <v>0</v>
      </c>
      <c r="I358">
        <v>25</v>
      </c>
      <c r="J358">
        <v>0</v>
      </c>
      <c r="K358">
        <v>63</v>
      </c>
      <c r="L358">
        <v>63</v>
      </c>
      <c r="M358">
        <v>165411</v>
      </c>
      <c r="N358">
        <v>19582</v>
      </c>
      <c r="O358">
        <v>251191</v>
      </c>
      <c r="P358">
        <v>263355</v>
      </c>
      <c r="Q358">
        <v>0</v>
      </c>
      <c r="R358">
        <v>0</v>
      </c>
      <c r="S358">
        <v>0</v>
      </c>
      <c r="T358">
        <v>0</v>
      </c>
      <c r="U358">
        <v>50000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2625.58</v>
      </c>
      <c r="AC358">
        <v>310.82</v>
      </c>
      <c r="AD358" t="s">
        <v>23</v>
      </c>
    </row>
    <row r="359" spans="1:30" x14ac:dyDescent="0.25">
      <c r="A359" s="103">
        <v>44713</v>
      </c>
      <c r="B359" s="102" t="s">
        <v>748</v>
      </c>
      <c r="C359" t="s">
        <v>749</v>
      </c>
      <c r="D359" t="s">
        <v>70</v>
      </c>
      <c r="E359">
        <v>15</v>
      </c>
      <c r="F359">
        <v>7</v>
      </c>
      <c r="G359">
        <v>20</v>
      </c>
      <c r="H359">
        <v>0</v>
      </c>
      <c r="I359">
        <v>25</v>
      </c>
      <c r="J359">
        <v>0</v>
      </c>
      <c r="K359">
        <v>67</v>
      </c>
      <c r="L359">
        <v>67</v>
      </c>
      <c r="M359">
        <v>175914</v>
      </c>
      <c r="N359">
        <v>20825</v>
      </c>
      <c r="O359">
        <v>175687</v>
      </c>
      <c r="P359">
        <v>23561</v>
      </c>
      <c r="Q359">
        <v>0</v>
      </c>
      <c r="R359">
        <v>0</v>
      </c>
      <c r="S359">
        <v>0</v>
      </c>
      <c r="T359">
        <v>0</v>
      </c>
      <c r="U359">
        <v>50000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2625.58</v>
      </c>
      <c r="AC359">
        <v>310.82</v>
      </c>
      <c r="AD359" t="s">
        <v>918</v>
      </c>
    </row>
    <row r="360" spans="1:30" x14ac:dyDescent="0.25">
      <c r="A360" s="103">
        <v>44713</v>
      </c>
      <c r="B360" s="102" t="s">
        <v>750</v>
      </c>
      <c r="C360" t="s">
        <v>751</v>
      </c>
      <c r="D360" t="s">
        <v>43</v>
      </c>
      <c r="E360">
        <v>30</v>
      </c>
      <c r="F360">
        <v>4</v>
      </c>
      <c r="G360">
        <v>15</v>
      </c>
      <c r="H360">
        <v>0</v>
      </c>
      <c r="I360">
        <v>20</v>
      </c>
      <c r="J360">
        <v>0</v>
      </c>
      <c r="K360">
        <v>69</v>
      </c>
      <c r="L360">
        <v>69</v>
      </c>
      <c r="M360">
        <v>181165</v>
      </c>
      <c r="N360">
        <v>21447</v>
      </c>
      <c r="O360">
        <v>269900</v>
      </c>
      <c r="P360">
        <v>41886</v>
      </c>
      <c r="Q360">
        <v>0</v>
      </c>
      <c r="R360">
        <v>0</v>
      </c>
      <c r="S360">
        <v>0</v>
      </c>
      <c r="T360">
        <v>0</v>
      </c>
      <c r="U360">
        <v>50000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2625.58</v>
      </c>
      <c r="AC360">
        <v>310.82</v>
      </c>
      <c r="AD360" t="s">
        <v>940</v>
      </c>
    </row>
    <row r="361" spans="1:30" x14ac:dyDescent="0.25">
      <c r="A361" s="103">
        <v>44713</v>
      </c>
      <c r="B361" s="102" t="s">
        <v>752</v>
      </c>
      <c r="C361" t="s">
        <v>753</v>
      </c>
      <c r="D361" t="s">
        <v>70</v>
      </c>
      <c r="E361">
        <v>15</v>
      </c>
      <c r="F361">
        <v>7</v>
      </c>
      <c r="G361">
        <v>20</v>
      </c>
      <c r="H361">
        <v>0</v>
      </c>
      <c r="I361">
        <v>15</v>
      </c>
      <c r="J361">
        <v>0</v>
      </c>
      <c r="K361">
        <v>57</v>
      </c>
      <c r="L361">
        <v>57</v>
      </c>
      <c r="M361">
        <v>149658</v>
      </c>
      <c r="N361">
        <v>17717</v>
      </c>
      <c r="O361">
        <v>139209</v>
      </c>
      <c r="P361">
        <v>26179</v>
      </c>
      <c r="Q361">
        <v>0</v>
      </c>
      <c r="R361">
        <v>0</v>
      </c>
      <c r="S361">
        <v>0</v>
      </c>
      <c r="T361">
        <v>0</v>
      </c>
      <c r="U361">
        <v>50000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2625.58</v>
      </c>
      <c r="AC361">
        <v>310.82</v>
      </c>
      <c r="AD361" t="s">
        <v>911</v>
      </c>
    </row>
    <row r="362" spans="1:30" x14ac:dyDescent="0.25">
      <c r="A362" s="103">
        <v>44713</v>
      </c>
      <c r="B362" s="102" t="s">
        <v>754</v>
      </c>
      <c r="C362" t="s">
        <v>755</v>
      </c>
      <c r="D362" t="s">
        <v>70</v>
      </c>
      <c r="E362">
        <v>15</v>
      </c>
      <c r="F362">
        <v>2</v>
      </c>
      <c r="G362">
        <v>20</v>
      </c>
      <c r="H362">
        <v>0</v>
      </c>
      <c r="I362">
        <v>15</v>
      </c>
      <c r="J362">
        <v>0</v>
      </c>
      <c r="K362">
        <v>52</v>
      </c>
      <c r="L362">
        <v>52</v>
      </c>
      <c r="M362">
        <v>136530</v>
      </c>
      <c r="N362">
        <v>16163</v>
      </c>
      <c r="O362">
        <v>115032</v>
      </c>
      <c r="P362">
        <v>163565</v>
      </c>
      <c r="Q362">
        <v>0</v>
      </c>
      <c r="R362">
        <v>0</v>
      </c>
      <c r="S362">
        <v>0</v>
      </c>
      <c r="T362">
        <v>0</v>
      </c>
      <c r="U362">
        <v>50000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2625.58</v>
      </c>
      <c r="AC362">
        <v>310.82</v>
      </c>
      <c r="AD362" t="s">
        <v>23</v>
      </c>
    </row>
    <row r="363" spans="1:30" x14ac:dyDescent="0.25">
      <c r="A363" s="103">
        <v>44713</v>
      </c>
      <c r="B363" s="102" t="s">
        <v>756</v>
      </c>
      <c r="C363" t="s">
        <v>757</v>
      </c>
      <c r="D363" t="s">
        <v>70</v>
      </c>
      <c r="E363">
        <v>15</v>
      </c>
      <c r="F363">
        <v>3</v>
      </c>
      <c r="G363">
        <v>20</v>
      </c>
      <c r="H363">
        <v>0</v>
      </c>
      <c r="I363">
        <v>10</v>
      </c>
      <c r="J363">
        <v>0</v>
      </c>
      <c r="K363">
        <v>48</v>
      </c>
      <c r="L363">
        <v>48</v>
      </c>
      <c r="M363">
        <v>126028</v>
      </c>
      <c r="N363">
        <v>14919</v>
      </c>
      <c r="O363">
        <v>114468</v>
      </c>
      <c r="P363">
        <v>17766</v>
      </c>
      <c r="Q363">
        <v>0</v>
      </c>
      <c r="R363">
        <v>0</v>
      </c>
      <c r="S363">
        <v>0</v>
      </c>
      <c r="T363">
        <v>0</v>
      </c>
      <c r="U363">
        <v>50000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2625.58</v>
      </c>
      <c r="AC363">
        <v>310.82</v>
      </c>
      <c r="AD363" t="s">
        <v>896</v>
      </c>
    </row>
    <row r="364" spans="1:30" x14ac:dyDescent="0.25">
      <c r="A364" s="103">
        <v>44713</v>
      </c>
      <c r="B364" s="102" t="s">
        <v>758</v>
      </c>
      <c r="C364" t="s">
        <v>759</v>
      </c>
      <c r="D364" t="s">
        <v>70</v>
      </c>
      <c r="E364">
        <v>15</v>
      </c>
      <c r="F364">
        <v>7</v>
      </c>
      <c r="G364">
        <v>15</v>
      </c>
      <c r="H364">
        <v>0</v>
      </c>
      <c r="I364">
        <v>10</v>
      </c>
      <c r="J364">
        <v>0</v>
      </c>
      <c r="K364">
        <v>47</v>
      </c>
      <c r="L364">
        <v>38</v>
      </c>
      <c r="M364">
        <v>98722</v>
      </c>
      <c r="N364">
        <v>11687</v>
      </c>
      <c r="O364">
        <v>293142</v>
      </c>
      <c r="P364">
        <v>17766</v>
      </c>
      <c r="Q364">
        <v>0</v>
      </c>
      <c r="R364">
        <v>0</v>
      </c>
      <c r="S364">
        <v>0</v>
      </c>
      <c r="T364">
        <v>0</v>
      </c>
      <c r="U364">
        <v>50000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2625.58</v>
      </c>
      <c r="AC364">
        <v>310.82</v>
      </c>
      <c r="AD364" t="s">
        <v>888</v>
      </c>
    </row>
    <row r="365" spans="1:30" x14ac:dyDescent="0.25">
      <c r="A365" s="103">
        <v>44713</v>
      </c>
      <c r="B365" s="102" t="s">
        <v>760</v>
      </c>
      <c r="C365" t="s">
        <v>761</v>
      </c>
      <c r="D365" t="s">
        <v>35</v>
      </c>
      <c r="E365">
        <v>42</v>
      </c>
      <c r="F365">
        <v>27</v>
      </c>
      <c r="G365">
        <v>15</v>
      </c>
      <c r="H365">
        <v>0</v>
      </c>
      <c r="I365">
        <v>25</v>
      </c>
      <c r="J365">
        <v>0</v>
      </c>
      <c r="K365">
        <v>109</v>
      </c>
      <c r="L365">
        <v>109</v>
      </c>
      <c r="M365">
        <v>286188</v>
      </c>
      <c r="N365">
        <v>33880</v>
      </c>
      <c r="O365">
        <v>155365</v>
      </c>
      <c r="P365">
        <v>342283</v>
      </c>
      <c r="Q365">
        <v>0</v>
      </c>
      <c r="R365">
        <v>0</v>
      </c>
      <c r="S365">
        <v>0</v>
      </c>
      <c r="T365">
        <v>0</v>
      </c>
      <c r="U365">
        <v>50000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2625.58</v>
      </c>
      <c r="AC365">
        <v>310.82</v>
      </c>
      <c r="AD365" t="s">
        <v>23</v>
      </c>
    </row>
    <row r="366" spans="1:30" x14ac:dyDescent="0.25">
      <c r="A366" s="103">
        <v>44713</v>
      </c>
      <c r="B366" s="102" t="s">
        <v>762</v>
      </c>
      <c r="C366" t="s">
        <v>763</v>
      </c>
      <c r="D366" t="s">
        <v>43</v>
      </c>
      <c r="E366">
        <v>30</v>
      </c>
      <c r="F366">
        <v>23</v>
      </c>
      <c r="G366">
        <v>35</v>
      </c>
      <c r="H366">
        <v>0</v>
      </c>
      <c r="I366">
        <v>15</v>
      </c>
      <c r="J366">
        <v>0</v>
      </c>
      <c r="K366">
        <v>103</v>
      </c>
      <c r="L366">
        <v>103</v>
      </c>
      <c r="M366">
        <v>270435</v>
      </c>
      <c r="N366">
        <v>32015</v>
      </c>
      <c r="O366">
        <v>515210</v>
      </c>
      <c r="P366">
        <v>54975</v>
      </c>
      <c r="Q366">
        <v>0</v>
      </c>
      <c r="R366">
        <v>0</v>
      </c>
      <c r="S366">
        <v>0</v>
      </c>
      <c r="T366">
        <v>0</v>
      </c>
      <c r="U366">
        <v>50000</v>
      </c>
      <c r="V366">
        <v>0</v>
      </c>
      <c r="W366">
        <v>0</v>
      </c>
      <c r="X366">
        <v>75000</v>
      </c>
      <c r="Y366">
        <v>120000</v>
      </c>
      <c r="Z366">
        <v>0</v>
      </c>
      <c r="AA366">
        <v>0</v>
      </c>
      <c r="AB366">
        <v>2625.58</v>
      </c>
      <c r="AC366">
        <v>310.82</v>
      </c>
      <c r="AD366" t="s">
        <v>917</v>
      </c>
    </row>
    <row r="367" spans="1:30" x14ac:dyDescent="0.25">
      <c r="A367" s="103">
        <v>44713</v>
      </c>
      <c r="B367" s="102" t="s">
        <v>764</v>
      </c>
      <c r="C367" t="s">
        <v>765</v>
      </c>
      <c r="D367" t="s">
        <v>170</v>
      </c>
      <c r="E367">
        <v>15</v>
      </c>
      <c r="F367">
        <v>3</v>
      </c>
      <c r="G367">
        <v>15</v>
      </c>
      <c r="H367">
        <v>15</v>
      </c>
      <c r="I367">
        <v>0</v>
      </c>
      <c r="J367">
        <v>40</v>
      </c>
      <c r="K367">
        <v>88</v>
      </c>
      <c r="L367">
        <v>88</v>
      </c>
      <c r="M367">
        <v>231051</v>
      </c>
      <c r="N367">
        <v>27352</v>
      </c>
      <c r="O367">
        <v>128281</v>
      </c>
      <c r="P367">
        <v>20501</v>
      </c>
      <c r="Q367">
        <v>0</v>
      </c>
      <c r="R367">
        <v>0</v>
      </c>
      <c r="S367">
        <v>0</v>
      </c>
      <c r="T367">
        <v>0</v>
      </c>
      <c r="U367">
        <v>50000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2625.58</v>
      </c>
      <c r="AC367">
        <v>310.82</v>
      </c>
      <c r="AD367" t="s">
        <v>898</v>
      </c>
    </row>
    <row r="368" spans="1:30" x14ac:dyDescent="0.25">
      <c r="A368" s="103">
        <v>44713</v>
      </c>
      <c r="B368" s="102" t="s">
        <v>766</v>
      </c>
      <c r="C368" t="s">
        <v>767</v>
      </c>
      <c r="D368" t="s">
        <v>70</v>
      </c>
      <c r="E368">
        <v>15</v>
      </c>
      <c r="F368">
        <v>7</v>
      </c>
      <c r="G368">
        <v>20</v>
      </c>
      <c r="H368">
        <v>0</v>
      </c>
      <c r="I368">
        <v>15</v>
      </c>
      <c r="J368">
        <v>0</v>
      </c>
      <c r="K368">
        <v>57</v>
      </c>
      <c r="L368">
        <v>57</v>
      </c>
      <c r="M368">
        <v>149658</v>
      </c>
      <c r="N368">
        <v>17717</v>
      </c>
      <c r="O368">
        <v>132482</v>
      </c>
      <c r="P368">
        <v>23561</v>
      </c>
      <c r="Q368">
        <v>0</v>
      </c>
      <c r="R368">
        <v>0</v>
      </c>
      <c r="S368">
        <v>0</v>
      </c>
      <c r="T368">
        <v>0</v>
      </c>
      <c r="U368">
        <v>50000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2625.58</v>
      </c>
      <c r="AC368">
        <v>310.82</v>
      </c>
      <c r="AD368" t="s">
        <v>911</v>
      </c>
    </row>
    <row r="369" spans="1:30" x14ac:dyDescent="0.25">
      <c r="A369" s="103">
        <v>44713</v>
      </c>
      <c r="B369" s="102" t="s">
        <v>768</v>
      </c>
      <c r="C369" t="s">
        <v>769</v>
      </c>
      <c r="D369" t="s">
        <v>170</v>
      </c>
      <c r="E369">
        <v>21</v>
      </c>
      <c r="F369">
        <v>23</v>
      </c>
      <c r="G369">
        <v>15</v>
      </c>
      <c r="H369">
        <v>0</v>
      </c>
      <c r="I369">
        <v>10</v>
      </c>
      <c r="J369">
        <v>0</v>
      </c>
      <c r="K369">
        <v>69</v>
      </c>
      <c r="L369">
        <v>69</v>
      </c>
      <c r="M369">
        <v>181165</v>
      </c>
      <c r="N369">
        <v>21447</v>
      </c>
      <c r="O369">
        <v>98115</v>
      </c>
      <c r="P369">
        <v>17766</v>
      </c>
      <c r="Q369">
        <v>0</v>
      </c>
      <c r="R369">
        <v>0</v>
      </c>
      <c r="S369">
        <v>0</v>
      </c>
      <c r="T369">
        <v>0</v>
      </c>
      <c r="U369">
        <v>50000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2625.58</v>
      </c>
      <c r="AC369">
        <v>310.82</v>
      </c>
      <c r="AD369" t="s">
        <v>896</v>
      </c>
    </row>
    <row r="370" spans="1:30" x14ac:dyDescent="0.25">
      <c r="A370" s="103">
        <v>44713</v>
      </c>
      <c r="B370" s="102" t="s">
        <v>770</v>
      </c>
      <c r="C370" t="s">
        <v>771</v>
      </c>
      <c r="D370" t="s">
        <v>70</v>
      </c>
      <c r="E370">
        <v>15</v>
      </c>
      <c r="F370">
        <v>7</v>
      </c>
      <c r="G370">
        <v>25</v>
      </c>
      <c r="H370">
        <v>0</v>
      </c>
      <c r="I370">
        <v>15</v>
      </c>
      <c r="J370">
        <v>0</v>
      </c>
      <c r="K370">
        <v>62</v>
      </c>
      <c r="L370">
        <v>62</v>
      </c>
      <c r="M370">
        <v>162786</v>
      </c>
      <c r="N370">
        <v>19271</v>
      </c>
      <c r="O370">
        <v>138302</v>
      </c>
      <c r="P370">
        <v>26179</v>
      </c>
      <c r="Q370">
        <v>0</v>
      </c>
      <c r="R370">
        <v>0</v>
      </c>
      <c r="S370">
        <v>0</v>
      </c>
      <c r="T370">
        <v>0</v>
      </c>
      <c r="U370">
        <v>50000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2625.58</v>
      </c>
      <c r="AC370">
        <v>310.82</v>
      </c>
      <c r="AD370" t="s">
        <v>909</v>
      </c>
    </row>
    <row r="371" spans="1:30" x14ac:dyDescent="0.25">
      <c r="A371" s="103">
        <v>44713</v>
      </c>
      <c r="B371" s="102" t="s">
        <v>772</v>
      </c>
      <c r="C371" t="s">
        <v>773</v>
      </c>
      <c r="D371" t="s">
        <v>170</v>
      </c>
      <c r="E371">
        <v>24</v>
      </c>
      <c r="F371">
        <v>44</v>
      </c>
      <c r="G371">
        <v>20</v>
      </c>
      <c r="H371">
        <v>0</v>
      </c>
      <c r="I371">
        <v>10</v>
      </c>
      <c r="J371">
        <v>0</v>
      </c>
      <c r="K371">
        <v>98</v>
      </c>
      <c r="L371">
        <v>98</v>
      </c>
      <c r="M371">
        <v>257307</v>
      </c>
      <c r="N371">
        <v>30461</v>
      </c>
      <c r="O371">
        <v>35908</v>
      </c>
      <c r="P371">
        <v>17766</v>
      </c>
      <c r="Q371">
        <v>0</v>
      </c>
      <c r="R371">
        <v>0</v>
      </c>
      <c r="S371">
        <v>0</v>
      </c>
      <c r="T371">
        <v>0</v>
      </c>
      <c r="U371">
        <v>50000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2625.58</v>
      </c>
      <c r="AC371">
        <v>310.82</v>
      </c>
      <c r="AD371" t="s">
        <v>941</v>
      </c>
    </row>
    <row r="372" spans="1:30" x14ac:dyDescent="0.25">
      <c r="A372" s="103">
        <v>44713</v>
      </c>
      <c r="B372" s="102" t="s">
        <v>774</v>
      </c>
      <c r="C372" t="s">
        <v>775</v>
      </c>
      <c r="D372" t="s">
        <v>35</v>
      </c>
      <c r="E372">
        <v>42</v>
      </c>
      <c r="F372">
        <v>49</v>
      </c>
      <c r="G372">
        <v>45</v>
      </c>
      <c r="H372">
        <v>0</v>
      </c>
      <c r="I372">
        <v>25</v>
      </c>
      <c r="J372">
        <v>0</v>
      </c>
      <c r="K372">
        <v>161</v>
      </c>
      <c r="L372">
        <v>161</v>
      </c>
      <c r="M372">
        <v>422718</v>
      </c>
      <c r="N372">
        <v>50042</v>
      </c>
      <c r="O372">
        <v>987333</v>
      </c>
      <c r="P372">
        <v>57593</v>
      </c>
      <c r="Q372">
        <v>0</v>
      </c>
      <c r="R372">
        <v>0</v>
      </c>
      <c r="S372">
        <v>0</v>
      </c>
      <c r="T372">
        <v>0</v>
      </c>
      <c r="U372">
        <v>50000</v>
      </c>
      <c r="V372">
        <v>0</v>
      </c>
      <c r="W372">
        <v>700000</v>
      </c>
      <c r="X372">
        <v>0</v>
      </c>
      <c r="Y372">
        <v>120000</v>
      </c>
      <c r="Z372">
        <v>0</v>
      </c>
      <c r="AA372">
        <v>0</v>
      </c>
      <c r="AB372">
        <v>2625.58</v>
      </c>
      <c r="AC372">
        <v>310.82</v>
      </c>
      <c r="AD372" t="s">
        <v>942</v>
      </c>
    </row>
    <row r="373" spans="1:30" x14ac:dyDescent="0.25">
      <c r="A373" s="103">
        <v>44713</v>
      </c>
      <c r="B373" s="102" t="s">
        <v>776</v>
      </c>
      <c r="C373" t="s">
        <v>777</v>
      </c>
      <c r="D373" t="s">
        <v>43</v>
      </c>
      <c r="E373">
        <v>33</v>
      </c>
      <c r="F373">
        <v>33</v>
      </c>
      <c r="G373">
        <v>35</v>
      </c>
      <c r="H373">
        <v>0</v>
      </c>
      <c r="I373">
        <v>25</v>
      </c>
      <c r="J373">
        <v>0</v>
      </c>
      <c r="K373">
        <v>126</v>
      </c>
      <c r="L373">
        <v>126</v>
      </c>
      <c r="M373">
        <v>330823</v>
      </c>
      <c r="N373">
        <v>39164</v>
      </c>
      <c r="O373">
        <v>253808</v>
      </c>
      <c r="P373">
        <v>49739</v>
      </c>
      <c r="Q373">
        <v>0</v>
      </c>
      <c r="R373">
        <v>0</v>
      </c>
      <c r="S373">
        <v>0</v>
      </c>
      <c r="T373">
        <v>0</v>
      </c>
      <c r="U373">
        <v>50000</v>
      </c>
      <c r="V373">
        <v>0</v>
      </c>
      <c r="W373">
        <v>615000</v>
      </c>
      <c r="X373">
        <v>0</v>
      </c>
      <c r="Y373">
        <v>0</v>
      </c>
      <c r="Z373">
        <v>0</v>
      </c>
      <c r="AA373">
        <v>0</v>
      </c>
      <c r="AB373">
        <v>2625.58</v>
      </c>
      <c r="AC373">
        <v>310.82</v>
      </c>
      <c r="AD373" t="s">
        <v>941</v>
      </c>
    </row>
    <row r="374" spans="1:30" x14ac:dyDescent="0.25">
      <c r="A374" s="103">
        <v>44713</v>
      </c>
      <c r="B374" s="102" t="s">
        <v>778</v>
      </c>
      <c r="C374" t="s">
        <v>779</v>
      </c>
      <c r="D374" t="s">
        <v>130</v>
      </c>
      <c r="E374">
        <v>15</v>
      </c>
      <c r="F374">
        <v>35</v>
      </c>
      <c r="G374">
        <v>20</v>
      </c>
      <c r="H374">
        <v>0</v>
      </c>
      <c r="I374">
        <v>10</v>
      </c>
      <c r="J374">
        <v>0</v>
      </c>
      <c r="K374">
        <v>80</v>
      </c>
      <c r="L374">
        <v>80</v>
      </c>
      <c r="M374">
        <v>210046</v>
      </c>
      <c r="N374">
        <v>24866</v>
      </c>
      <c r="O374">
        <v>0</v>
      </c>
      <c r="P374">
        <v>17766</v>
      </c>
      <c r="Q374">
        <v>0</v>
      </c>
      <c r="R374">
        <v>0</v>
      </c>
      <c r="S374">
        <v>0</v>
      </c>
      <c r="T374">
        <v>0</v>
      </c>
      <c r="U374">
        <v>100000</v>
      </c>
      <c r="V374">
        <v>0</v>
      </c>
      <c r="W374">
        <v>0</v>
      </c>
      <c r="X374">
        <v>0</v>
      </c>
      <c r="Y374">
        <v>0</v>
      </c>
      <c r="Z374">
        <v>125000</v>
      </c>
      <c r="AA374">
        <v>0</v>
      </c>
      <c r="AB374">
        <v>2625.58</v>
      </c>
      <c r="AC374">
        <v>310.82</v>
      </c>
      <c r="AD374" t="s">
        <v>892</v>
      </c>
    </row>
    <row r="375" spans="1:30" x14ac:dyDescent="0.25">
      <c r="A375" s="103">
        <v>44713</v>
      </c>
      <c r="B375" s="102" t="s">
        <v>780</v>
      </c>
      <c r="C375" t="s">
        <v>781</v>
      </c>
      <c r="D375" t="s">
        <v>43</v>
      </c>
      <c r="E375">
        <v>36</v>
      </c>
      <c r="F375">
        <v>23</v>
      </c>
      <c r="G375">
        <v>20</v>
      </c>
      <c r="H375">
        <v>0</v>
      </c>
      <c r="I375">
        <v>15</v>
      </c>
      <c r="J375">
        <v>0</v>
      </c>
      <c r="K375">
        <v>94</v>
      </c>
      <c r="L375">
        <v>94</v>
      </c>
      <c r="M375">
        <v>246804</v>
      </c>
      <c r="N375">
        <v>29217</v>
      </c>
      <c r="O375">
        <v>157227</v>
      </c>
      <c r="P375">
        <v>39268</v>
      </c>
      <c r="Q375">
        <v>0</v>
      </c>
      <c r="R375">
        <v>0</v>
      </c>
      <c r="S375">
        <v>0</v>
      </c>
      <c r="T375">
        <v>0</v>
      </c>
      <c r="U375">
        <v>50000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2625.58</v>
      </c>
      <c r="AC375">
        <v>310.82</v>
      </c>
      <c r="AD375" t="s">
        <v>941</v>
      </c>
    </row>
    <row r="376" spans="1:30" x14ac:dyDescent="0.25">
      <c r="A376" s="103">
        <v>44713</v>
      </c>
      <c r="B376" s="102" t="s">
        <v>782</v>
      </c>
      <c r="C376" t="s">
        <v>783</v>
      </c>
      <c r="D376" t="s">
        <v>43</v>
      </c>
      <c r="E376">
        <v>33</v>
      </c>
      <c r="F376">
        <v>23</v>
      </c>
      <c r="G376">
        <v>25</v>
      </c>
      <c r="H376">
        <v>0</v>
      </c>
      <c r="I376">
        <v>15</v>
      </c>
      <c r="J376">
        <v>0</v>
      </c>
      <c r="K376">
        <v>96</v>
      </c>
      <c r="L376">
        <v>96</v>
      </c>
      <c r="M376">
        <v>252056</v>
      </c>
      <c r="N376">
        <v>29839</v>
      </c>
      <c r="O376">
        <v>298737</v>
      </c>
      <c r="P376">
        <v>49739</v>
      </c>
      <c r="Q376">
        <v>0</v>
      </c>
      <c r="R376">
        <v>0</v>
      </c>
      <c r="S376">
        <v>0</v>
      </c>
      <c r="T376">
        <v>0</v>
      </c>
      <c r="U376">
        <v>50000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2625.58</v>
      </c>
      <c r="AC376">
        <v>310.82</v>
      </c>
      <c r="AD376" t="s">
        <v>905</v>
      </c>
    </row>
    <row r="377" spans="1:30" x14ac:dyDescent="0.25">
      <c r="A377" s="103">
        <v>44713</v>
      </c>
      <c r="B377" s="102" t="s">
        <v>784</v>
      </c>
      <c r="C377" t="s">
        <v>785</v>
      </c>
      <c r="D377" t="s">
        <v>43</v>
      </c>
      <c r="E377">
        <v>33</v>
      </c>
      <c r="F377">
        <v>48</v>
      </c>
      <c r="G377">
        <v>15</v>
      </c>
      <c r="H377">
        <v>0</v>
      </c>
      <c r="I377">
        <v>25</v>
      </c>
      <c r="J377">
        <v>0</v>
      </c>
      <c r="K377">
        <v>121</v>
      </c>
      <c r="L377">
        <v>97</v>
      </c>
      <c r="M377">
        <v>254156</v>
      </c>
      <c r="N377">
        <v>30088</v>
      </c>
      <c r="O377">
        <v>262651</v>
      </c>
      <c r="P377">
        <v>41886</v>
      </c>
      <c r="Q377">
        <v>0</v>
      </c>
      <c r="R377">
        <v>0</v>
      </c>
      <c r="S377">
        <v>0</v>
      </c>
      <c r="T377">
        <v>0</v>
      </c>
      <c r="U377">
        <v>50000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2625.58</v>
      </c>
      <c r="AC377">
        <v>310.82</v>
      </c>
      <c r="AD377" t="s">
        <v>915</v>
      </c>
    </row>
    <row r="378" spans="1:30" x14ac:dyDescent="0.25">
      <c r="A378" s="103">
        <v>44713</v>
      </c>
      <c r="B378" s="102" t="s">
        <v>786</v>
      </c>
      <c r="C378" t="s">
        <v>787</v>
      </c>
      <c r="D378" t="s">
        <v>70</v>
      </c>
      <c r="E378">
        <v>15</v>
      </c>
      <c r="F378">
        <v>7</v>
      </c>
      <c r="G378">
        <v>20</v>
      </c>
      <c r="H378">
        <v>0</v>
      </c>
      <c r="I378">
        <v>15</v>
      </c>
      <c r="J378">
        <v>0</v>
      </c>
      <c r="K378">
        <v>57</v>
      </c>
      <c r="L378">
        <v>57</v>
      </c>
      <c r="M378">
        <v>149658</v>
      </c>
      <c r="N378">
        <v>17717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50000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2625.58</v>
      </c>
      <c r="AC378">
        <v>310.82</v>
      </c>
      <c r="AD378" t="s">
        <v>893</v>
      </c>
    </row>
    <row r="379" spans="1:30" x14ac:dyDescent="0.25">
      <c r="A379" s="103">
        <v>44713</v>
      </c>
      <c r="B379" s="102" t="s">
        <v>788</v>
      </c>
      <c r="C379" t="s">
        <v>789</v>
      </c>
      <c r="D379" t="s">
        <v>70</v>
      </c>
      <c r="E379">
        <v>15</v>
      </c>
      <c r="F379">
        <v>3</v>
      </c>
      <c r="G379">
        <v>20</v>
      </c>
      <c r="H379">
        <v>0</v>
      </c>
      <c r="I379">
        <v>15</v>
      </c>
      <c r="J379">
        <v>0</v>
      </c>
      <c r="K379">
        <v>53</v>
      </c>
      <c r="L379">
        <v>53</v>
      </c>
      <c r="M379">
        <v>139156</v>
      </c>
      <c r="N379">
        <v>16474</v>
      </c>
      <c r="O379">
        <v>104289</v>
      </c>
      <c r="P379">
        <v>164028</v>
      </c>
      <c r="Q379">
        <v>0</v>
      </c>
      <c r="R379">
        <v>0</v>
      </c>
      <c r="S379">
        <v>0</v>
      </c>
      <c r="T379">
        <v>0</v>
      </c>
      <c r="U379">
        <v>50000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2625.58</v>
      </c>
      <c r="AC379">
        <v>310.82</v>
      </c>
      <c r="AD379" t="s">
        <v>23</v>
      </c>
    </row>
    <row r="380" spans="1:30" x14ac:dyDescent="0.25">
      <c r="A380" s="103">
        <v>44713</v>
      </c>
      <c r="B380" s="102" t="s">
        <v>790</v>
      </c>
      <c r="C380" t="s">
        <v>791</v>
      </c>
      <c r="D380" t="s">
        <v>70</v>
      </c>
      <c r="E380">
        <v>15</v>
      </c>
      <c r="F380">
        <v>2</v>
      </c>
      <c r="G380">
        <v>15</v>
      </c>
      <c r="H380">
        <v>15</v>
      </c>
      <c r="I380">
        <v>0</v>
      </c>
      <c r="J380">
        <v>0</v>
      </c>
      <c r="K380">
        <v>47</v>
      </c>
      <c r="L380">
        <v>47</v>
      </c>
      <c r="M380">
        <v>123402</v>
      </c>
      <c r="N380">
        <v>14609</v>
      </c>
      <c r="O380">
        <v>179330</v>
      </c>
      <c r="P380">
        <v>28660</v>
      </c>
      <c r="Q380">
        <v>0</v>
      </c>
      <c r="R380">
        <v>0</v>
      </c>
      <c r="S380">
        <v>0</v>
      </c>
      <c r="T380">
        <v>0</v>
      </c>
      <c r="U380">
        <v>50000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2625.58</v>
      </c>
      <c r="AC380">
        <v>310.82</v>
      </c>
      <c r="AD380" t="s">
        <v>943</v>
      </c>
    </row>
    <row r="381" spans="1:30" x14ac:dyDescent="0.25">
      <c r="A381" s="103">
        <v>44713</v>
      </c>
      <c r="B381" s="102" t="s">
        <v>792</v>
      </c>
      <c r="C381" t="s">
        <v>793</v>
      </c>
      <c r="D381" t="s">
        <v>70</v>
      </c>
      <c r="E381">
        <v>15</v>
      </c>
      <c r="F381">
        <v>7</v>
      </c>
      <c r="G381">
        <v>20</v>
      </c>
      <c r="H381">
        <v>0</v>
      </c>
      <c r="I381">
        <v>10</v>
      </c>
      <c r="J381">
        <v>0</v>
      </c>
      <c r="K381">
        <v>52</v>
      </c>
      <c r="L381">
        <v>52</v>
      </c>
      <c r="M381">
        <v>136530</v>
      </c>
      <c r="N381">
        <v>16163</v>
      </c>
      <c r="O381">
        <v>147173</v>
      </c>
      <c r="P381">
        <v>17766</v>
      </c>
      <c r="Q381">
        <v>0</v>
      </c>
      <c r="R381">
        <v>0</v>
      </c>
      <c r="S381">
        <v>0</v>
      </c>
      <c r="T381">
        <v>0</v>
      </c>
      <c r="U381">
        <v>50000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2625.58</v>
      </c>
      <c r="AC381">
        <v>310.82</v>
      </c>
      <c r="AD381" t="s">
        <v>896</v>
      </c>
    </row>
    <row r="382" spans="1:30" x14ac:dyDescent="0.25">
      <c r="A382" s="103">
        <v>44713</v>
      </c>
      <c r="B382" s="102" t="s">
        <v>794</v>
      </c>
      <c r="C382" t="s">
        <v>795</v>
      </c>
      <c r="D382" t="s">
        <v>70</v>
      </c>
      <c r="E382">
        <v>15</v>
      </c>
      <c r="F382">
        <v>7</v>
      </c>
      <c r="G382">
        <v>20</v>
      </c>
      <c r="H382">
        <v>0</v>
      </c>
      <c r="I382">
        <v>15</v>
      </c>
      <c r="J382">
        <v>0</v>
      </c>
      <c r="K382">
        <v>57</v>
      </c>
      <c r="L382">
        <v>57</v>
      </c>
      <c r="M382">
        <v>149658</v>
      </c>
      <c r="N382">
        <v>17717</v>
      </c>
      <c r="O382">
        <v>88729</v>
      </c>
      <c r="P382">
        <v>23561</v>
      </c>
      <c r="Q382">
        <v>0</v>
      </c>
      <c r="R382">
        <v>0</v>
      </c>
      <c r="S382">
        <v>0</v>
      </c>
      <c r="T382">
        <v>0</v>
      </c>
      <c r="U382">
        <v>50000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2625.58</v>
      </c>
      <c r="AC382">
        <v>310.82</v>
      </c>
      <c r="AD382" t="s">
        <v>900</v>
      </c>
    </row>
    <row r="383" spans="1:30" x14ac:dyDescent="0.25">
      <c r="A383" s="103">
        <v>44713</v>
      </c>
      <c r="B383" s="102" t="s">
        <v>796</v>
      </c>
      <c r="C383" t="s">
        <v>797</v>
      </c>
      <c r="D383" t="s">
        <v>43</v>
      </c>
      <c r="E383">
        <v>33</v>
      </c>
      <c r="F383">
        <v>23</v>
      </c>
      <c r="G383">
        <v>15</v>
      </c>
      <c r="H383">
        <v>0</v>
      </c>
      <c r="I383">
        <v>15</v>
      </c>
      <c r="J383">
        <v>0</v>
      </c>
      <c r="K383">
        <v>86</v>
      </c>
      <c r="L383">
        <v>86</v>
      </c>
      <c r="M383">
        <v>225800</v>
      </c>
      <c r="N383">
        <v>26731</v>
      </c>
      <c r="O383">
        <v>832193</v>
      </c>
      <c r="P383">
        <v>41886</v>
      </c>
      <c r="Q383">
        <v>0</v>
      </c>
      <c r="R383">
        <v>0</v>
      </c>
      <c r="S383">
        <v>0</v>
      </c>
      <c r="T383">
        <v>0</v>
      </c>
      <c r="U383">
        <v>50000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2625.58</v>
      </c>
      <c r="AC383">
        <v>310.82</v>
      </c>
      <c r="AD383" t="s">
        <v>944</v>
      </c>
    </row>
    <row r="384" spans="1:30" x14ac:dyDescent="0.25">
      <c r="A384" s="103">
        <v>44713</v>
      </c>
      <c r="B384" s="102" t="s">
        <v>798</v>
      </c>
      <c r="C384" t="s">
        <v>799</v>
      </c>
      <c r="D384" t="s">
        <v>43</v>
      </c>
      <c r="E384">
        <v>36</v>
      </c>
      <c r="F384">
        <v>35</v>
      </c>
      <c r="G384">
        <v>20</v>
      </c>
      <c r="H384">
        <v>0</v>
      </c>
      <c r="I384">
        <v>15</v>
      </c>
      <c r="J384">
        <v>0</v>
      </c>
      <c r="K384">
        <v>106</v>
      </c>
      <c r="L384">
        <v>106</v>
      </c>
      <c r="M384">
        <v>278311</v>
      </c>
      <c r="N384">
        <v>32947</v>
      </c>
      <c r="O384">
        <v>92599</v>
      </c>
      <c r="P384">
        <v>17766</v>
      </c>
      <c r="Q384">
        <v>0</v>
      </c>
      <c r="R384">
        <v>0</v>
      </c>
      <c r="S384">
        <v>0</v>
      </c>
      <c r="T384">
        <v>0</v>
      </c>
      <c r="U384">
        <v>50000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2625.58</v>
      </c>
      <c r="AC384">
        <v>310.82</v>
      </c>
      <c r="AD384" t="s">
        <v>913</v>
      </c>
    </row>
    <row r="385" spans="1:30" x14ac:dyDescent="0.25">
      <c r="A385" s="103">
        <v>44713</v>
      </c>
      <c r="B385" s="102" t="s">
        <v>800</v>
      </c>
      <c r="C385" t="s">
        <v>801</v>
      </c>
      <c r="D385" t="s">
        <v>43</v>
      </c>
      <c r="E385">
        <v>27</v>
      </c>
      <c r="F385">
        <v>39</v>
      </c>
      <c r="G385">
        <v>25</v>
      </c>
      <c r="H385">
        <v>0</v>
      </c>
      <c r="I385">
        <v>15</v>
      </c>
      <c r="J385">
        <v>0</v>
      </c>
      <c r="K385">
        <v>106</v>
      </c>
      <c r="L385">
        <v>106</v>
      </c>
      <c r="M385">
        <v>278311</v>
      </c>
      <c r="N385">
        <v>32947</v>
      </c>
      <c r="O385">
        <v>217257</v>
      </c>
      <c r="P385">
        <v>44503</v>
      </c>
      <c r="Q385">
        <v>0</v>
      </c>
      <c r="R385">
        <v>0</v>
      </c>
      <c r="S385">
        <v>0</v>
      </c>
      <c r="T385">
        <v>0</v>
      </c>
      <c r="U385">
        <v>50000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2625.58</v>
      </c>
      <c r="AC385">
        <v>310.82</v>
      </c>
      <c r="AD385" t="s">
        <v>893</v>
      </c>
    </row>
    <row r="386" spans="1:30" x14ac:dyDescent="0.25">
      <c r="A386" s="103">
        <v>44713</v>
      </c>
      <c r="B386" s="102" t="s">
        <v>802</v>
      </c>
      <c r="C386" t="s">
        <v>803</v>
      </c>
      <c r="D386" t="s">
        <v>43</v>
      </c>
      <c r="E386">
        <v>27</v>
      </c>
      <c r="F386">
        <v>7</v>
      </c>
      <c r="G386">
        <v>20</v>
      </c>
      <c r="H386">
        <v>0</v>
      </c>
      <c r="I386">
        <v>25</v>
      </c>
      <c r="J386">
        <v>0</v>
      </c>
      <c r="K386">
        <v>79</v>
      </c>
      <c r="L386">
        <v>79</v>
      </c>
      <c r="M386">
        <v>207421</v>
      </c>
      <c r="N386">
        <v>24555</v>
      </c>
      <c r="O386">
        <v>333631</v>
      </c>
      <c r="P386">
        <v>44503</v>
      </c>
      <c r="Q386">
        <v>0</v>
      </c>
      <c r="R386">
        <v>0</v>
      </c>
      <c r="S386">
        <v>0</v>
      </c>
      <c r="T386">
        <v>0</v>
      </c>
      <c r="U386">
        <v>50000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2625.58</v>
      </c>
      <c r="AC386">
        <v>310.82</v>
      </c>
      <c r="AD386" t="s">
        <v>918</v>
      </c>
    </row>
    <row r="387" spans="1:30" x14ac:dyDescent="0.25">
      <c r="A387" s="103">
        <v>44713</v>
      </c>
      <c r="B387" s="102" t="s">
        <v>804</v>
      </c>
      <c r="C387" t="s">
        <v>805</v>
      </c>
      <c r="D387" t="s">
        <v>170</v>
      </c>
      <c r="E387">
        <v>18</v>
      </c>
      <c r="F387">
        <v>49</v>
      </c>
      <c r="G387">
        <v>25</v>
      </c>
      <c r="H387">
        <v>0</v>
      </c>
      <c r="I387">
        <v>15</v>
      </c>
      <c r="J387">
        <v>0</v>
      </c>
      <c r="K387">
        <v>107</v>
      </c>
      <c r="L387">
        <v>107</v>
      </c>
      <c r="M387">
        <v>280937</v>
      </c>
      <c r="N387">
        <v>33258</v>
      </c>
      <c r="O387">
        <v>217585</v>
      </c>
      <c r="P387">
        <v>49739</v>
      </c>
      <c r="Q387">
        <v>0</v>
      </c>
      <c r="R387">
        <v>0</v>
      </c>
      <c r="S387">
        <v>0</v>
      </c>
      <c r="T387">
        <v>0</v>
      </c>
      <c r="U387">
        <v>50000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2625.58</v>
      </c>
      <c r="AC387">
        <v>310.82</v>
      </c>
      <c r="AD387" t="s">
        <v>919</v>
      </c>
    </row>
    <row r="388" spans="1:30" x14ac:dyDescent="0.25">
      <c r="A388" s="103">
        <v>44713</v>
      </c>
      <c r="B388" s="102" t="s">
        <v>806</v>
      </c>
      <c r="C388" t="s">
        <v>807</v>
      </c>
      <c r="D388" t="s">
        <v>43</v>
      </c>
      <c r="E388">
        <v>36</v>
      </c>
      <c r="F388">
        <v>46</v>
      </c>
      <c r="G388">
        <v>35</v>
      </c>
      <c r="H388">
        <v>0</v>
      </c>
      <c r="I388">
        <v>25</v>
      </c>
      <c r="J388">
        <v>0</v>
      </c>
      <c r="K388">
        <v>142</v>
      </c>
      <c r="L388">
        <v>142</v>
      </c>
      <c r="M388">
        <v>372832</v>
      </c>
      <c r="N388">
        <v>44137</v>
      </c>
      <c r="O388">
        <v>439199</v>
      </c>
      <c r="P388">
        <v>52357</v>
      </c>
      <c r="Q388">
        <v>0</v>
      </c>
      <c r="R388">
        <v>0</v>
      </c>
      <c r="S388">
        <v>0</v>
      </c>
      <c r="T388">
        <v>0</v>
      </c>
      <c r="U388">
        <v>50000</v>
      </c>
      <c r="V388">
        <v>0</v>
      </c>
      <c r="W388">
        <v>0</v>
      </c>
      <c r="X388">
        <v>0</v>
      </c>
      <c r="Y388">
        <v>120000</v>
      </c>
      <c r="Z388">
        <v>0</v>
      </c>
      <c r="AA388">
        <v>0</v>
      </c>
      <c r="AB388">
        <v>2625.58</v>
      </c>
      <c r="AC388">
        <v>310.82</v>
      </c>
      <c r="AD388" t="s">
        <v>893</v>
      </c>
    </row>
    <row r="389" spans="1:30" x14ac:dyDescent="0.25">
      <c r="A389" s="103">
        <v>44713</v>
      </c>
      <c r="B389" s="102" t="s">
        <v>808</v>
      </c>
      <c r="C389" t="s">
        <v>809</v>
      </c>
      <c r="D389" t="s">
        <v>170</v>
      </c>
      <c r="E389">
        <v>24</v>
      </c>
      <c r="F389">
        <v>44</v>
      </c>
      <c r="G389">
        <v>15</v>
      </c>
      <c r="H389">
        <v>0</v>
      </c>
      <c r="I389">
        <v>10</v>
      </c>
      <c r="J389">
        <v>0</v>
      </c>
      <c r="K389">
        <v>93</v>
      </c>
      <c r="L389">
        <v>93</v>
      </c>
      <c r="M389">
        <v>244179</v>
      </c>
      <c r="N389">
        <v>28907</v>
      </c>
      <c r="O389">
        <v>71717</v>
      </c>
      <c r="P389">
        <v>11462</v>
      </c>
      <c r="Q389">
        <v>0</v>
      </c>
      <c r="R389">
        <v>0</v>
      </c>
      <c r="S389">
        <v>0</v>
      </c>
      <c r="T389">
        <v>0</v>
      </c>
      <c r="U389">
        <v>50000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2625.58</v>
      </c>
      <c r="AC389">
        <v>310.82</v>
      </c>
      <c r="AD389" t="s">
        <v>938</v>
      </c>
    </row>
    <row r="390" spans="1:30" x14ac:dyDescent="0.25">
      <c r="A390" s="103">
        <v>44713</v>
      </c>
      <c r="B390" s="102" t="s">
        <v>810</v>
      </c>
      <c r="C390" t="s">
        <v>811</v>
      </c>
      <c r="D390" t="s">
        <v>70</v>
      </c>
      <c r="E390">
        <v>15</v>
      </c>
      <c r="F390">
        <v>2</v>
      </c>
      <c r="G390">
        <v>15</v>
      </c>
      <c r="H390">
        <v>15</v>
      </c>
      <c r="I390">
        <v>0</v>
      </c>
      <c r="J390">
        <v>0</v>
      </c>
      <c r="K390">
        <v>47</v>
      </c>
      <c r="L390">
        <v>47</v>
      </c>
      <c r="M390">
        <v>123402</v>
      </c>
      <c r="N390">
        <v>14609</v>
      </c>
      <c r="O390">
        <v>814737</v>
      </c>
      <c r="P390">
        <v>17766</v>
      </c>
      <c r="Q390">
        <v>0</v>
      </c>
      <c r="R390">
        <v>0</v>
      </c>
      <c r="S390">
        <v>0</v>
      </c>
      <c r="T390">
        <v>0</v>
      </c>
      <c r="U390">
        <v>50000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2625.58</v>
      </c>
      <c r="AC390">
        <v>310.82</v>
      </c>
      <c r="AD390" t="s">
        <v>906</v>
      </c>
    </row>
    <row r="391" spans="1:30" x14ac:dyDescent="0.25">
      <c r="A391" s="103">
        <v>44713</v>
      </c>
      <c r="B391" s="102" t="s">
        <v>812</v>
      </c>
      <c r="C391" t="s">
        <v>813</v>
      </c>
      <c r="D391" t="s">
        <v>70</v>
      </c>
      <c r="E391">
        <v>15</v>
      </c>
      <c r="F391">
        <v>2</v>
      </c>
      <c r="G391">
        <v>20</v>
      </c>
      <c r="H391">
        <v>10</v>
      </c>
      <c r="I391">
        <v>0</v>
      </c>
      <c r="J391">
        <v>0</v>
      </c>
      <c r="K391">
        <v>47</v>
      </c>
      <c r="L391">
        <v>47</v>
      </c>
      <c r="M391">
        <v>123402</v>
      </c>
      <c r="N391">
        <v>14609</v>
      </c>
      <c r="O391">
        <v>51524</v>
      </c>
      <c r="P391">
        <v>8234</v>
      </c>
      <c r="Q391">
        <v>0</v>
      </c>
      <c r="R391">
        <v>0</v>
      </c>
      <c r="S391">
        <v>0</v>
      </c>
      <c r="T391">
        <v>0</v>
      </c>
      <c r="U391">
        <v>50000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2625.58</v>
      </c>
      <c r="AC391">
        <v>310.82</v>
      </c>
      <c r="AD391" t="s">
        <v>907</v>
      </c>
    </row>
    <row r="392" spans="1:30" x14ac:dyDescent="0.25">
      <c r="A392" s="103">
        <v>44713</v>
      </c>
      <c r="B392" s="102" t="s">
        <v>814</v>
      </c>
      <c r="C392" t="s">
        <v>815</v>
      </c>
      <c r="D392" t="s">
        <v>70</v>
      </c>
      <c r="E392">
        <v>15</v>
      </c>
      <c r="F392">
        <v>7</v>
      </c>
      <c r="G392">
        <v>20</v>
      </c>
      <c r="H392">
        <v>0</v>
      </c>
      <c r="I392">
        <v>10</v>
      </c>
      <c r="J392">
        <v>0</v>
      </c>
      <c r="K392">
        <v>52</v>
      </c>
      <c r="L392">
        <v>52</v>
      </c>
      <c r="M392">
        <v>136530</v>
      </c>
      <c r="N392">
        <v>16163</v>
      </c>
      <c r="O392">
        <v>127857</v>
      </c>
      <c r="P392">
        <v>17766</v>
      </c>
      <c r="Q392">
        <v>0</v>
      </c>
      <c r="R392">
        <v>0</v>
      </c>
      <c r="S392">
        <v>0</v>
      </c>
      <c r="T392">
        <v>0</v>
      </c>
      <c r="U392">
        <v>50000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2625.58</v>
      </c>
      <c r="AC392">
        <v>310.82</v>
      </c>
      <c r="AD392" t="s">
        <v>892</v>
      </c>
    </row>
    <row r="393" spans="1:30" x14ac:dyDescent="0.25">
      <c r="A393" s="103">
        <v>44713</v>
      </c>
      <c r="B393" s="102" t="s">
        <v>816</v>
      </c>
      <c r="C393" t="s">
        <v>817</v>
      </c>
      <c r="D393" t="s">
        <v>43</v>
      </c>
      <c r="E393">
        <v>33</v>
      </c>
      <c r="F393">
        <v>27</v>
      </c>
      <c r="G393">
        <v>35</v>
      </c>
      <c r="H393">
        <v>0</v>
      </c>
      <c r="I393">
        <v>25</v>
      </c>
      <c r="J393">
        <v>0</v>
      </c>
      <c r="K393">
        <v>120</v>
      </c>
      <c r="L393">
        <v>120</v>
      </c>
      <c r="M393">
        <v>315070</v>
      </c>
      <c r="N393">
        <v>37299</v>
      </c>
      <c r="O393">
        <v>382869</v>
      </c>
      <c r="P393">
        <v>52357</v>
      </c>
      <c r="Q393">
        <v>0</v>
      </c>
      <c r="R393">
        <v>0</v>
      </c>
      <c r="S393">
        <v>0</v>
      </c>
      <c r="T393">
        <v>0</v>
      </c>
      <c r="U393">
        <v>50000</v>
      </c>
      <c r="V393">
        <v>0</v>
      </c>
      <c r="W393">
        <v>0</v>
      </c>
      <c r="X393">
        <v>0</v>
      </c>
      <c r="Y393">
        <v>120000</v>
      </c>
      <c r="Z393">
        <v>0</v>
      </c>
      <c r="AA393">
        <v>0</v>
      </c>
      <c r="AB393">
        <v>2625.58</v>
      </c>
      <c r="AC393">
        <v>310.82</v>
      </c>
      <c r="AD393" t="s">
        <v>900</v>
      </c>
    </row>
    <row r="394" spans="1:30" x14ac:dyDescent="0.25">
      <c r="A394" s="103">
        <v>44713</v>
      </c>
      <c r="B394" s="102" t="s">
        <v>818</v>
      </c>
      <c r="C394" t="s">
        <v>819</v>
      </c>
      <c r="D394" t="s">
        <v>43</v>
      </c>
      <c r="E394">
        <v>33</v>
      </c>
      <c r="F394">
        <v>25</v>
      </c>
      <c r="G394">
        <v>20</v>
      </c>
      <c r="H394">
        <v>0</v>
      </c>
      <c r="I394">
        <v>15</v>
      </c>
      <c r="J394">
        <v>0</v>
      </c>
      <c r="K394">
        <v>93</v>
      </c>
      <c r="L394">
        <v>93</v>
      </c>
      <c r="M394">
        <v>244179</v>
      </c>
      <c r="N394">
        <v>28907</v>
      </c>
      <c r="O394">
        <v>147416</v>
      </c>
      <c r="P394">
        <v>44503</v>
      </c>
      <c r="Q394">
        <v>0</v>
      </c>
      <c r="R394">
        <v>0</v>
      </c>
      <c r="S394">
        <v>0</v>
      </c>
      <c r="T394">
        <v>0</v>
      </c>
      <c r="U394">
        <v>50000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2625.58</v>
      </c>
      <c r="AC394">
        <v>310.82</v>
      </c>
      <c r="AD394" t="s">
        <v>919</v>
      </c>
    </row>
    <row r="395" spans="1:30" x14ac:dyDescent="0.25">
      <c r="A395" s="103">
        <v>44713</v>
      </c>
      <c r="B395" s="102" t="s">
        <v>820</v>
      </c>
      <c r="C395" t="s">
        <v>951</v>
      </c>
      <c r="D395" t="s">
        <v>43</v>
      </c>
      <c r="E395">
        <v>30</v>
      </c>
      <c r="F395">
        <v>43</v>
      </c>
      <c r="G395">
        <v>25</v>
      </c>
      <c r="H395">
        <v>0</v>
      </c>
      <c r="I395">
        <v>25</v>
      </c>
      <c r="J395">
        <v>0</v>
      </c>
      <c r="K395">
        <v>123</v>
      </c>
      <c r="L395">
        <v>123</v>
      </c>
      <c r="M395">
        <v>322946</v>
      </c>
      <c r="N395">
        <v>38231</v>
      </c>
      <c r="O395">
        <v>250543</v>
      </c>
      <c r="P395">
        <v>47121</v>
      </c>
      <c r="Q395">
        <v>0</v>
      </c>
      <c r="R395">
        <v>0</v>
      </c>
      <c r="S395">
        <v>0</v>
      </c>
      <c r="T395">
        <v>0</v>
      </c>
      <c r="U395">
        <v>50000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2625.58</v>
      </c>
      <c r="AC395">
        <v>310.82</v>
      </c>
      <c r="AD395" t="s">
        <v>909</v>
      </c>
    </row>
    <row r="396" spans="1:30" x14ac:dyDescent="0.25">
      <c r="A396" s="103">
        <v>44713</v>
      </c>
      <c r="B396" s="102" t="s">
        <v>822</v>
      </c>
      <c r="C396" t="s">
        <v>823</v>
      </c>
      <c r="D396" t="s">
        <v>43</v>
      </c>
      <c r="E396">
        <v>27</v>
      </c>
      <c r="F396">
        <v>9</v>
      </c>
      <c r="G396">
        <v>20</v>
      </c>
      <c r="H396">
        <v>0</v>
      </c>
      <c r="I396">
        <v>15</v>
      </c>
      <c r="J396">
        <v>0</v>
      </c>
      <c r="K396">
        <v>71</v>
      </c>
      <c r="L396">
        <v>71</v>
      </c>
      <c r="M396">
        <v>186416</v>
      </c>
      <c r="N396">
        <v>22068</v>
      </c>
      <c r="O396">
        <v>112354</v>
      </c>
      <c r="P396">
        <v>44503</v>
      </c>
      <c r="Q396">
        <v>0</v>
      </c>
      <c r="R396">
        <v>0</v>
      </c>
      <c r="S396">
        <v>0</v>
      </c>
      <c r="T396">
        <v>0</v>
      </c>
      <c r="U396">
        <v>50000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2625.58</v>
      </c>
      <c r="AC396">
        <v>310.82</v>
      </c>
      <c r="AD396" t="s">
        <v>901</v>
      </c>
    </row>
    <row r="397" spans="1:30" x14ac:dyDescent="0.25">
      <c r="A397" s="103">
        <v>44713</v>
      </c>
      <c r="B397" s="102" t="s">
        <v>824</v>
      </c>
      <c r="C397" t="s">
        <v>825</v>
      </c>
      <c r="D397" t="s">
        <v>70</v>
      </c>
      <c r="E397">
        <v>15</v>
      </c>
      <c r="F397">
        <v>7</v>
      </c>
      <c r="G397">
        <v>20</v>
      </c>
      <c r="H397">
        <v>0</v>
      </c>
      <c r="I397">
        <v>15</v>
      </c>
      <c r="J397">
        <v>0</v>
      </c>
      <c r="K397">
        <v>57</v>
      </c>
      <c r="L397">
        <v>57</v>
      </c>
      <c r="M397">
        <v>149658</v>
      </c>
      <c r="N397">
        <v>17717</v>
      </c>
      <c r="O397">
        <v>1410937</v>
      </c>
      <c r="P397">
        <v>17766</v>
      </c>
      <c r="Q397">
        <v>0</v>
      </c>
      <c r="R397">
        <v>0</v>
      </c>
      <c r="S397">
        <v>0</v>
      </c>
      <c r="T397">
        <v>0</v>
      </c>
      <c r="U397">
        <v>50000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2625.58</v>
      </c>
      <c r="AC397">
        <v>310.82</v>
      </c>
      <c r="AD397" t="s">
        <v>904</v>
      </c>
    </row>
    <row r="398" spans="1:30" x14ac:dyDescent="0.25">
      <c r="A398" s="103">
        <v>44713</v>
      </c>
      <c r="B398" s="102" t="s">
        <v>826</v>
      </c>
      <c r="C398" t="s">
        <v>827</v>
      </c>
      <c r="D398" t="s">
        <v>70</v>
      </c>
      <c r="E398">
        <v>15</v>
      </c>
      <c r="F398">
        <v>7</v>
      </c>
      <c r="G398">
        <v>25</v>
      </c>
      <c r="H398">
        <v>0</v>
      </c>
      <c r="I398">
        <v>15</v>
      </c>
      <c r="J398">
        <v>0</v>
      </c>
      <c r="K398">
        <v>62</v>
      </c>
      <c r="L398">
        <v>62</v>
      </c>
      <c r="M398">
        <v>162786</v>
      </c>
      <c r="N398">
        <v>19271</v>
      </c>
      <c r="O398">
        <v>476355</v>
      </c>
      <c r="P398">
        <v>17766</v>
      </c>
      <c r="Q398">
        <v>0</v>
      </c>
      <c r="R398">
        <v>0</v>
      </c>
      <c r="S398">
        <v>0</v>
      </c>
      <c r="T398">
        <v>0</v>
      </c>
      <c r="U398">
        <v>50000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2625.58</v>
      </c>
      <c r="AC398">
        <v>310.82</v>
      </c>
      <c r="AD398" t="s">
        <v>888</v>
      </c>
    </row>
    <row r="399" spans="1:30" x14ac:dyDescent="0.25">
      <c r="A399" s="103">
        <v>44713</v>
      </c>
      <c r="B399" s="102" t="s">
        <v>828</v>
      </c>
      <c r="C399" t="s">
        <v>829</v>
      </c>
      <c r="D399" t="s">
        <v>70</v>
      </c>
      <c r="E399">
        <v>15</v>
      </c>
      <c r="F399">
        <v>2</v>
      </c>
      <c r="G399">
        <v>25</v>
      </c>
      <c r="H399">
        <v>0</v>
      </c>
      <c r="I399">
        <v>15</v>
      </c>
      <c r="J399">
        <v>0</v>
      </c>
      <c r="K399">
        <v>57</v>
      </c>
      <c r="L399">
        <v>57</v>
      </c>
      <c r="M399">
        <v>149658</v>
      </c>
      <c r="N399">
        <v>17717</v>
      </c>
      <c r="O399">
        <v>223418</v>
      </c>
      <c r="P399">
        <v>26179</v>
      </c>
      <c r="Q399">
        <v>0</v>
      </c>
      <c r="R399">
        <v>0</v>
      </c>
      <c r="S399">
        <v>0</v>
      </c>
      <c r="T399">
        <v>0</v>
      </c>
      <c r="U399">
        <v>50000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2625.58</v>
      </c>
      <c r="AC399">
        <v>310.82</v>
      </c>
      <c r="AD399" t="s">
        <v>889</v>
      </c>
    </row>
    <row r="400" spans="1:30" x14ac:dyDescent="0.25">
      <c r="A400" s="103">
        <v>44713</v>
      </c>
      <c r="B400" s="102" t="s">
        <v>830</v>
      </c>
      <c r="C400" t="s">
        <v>831</v>
      </c>
      <c r="D400" t="s">
        <v>70</v>
      </c>
      <c r="E400">
        <v>15</v>
      </c>
      <c r="F400">
        <v>4</v>
      </c>
      <c r="G400">
        <v>20</v>
      </c>
      <c r="H400">
        <v>0</v>
      </c>
      <c r="I400">
        <v>15</v>
      </c>
      <c r="J400">
        <v>0</v>
      </c>
      <c r="K400">
        <v>54</v>
      </c>
      <c r="L400">
        <v>54</v>
      </c>
      <c r="M400">
        <v>141781</v>
      </c>
      <c r="N400">
        <v>16784</v>
      </c>
      <c r="O400">
        <v>128927</v>
      </c>
      <c r="P400">
        <v>164383</v>
      </c>
      <c r="Q400">
        <v>0</v>
      </c>
      <c r="R400">
        <v>0</v>
      </c>
      <c r="S400">
        <v>0</v>
      </c>
      <c r="T400">
        <v>0</v>
      </c>
      <c r="U400">
        <v>50000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2625.58</v>
      </c>
      <c r="AC400">
        <v>310.82</v>
      </c>
      <c r="AD400" t="s">
        <v>23</v>
      </c>
    </row>
    <row r="401" spans="1:30" x14ac:dyDescent="0.25">
      <c r="A401" s="103">
        <v>44713</v>
      </c>
      <c r="B401" s="102" t="s">
        <v>832</v>
      </c>
      <c r="C401" t="s">
        <v>833</v>
      </c>
      <c r="D401" t="s">
        <v>70</v>
      </c>
      <c r="E401">
        <v>15</v>
      </c>
      <c r="F401">
        <v>7</v>
      </c>
      <c r="G401">
        <v>20</v>
      </c>
      <c r="H401">
        <v>0</v>
      </c>
      <c r="I401">
        <v>15</v>
      </c>
      <c r="J401">
        <v>0</v>
      </c>
      <c r="K401">
        <v>57</v>
      </c>
      <c r="L401">
        <v>57</v>
      </c>
      <c r="M401">
        <v>149658</v>
      </c>
      <c r="N401">
        <v>17717</v>
      </c>
      <c r="O401">
        <v>132482</v>
      </c>
      <c r="P401">
        <v>23561</v>
      </c>
      <c r="Q401">
        <v>0</v>
      </c>
      <c r="R401">
        <v>0</v>
      </c>
      <c r="S401">
        <v>0</v>
      </c>
      <c r="T401">
        <v>0</v>
      </c>
      <c r="U401">
        <v>50000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2625.58</v>
      </c>
      <c r="AC401">
        <v>310.82</v>
      </c>
      <c r="AD401" t="s">
        <v>911</v>
      </c>
    </row>
    <row r="402" spans="1:30" x14ac:dyDescent="0.25">
      <c r="A402" s="103">
        <v>44713</v>
      </c>
      <c r="B402" s="102" t="s">
        <v>834</v>
      </c>
      <c r="C402" t="s">
        <v>835</v>
      </c>
      <c r="D402" t="s">
        <v>43</v>
      </c>
      <c r="E402">
        <v>27</v>
      </c>
      <c r="F402">
        <v>23</v>
      </c>
      <c r="G402">
        <v>15</v>
      </c>
      <c r="H402">
        <v>0</v>
      </c>
      <c r="I402">
        <v>20</v>
      </c>
      <c r="J402">
        <v>0</v>
      </c>
      <c r="K402">
        <v>85</v>
      </c>
      <c r="L402">
        <v>85</v>
      </c>
      <c r="M402">
        <v>223174</v>
      </c>
      <c r="N402">
        <v>26420</v>
      </c>
      <c r="O402">
        <v>130872</v>
      </c>
      <c r="P402">
        <v>17766</v>
      </c>
      <c r="Q402">
        <v>0</v>
      </c>
      <c r="R402">
        <v>0</v>
      </c>
      <c r="S402">
        <v>0</v>
      </c>
      <c r="T402">
        <v>0</v>
      </c>
      <c r="U402">
        <v>50000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2625.58</v>
      </c>
      <c r="AC402">
        <v>310.82</v>
      </c>
      <c r="AD402" t="s">
        <v>899</v>
      </c>
    </row>
    <row r="403" spans="1:30" x14ac:dyDescent="0.25">
      <c r="A403" s="103">
        <v>44713</v>
      </c>
      <c r="B403" s="102" t="s">
        <v>836</v>
      </c>
      <c r="C403" t="s">
        <v>837</v>
      </c>
      <c r="D403" t="s">
        <v>70</v>
      </c>
      <c r="E403">
        <v>15</v>
      </c>
      <c r="F403">
        <v>1</v>
      </c>
      <c r="G403">
        <v>20</v>
      </c>
      <c r="H403">
        <v>0</v>
      </c>
      <c r="I403">
        <v>10</v>
      </c>
      <c r="J403">
        <v>0</v>
      </c>
      <c r="K403">
        <v>46</v>
      </c>
      <c r="L403">
        <v>46</v>
      </c>
      <c r="M403">
        <v>120777</v>
      </c>
      <c r="N403">
        <v>14298</v>
      </c>
      <c r="O403">
        <v>35908</v>
      </c>
      <c r="P403">
        <v>17766</v>
      </c>
      <c r="Q403">
        <v>0</v>
      </c>
      <c r="R403">
        <v>0</v>
      </c>
      <c r="S403">
        <v>0</v>
      </c>
      <c r="T403">
        <v>0</v>
      </c>
      <c r="U403">
        <v>50000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2625.58</v>
      </c>
      <c r="AC403">
        <v>310.82</v>
      </c>
      <c r="AD403" t="s">
        <v>930</v>
      </c>
    </row>
    <row r="404" spans="1:30" x14ac:dyDescent="0.25">
      <c r="A404" s="103">
        <v>44713</v>
      </c>
      <c r="B404" s="102" t="s">
        <v>838</v>
      </c>
      <c r="C404" t="s">
        <v>839</v>
      </c>
      <c r="D404" t="s">
        <v>70</v>
      </c>
      <c r="E404">
        <v>15</v>
      </c>
      <c r="F404">
        <v>1</v>
      </c>
      <c r="G404">
        <v>15</v>
      </c>
      <c r="H404">
        <v>0</v>
      </c>
      <c r="I404">
        <v>10</v>
      </c>
      <c r="J404">
        <v>0</v>
      </c>
      <c r="K404">
        <v>41</v>
      </c>
      <c r="L404">
        <v>41</v>
      </c>
      <c r="M404">
        <v>107649</v>
      </c>
      <c r="N404">
        <v>12744</v>
      </c>
      <c r="O404">
        <v>114468</v>
      </c>
      <c r="P404">
        <v>17766</v>
      </c>
      <c r="Q404">
        <v>0</v>
      </c>
      <c r="R404">
        <v>0</v>
      </c>
      <c r="S404">
        <v>0</v>
      </c>
      <c r="T404">
        <v>0</v>
      </c>
      <c r="U404">
        <v>50000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2625.58</v>
      </c>
      <c r="AC404">
        <v>310.82</v>
      </c>
      <c r="AD404" t="s">
        <v>896</v>
      </c>
    </row>
    <row r="405" spans="1:30" x14ac:dyDescent="0.25">
      <c r="A405" s="103">
        <v>44713</v>
      </c>
      <c r="B405" s="102" t="s">
        <v>840</v>
      </c>
      <c r="C405" t="s">
        <v>841</v>
      </c>
      <c r="D405" t="s">
        <v>70</v>
      </c>
      <c r="E405">
        <v>15</v>
      </c>
      <c r="F405">
        <v>1</v>
      </c>
      <c r="G405">
        <v>15</v>
      </c>
      <c r="H405">
        <v>5</v>
      </c>
      <c r="I405">
        <v>0</v>
      </c>
      <c r="J405">
        <v>0</v>
      </c>
      <c r="K405">
        <v>36</v>
      </c>
      <c r="L405">
        <v>36</v>
      </c>
      <c r="M405">
        <v>94521</v>
      </c>
      <c r="N405">
        <v>11190</v>
      </c>
      <c r="O405">
        <v>71608</v>
      </c>
      <c r="P405">
        <v>11444</v>
      </c>
      <c r="Q405">
        <v>0</v>
      </c>
      <c r="R405">
        <v>0</v>
      </c>
      <c r="S405">
        <v>0</v>
      </c>
      <c r="T405">
        <v>0</v>
      </c>
      <c r="U405">
        <v>50000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2625.58</v>
      </c>
      <c r="AC405">
        <v>310.82</v>
      </c>
      <c r="AD405" t="s">
        <v>945</v>
      </c>
    </row>
    <row r="406" spans="1:30" x14ac:dyDescent="0.25">
      <c r="A406" s="103">
        <v>44713</v>
      </c>
      <c r="B406" s="102" t="s">
        <v>864</v>
      </c>
      <c r="C406" t="s">
        <v>842</v>
      </c>
      <c r="D406" t="s">
        <v>70</v>
      </c>
      <c r="E406">
        <v>15</v>
      </c>
      <c r="F406">
        <v>1</v>
      </c>
      <c r="G406">
        <v>15</v>
      </c>
      <c r="H406">
        <v>0</v>
      </c>
      <c r="I406">
        <v>15</v>
      </c>
      <c r="J406">
        <v>0</v>
      </c>
      <c r="K406">
        <v>46</v>
      </c>
      <c r="L406">
        <v>46</v>
      </c>
      <c r="M406">
        <v>120777</v>
      </c>
      <c r="N406">
        <v>14298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50000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2625.58</v>
      </c>
      <c r="AC406">
        <v>310.82</v>
      </c>
      <c r="AD406" t="s">
        <v>896</v>
      </c>
    </row>
    <row r="407" spans="1:30" x14ac:dyDescent="0.25">
      <c r="A407" s="103">
        <v>44713</v>
      </c>
      <c r="B407" s="102" t="s">
        <v>865</v>
      </c>
      <c r="C407" t="s">
        <v>843</v>
      </c>
      <c r="D407" t="s">
        <v>70</v>
      </c>
      <c r="E407">
        <v>15</v>
      </c>
      <c r="F407">
        <v>1</v>
      </c>
      <c r="G407">
        <v>15</v>
      </c>
      <c r="H407">
        <v>0</v>
      </c>
      <c r="I407">
        <v>15</v>
      </c>
      <c r="J407">
        <v>0</v>
      </c>
      <c r="K407">
        <v>46</v>
      </c>
      <c r="L407">
        <v>46</v>
      </c>
      <c r="M407">
        <v>120777</v>
      </c>
      <c r="N407">
        <v>14298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50000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2625.58</v>
      </c>
      <c r="AC407">
        <v>310.82</v>
      </c>
      <c r="AD407" t="s">
        <v>888</v>
      </c>
    </row>
    <row r="408" spans="1:30" x14ac:dyDescent="0.25">
      <c r="A408" s="103">
        <v>44713</v>
      </c>
      <c r="B408" s="102" t="s">
        <v>866</v>
      </c>
      <c r="C408" t="s">
        <v>844</v>
      </c>
      <c r="D408" t="s">
        <v>70</v>
      </c>
      <c r="E408">
        <v>15</v>
      </c>
      <c r="F408">
        <v>1</v>
      </c>
      <c r="G408">
        <v>15</v>
      </c>
      <c r="H408">
        <v>0</v>
      </c>
      <c r="I408">
        <v>15</v>
      </c>
      <c r="J408">
        <v>0</v>
      </c>
      <c r="K408">
        <v>46</v>
      </c>
      <c r="L408">
        <v>46</v>
      </c>
      <c r="M408">
        <v>120777</v>
      </c>
      <c r="N408">
        <v>14298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50000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2625.58</v>
      </c>
      <c r="AC408">
        <v>310.82</v>
      </c>
      <c r="AD408" t="s">
        <v>888</v>
      </c>
    </row>
    <row r="409" spans="1:30" x14ac:dyDescent="0.25">
      <c r="A409" s="103">
        <v>44713</v>
      </c>
      <c r="B409" s="102" t="s">
        <v>867</v>
      </c>
      <c r="C409" t="s">
        <v>845</v>
      </c>
      <c r="D409" t="s">
        <v>70</v>
      </c>
      <c r="E409">
        <v>15</v>
      </c>
      <c r="F409">
        <v>1</v>
      </c>
      <c r="G409">
        <v>15</v>
      </c>
      <c r="H409">
        <v>0</v>
      </c>
      <c r="I409">
        <v>15</v>
      </c>
      <c r="J409">
        <v>0</v>
      </c>
      <c r="K409">
        <v>46</v>
      </c>
      <c r="L409">
        <v>46</v>
      </c>
      <c r="M409">
        <v>120777</v>
      </c>
      <c r="N409">
        <v>14298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50000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2625.58</v>
      </c>
      <c r="AC409">
        <v>310.82</v>
      </c>
      <c r="AD409" t="s">
        <v>888</v>
      </c>
    </row>
    <row r="410" spans="1:30" x14ac:dyDescent="0.25">
      <c r="A410" s="103">
        <v>44713</v>
      </c>
      <c r="B410" s="102" t="s">
        <v>868</v>
      </c>
      <c r="C410" t="s">
        <v>846</v>
      </c>
      <c r="D410" t="s">
        <v>70</v>
      </c>
      <c r="E410">
        <v>15</v>
      </c>
      <c r="F410">
        <v>1</v>
      </c>
      <c r="G410">
        <v>15</v>
      </c>
      <c r="H410">
        <v>0</v>
      </c>
      <c r="I410">
        <v>0</v>
      </c>
      <c r="J410">
        <v>0</v>
      </c>
      <c r="K410">
        <v>31</v>
      </c>
      <c r="L410">
        <v>31</v>
      </c>
      <c r="M410">
        <v>81393</v>
      </c>
      <c r="N410">
        <v>9636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50000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2625.58</v>
      </c>
      <c r="AC410">
        <v>310.82</v>
      </c>
      <c r="AD410" t="s">
        <v>898</v>
      </c>
    </row>
    <row r="411" spans="1:30" x14ac:dyDescent="0.25">
      <c r="A411" s="103">
        <v>44713</v>
      </c>
      <c r="B411" s="102" t="s">
        <v>869</v>
      </c>
      <c r="C411" t="s">
        <v>847</v>
      </c>
      <c r="D411" t="s">
        <v>70</v>
      </c>
      <c r="E411">
        <v>15</v>
      </c>
      <c r="F411">
        <v>1</v>
      </c>
      <c r="G411">
        <v>15</v>
      </c>
      <c r="H411">
        <v>0</v>
      </c>
      <c r="I411">
        <v>20</v>
      </c>
      <c r="J411">
        <v>0</v>
      </c>
      <c r="K411">
        <v>51</v>
      </c>
      <c r="L411">
        <v>51</v>
      </c>
      <c r="M411">
        <v>133905</v>
      </c>
      <c r="N411">
        <v>15852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50000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2625.58</v>
      </c>
      <c r="AC411">
        <v>310.82</v>
      </c>
      <c r="AD411" t="s">
        <v>23</v>
      </c>
    </row>
    <row r="412" spans="1:30" x14ac:dyDescent="0.25">
      <c r="A412" s="103">
        <v>44713</v>
      </c>
      <c r="B412" s="102" t="s">
        <v>870</v>
      </c>
      <c r="C412" t="s">
        <v>848</v>
      </c>
      <c r="D412" t="s">
        <v>70</v>
      </c>
      <c r="E412">
        <v>15</v>
      </c>
      <c r="F412">
        <v>1</v>
      </c>
      <c r="G412">
        <v>15</v>
      </c>
      <c r="H412">
        <v>0</v>
      </c>
      <c r="I412">
        <v>10</v>
      </c>
      <c r="J412">
        <v>0</v>
      </c>
      <c r="K412">
        <v>41</v>
      </c>
      <c r="L412">
        <v>41</v>
      </c>
      <c r="M412">
        <v>107649</v>
      </c>
      <c r="N412">
        <v>12744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50000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2625.58</v>
      </c>
      <c r="AC412">
        <v>310.82</v>
      </c>
      <c r="AD412" t="s">
        <v>923</v>
      </c>
    </row>
    <row r="413" spans="1:30" x14ac:dyDescent="0.25">
      <c r="A413" s="103">
        <v>44713</v>
      </c>
      <c r="B413" s="102" t="s">
        <v>871</v>
      </c>
      <c r="C413" t="s">
        <v>849</v>
      </c>
      <c r="D413" t="s">
        <v>198</v>
      </c>
      <c r="E413">
        <v>27</v>
      </c>
      <c r="F413">
        <v>1</v>
      </c>
      <c r="G413">
        <v>25</v>
      </c>
      <c r="H413">
        <v>0</v>
      </c>
      <c r="I413">
        <v>25</v>
      </c>
      <c r="J413">
        <v>0</v>
      </c>
      <c r="K413">
        <v>78</v>
      </c>
      <c r="L413">
        <v>78</v>
      </c>
      <c r="M413">
        <v>204795</v>
      </c>
      <c r="N413">
        <v>24244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50000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2625.58</v>
      </c>
      <c r="AC413">
        <v>310.82</v>
      </c>
      <c r="AD413" t="s">
        <v>909</v>
      </c>
    </row>
    <row r="414" spans="1:30" x14ac:dyDescent="0.25">
      <c r="A414" s="103">
        <v>44713</v>
      </c>
      <c r="B414" s="102" t="s">
        <v>872</v>
      </c>
      <c r="C414" t="s">
        <v>850</v>
      </c>
      <c r="D414" t="s">
        <v>198</v>
      </c>
      <c r="E414">
        <v>27</v>
      </c>
      <c r="F414">
        <v>1</v>
      </c>
      <c r="G414">
        <v>20</v>
      </c>
      <c r="H414">
        <v>0</v>
      </c>
      <c r="I414">
        <v>25</v>
      </c>
      <c r="J414">
        <v>0</v>
      </c>
      <c r="K414">
        <v>73</v>
      </c>
      <c r="L414">
        <v>73</v>
      </c>
      <c r="M414">
        <v>191667</v>
      </c>
      <c r="N414">
        <v>22690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50000</v>
      </c>
      <c r="V414">
        <v>0</v>
      </c>
      <c r="W414">
        <v>0</v>
      </c>
      <c r="X414">
        <v>50000</v>
      </c>
      <c r="Y414">
        <v>0</v>
      </c>
      <c r="Z414">
        <v>0</v>
      </c>
      <c r="AA414">
        <v>0</v>
      </c>
      <c r="AB414">
        <v>2625.58</v>
      </c>
      <c r="AC414">
        <v>310.82</v>
      </c>
      <c r="AD414" t="s">
        <v>917</v>
      </c>
    </row>
    <row r="415" spans="1:30" x14ac:dyDescent="0.25">
      <c r="A415" s="103">
        <v>44713</v>
      </c>
      <c r="B415" s="102" t="s">
        <v>871</v>
      </c>
      <c r="C415" t="s">
        <v>851</v>
      </c>
      <c r="D415" t="s">
        <v>198</v>
      </c>
      <c r="E415">
        <v>27</v>
      </c>
      <c r="F415">
        <v>1</v>
      </c>
      <c r="G415">
        <v>20</v>
      </c>
      <c r="H415">
        <v>0</v>
      </c>
      <c r="I415">
        <v>25</v>
      </c>
      <c r="J415">
        <v>0</v>
      </c>
      <c r="K415">
        <v>73</v>
      </c>
      <c r="L415">
        <v>73</v>
      </c>
      <c r="M415">
        <v>191667</v>
      </c>
      <c r="N415">
        <v>22690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50000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2625.58</v>
      </c>
      <c r="AC415">
        <v>310.82</v>
      </c>
      <c r="AD415" t="s">
        <v>23</v>
      </c>
    </row>
    <row r="416" spans="1:30" x14ac:dyDescent="0.25">
      <c r="A416" s="103">
        <v>44713</v>
      </c>
      <c r="B416" s="102" t="s">
        <v>873</v>
      </c>
      <c r="C416" t="s">
        <v>852</v>
      </c>
      <c r="D416" t="s">
        <v>70</v>
      </c>
      <c r="E416">
        <v>15</v>
      </c>
      <c r="F416">
        <v>1</v>
      </c>
      <c r="G416">
        <v>15</v>
      </c>
      <c r="H416">
        <v>0</v>
      </c>
      <c r="I416">
        <v>15</v>
      </c>
      <c r="J416">
        <v>0</v>
      </c>
      <c r="K416">
        <v>46</v>
      </c>
      <c r="L416">
        <v>46</v>
      </c>
      <c r="M416">
        <v>120777</v>
      </c>
      <c r="N416">
        <v>14298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50000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2625.58</v>
      </c>
      <c r="AC416">
        <v>310.82</v>
      </c>
      <c r="AD416" t="s">
        <v>894</v>
      </c>
    </row>
    <row r="417" spans="1:30" x14ac:dyDescent="0.25">
      <c r="A417" s="103">
        <v>44713</v>
      </c>
      <c r="B417" s="102" t="s">
        <v>874</v>
      </c>
      <c r="C417" t="s">
        <v>853</v>
      </c>
      <c r="D417" t="s">
        <v>70</v>
      </c>
      <c r="E417">
        <v>15</v>
      </c>
      <c r="F417">
        <v>1</v>
      </c>
      <c r="G417">
        <v>15</v>
      </c>
      <c r="H417">
        <v>0</v>
      </c>
      <c r="I417">
        <v>15</v>
      </c>
      <c r="J417">
        <v>0</v>
      </c>
      <c r="K417">
        <v>46</v>
      </c>
      <c r="L417">
        <v>46</v>
      </c>
      <c r="M417">
        <v>120777</v>
      </c>
      <c r="N417">
        <v>14298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50000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2625.58</v>
      </c>
      <c r="AC417">
        <v>310.82</v>
      </c>
      <c r="AD417" t="s">
        <v>893</v>
      </c>
    </row>
    <row r="418" spans="1:30" x14ac:dyDescent="0.25">
      <c r="A418" s="103">
        <v>44713</v>
      </c>
      <c r="B418" s="102" t="s">
        <v>875</v>
      </c>
      <c r="C418" t="s">
        <v>854</v>
      </c>
      <c r="D418" t="s">
        <v>70</v>
      </c>
      <c r="E418">
        <v>15</v>
      </c>
      <c r="F418">
        <v>1</v>
      </c>
      <c r="G418">
        <v>15</v>
      </c>
      <c r="H418">
        <v>0</v>
      </c>
      <c r="I418">
        <v>15</v>
      </c>
      <c r="J418">
        <v>0</v>
      </c>
      <c r="K418">
        <v>46</v>
      </c>
      <c r="L418">
        <v>46</v>
      </c>
      <c r="M418">
        <v>120777</v>
      </c>
      <c r="N418">
        <v>14298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50000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2625.58</v>
      </c>
      <c r="AC418">
        <v>310.82</v>
      </c>
      <c r="AD418" t="s">
        <v>894</v>
      </c>
    </row>
    <row r="419" spans="1:30" x14ac:dyDescent="0.25">
      <c r="A419" s="103">
        <v>44713</v>
      </c>
      <c r="B419" s="102" t="s">
        <v>876</v>
      </c>
      <c r="C419" t="s">
        <v>855</v>
      </c>
      <c r="D419" t="s">
        <v>70</v>
      </c>
      <c r="E419">
        <v>15</v>
      </c>
      <c r="F419">
        <v>1</v>
      </c>
      <c r="G419">
        <v>15</v>
      </c>
      <c r="H419">
        <v>0</v>
      </c>
      <c r="I419">
        <v>15</v>
      </c>
      <c r="J419">
        <v>0</v>
      </c>
      <c r="K419">
        <v>46</v>
      </c>
      <c r="L419">
        <v>46</v>
      </c>
      <c r="M419">
        <v>120777</v>
      </c>
      <c r="N419">
        <v>14298</v>
      </c>
      <c r="O419">
        <v>118110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50000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2625.58</v>
      </c>
      <c r="AC419">
        <v>310.82</v>
      </c>
      <c r="AD419" t="s">
        <v>918</v>
      </c>
    </row>
    <row r="420" spans="1:30" x14ac:dyDescent="0.25">
      <c r="A420" s="103">
        <v>44713</v>
      </c>
      <c r="B420" s="102" t="s">
        <v>877</v>
      </c>
      <c r="C420" t="s">
        <v>856</v>
      </c>
      <c r="D420" t="s">
        <v>70</v>
      </c>
      <c r="E420">
        <v>15</v>
      </c>
      <c r="F420">
        <v>1</v>
      </c>
      <c r="G420">
        <v>25</v>
      </c>
      <c r="H420">
        <v>0</v>
      </c>
      <c r="I420">
        <v>15</v>
      </c>
      <c r="J420">
        <v>0</v>
      </c>
      <c r="K420">
        <v>56</v>
      </c>
      <c r="L420">
        <v>56</v>
      </c>
      <c r="M420">
        <v>147032</v>
      </c>
      <c r="N420">
        <v>17406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50000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2625.58</v>
      </c>
      <c r="AC420">
        <v>310.82</v>
      </c>
      <c r="AD420" t="s">
        <v>889</v>
      </c>
    </row>
    <row r="421" spans="1:30" x14ac:dyDescent="0.25">
      <c r="A421" s="103">
        <v>44713</v>
      </c>
      <c r="B421" s="102" t="s">
        <v>878</v>
      </c>
      <c r="C421" t="s">
        <v>857</v>
      </c>
      <c r="D421" t="s">
        <v>70</v>
      </c>
      <c r="E421">
        <v>15</v>
      </c>
      <c r="F421">
        <v>1</v>
      </c>
      <c r="G421">
        <v>15</v>
      </c>
      <c r="H421">
        <v>0</v>
      </c>
      <c r="I421">
        <v>25</v>
      </c>
      <c r="J421">
        <v>0</v>
      </c>
      <c r="K421">
        <v>56</v>
      </c>
      <c r="L421">
        <v>56</v>
      </c>
      <c r="M421">
        <v>147032</v>
      </c>
      <c r="N421">
        <v>17406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50000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2625.58</v>
      </c>
      <c r="AC421">
        <v>310.82</v>
      </c>
      <c r="AD421" t="s">
        <v>903</v>
      </c>
    </row>
    <row r="422" spans="1:30" x14ac:dyDescent="0.25">
      <c r="A422" s="103">
        <v>44713</v>
      </c>
      <c r="B422" s="102" t="s">
        <v>879</v>
      </c>
      <c r="C422" t="s">
        <v>858</v>
      </c>
      <c r="D422" t="s">
        <v>70</v>
      </c>
      <c r="E422">
        <v>15</v>
      </c>
      <c r="F422">
        <v>1</v>
      </c>
      <c r="G422">
        <v>15</v>
      </c>
      <c r="H422">
        <v>0</v>
      </c>
      <c r="I422">
        <v>25</v>
      </c>
      <c r="J422">
        <v>0</v>
      </c>
      <c r="K422">
        <v>56</v>
      </c>
      <c r="L422">
        <v>56</v>
      </c>
      <c r="M422">
        <v>147032</v>
      </c>
      <c r="N422">
        <v>17406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50000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2625.58</v>
      </c>
      <c r="AC422">
        <v>310.82</v>
      </c>
      <c r="AD422" t="s">
        <v>893</v>
      </c>
    </row>
    <row r="423" spans="1:30" x14ac:dyDescent="0.25">
      <c r="A423" s="103">
        <v>44713</v>
      </c>
      <c r="B423" s="102" t="s">
        <v>880</v>
      </c>
      <c r="C423" t="s">
        <v>859</v>
      </c>
      <c r="D423" t="s">
        <v>70</v>
      </c>
      <c r="E423">
        <v>15</v>
      </c>
      <c r="F423">
        <v>1</v>
      </c>
      <c r="G423">
        <v>15</v>
      </c>
      <c r="H423">
        <v>0</v>
      </c>
      <c r="I423">
        <v>25</v>
      </c>
      <c r="J423">
        <v>0</v>
      </c>
      <c r="K423">
        <v>56</v>
      </c>
      <c r="L423">
        <v>56</v>
      </c>
      <c r="M423">
        <v>147032</v>
      </c>
      <c r="N423">
        <v>17406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50000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2625.58</v>
      </c>
      <c r="AC423">
        <v>310.82</v>
      </c>
      <c r="AD423" t="s">
        <v>903</v>
      </c>
    </row>
    <row r="424" spans="1:30" x14ac:dyDescent="0.25">
      <c r="A424" s="103">
        <v>44713</v>
      </c>
      <c r="B424" s="102" t="s">
        <v>881</v>
      </c>
      <c r="C424" t="s">
        <v>860</v>
      </c>
      <c r="D424" t="s">
        <v>70</v>
      </c>
      <c r="E424">
        <v>15</v>
      </c>
      <c r="F424">
        <v>1</v>
      </c>
      <c r="G424">
        <v>15</v>
      </c>
      <c r="H424">
        <v>0</v>
      </c>
      <c r="I424">
        <v>25</v>
      </c>
      <c r="J424">
        <v>0</v>
      </c>
      <c r="K424">
        <v>56</v>
      </c>
      <c r="L424">
        <v>56</v>
      </c>
      <c r="M424">
        <v>147032</v>
      </c>
      <c r="N424">
        <v>17406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50000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2625.58</v>
      </c>
      <c r="AC424">
        <v>310.82</v>
      </c>
      <c r="AD424" t="s">
        <v>894</v>
      </c>
    </row>
    <row r="425" spans="1:30" x14ac:dyDescent="0.25">
      <c r="A425" s="103">
        <v>44713</v>
      </c>
      <c r="B425" s="102" t="s">
        <v>882</v>
      </c>
      <c r="C425" t="s">
        <v>861</v>
      </c>
      <c r="D425" t="s">
        <v>70</v>
      </c>
      <c r="E425">
        <v>15</v>
      </c>
      <c r="F425">
        <v>1</v>
      </c>
      <c r="G425">
        <v>15</v>
      </c>
      <c r="H425">
        <v>0</v>
      </c>
      <c r="I425">
        <v>25</v>
      </c>
      <c r="J425">
        <v>0</v>
      </c>
      <c r="K425">
        <v>56</v>
      </c>
      <c r="L425">
        <v>56</v>
      </c>
      <c r="M425">
        <v>147032</v>
      </c>
      <c r="N425">
        <v>17406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50000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2625.58</v>
      </c>
      <c r="AC425">
        <v>310.82</v>
      </c>
      <c r="AD425" t="s">
        <v>902</v>
      </c>
    </row>
    <row r="426" spans="1:30" x14ac:dyDescent="0.25">
      <c r="A426" s="103">
        <v>44713</v>
      </c>
      <c r="B426" s="102" t="s">
        <v>862</v>
      </c>
      <c r="C426" t="s">
        <v>863</v>
      </c>
      <c r="D426" t="s">
        <v>43</v>
      </c>
      <c r="E426">
        <v>33</v>
      </c>
      <c r="F426">
        <v>2</v>
      </c>
      <c r="G426">
        <v>20</v>
      </c>
      <c r="H426">
        <v>0</v>
      </c>
      <c r="I426">
        <v>25</v>
      </c>
      <c r="J426">
        <v>0</v>
      </c>
      <c r="K426">
        <v>80</v>
      </c>
      <c r="L426">
        <v>80</v>
      </c>
      <c r="M426">
        <v>210046</v>
      </c>
      <c r="N426">
        <v>24866</v>
      </c>
      <c r="O426">
        <v>251088</v>
      </c>
      <c r="P426">
        <v>262901</v>
      </c>
      <c r="Q426">
        <v>0</v>
      </c>
      <c r="R426">
        <v>0</v>
      </c>
      <c r="S426">
        <v>0</v>
      </c>
      <c r="T426">
        <v>0</v>
      </c>
      <c r="U426">
        <v>50000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2625.58</v>
      </c>
      <c r="AC426">
        <v>310.82</v>
      </c>
      <c r="AD426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TOTAL (2)</vt:lpstr>
      <vt:lpstr>Sheet2</vt:lpstr>
      <vt:lpstr>'TOTAL (2)'!Print_Area</vt:lpstr>
      <vt:lpstr>'TOTAL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Bendahara</dc:creator>
  <cp:lastModifiedBy>IT</cp:lastModifiedBy>
  <dcterms:created xsi:type="dcterms:W3CDTF">2022-07-07T04:28:22Z</dcterms:created>
  <dcterms:modified xsi:type="dcterms:W3CDTF">2022-07-07T06:05:58Z</dcterms:modified>
</cp:coreProperties>
</file>