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CBB3FE85-B18F-432F-9369-16AD18797A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ado de premios" sheetId="1" r:id="rId1"/>
    <sheet name="Modelos Autos 2025" sheetId="2" r:id="rId2"/>
    <sheet name="Problema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D4" i="3"/>
  <c r="D3" i="3"/>
  <c r="D2" i="3"/>
  <c r="E2" i="2"/>
  <c r="D2" i="2"/>
  <c r="C2" i="2"/>
  <c r="B2" i="2"/>
  <c r="G7" i="1"/>
  <c r="G6" i="1"/>
  <c r="G5" i="1"/>
  <c r="G4" i="1"/>
  <c r="F7" i="1"/>
  <c r="F6" i="1"/>
  <c r="F5" i="1"/>
  <c r="F4" i="1"/>
  <c r="E7" i="1"/>
  <c r="E6" i="1"/>
  <c r="E5" i="1"/>
  <c r="E4" i="1"/>
  <c r="E3" i="1"/>
  <c r="E2" i="1"/>
  <c r="F2" i="1" s="1"/>
  <c r="D7" i="1"/>
  <c r="D6" i="1"/>
  <c r="D5" i="1"/>
  <c r="D4" i="1"/>
  <c r="D3" i="1"/>
  <c r="D2" i="1"/>
  <c r="G3" i="1"/>
  <c r="G2" i="1"/>
  <c r="E7" i="2"/>
  <c r="D6" i="2"/>
  <c r="E6" i="2" s="1"/>
  <c r="D5" i="2"/>
  <c r="E5" i="2" s="1"/>
  <c r="D4" i="2"/>
  <c r="E4" i="2" s="1"/>
  <c r="D3" i="2"/>
  <c r="E3" i="2" s="1"/>
  <c r="F3" i="1" l="1"/>
</calcChain>
</file>

<file path=xl/sharedStrings.xml><?xml version="1.0" encoding="utf-8"?>
<sst xmlns="http://schemas.openxmlformats.org/spreadsheetml/2006/main" count="55" uniqueCount="31">
  <si>
    <t>Nombre</t>
  </si>
  <si>
    <t>Concurso</t>
  </si>
  <si>
    <t>Puntos</t>
  </si>
  <si>
    <t>Dólares ganados</t>
  </si>
  <si>
    <t>Agenda</t>
  </si>
  <si>
    <t>Reloj</t>
  </si>
  <si>
    <t>Premio extra</t>
  </si>
  <si>
    <t>Juan López</t>
  </si>
  <si>
    <t>Sara García</t>
  </si>
  <si>
    <t>Rebeca Ferrer</t>
  </si>
  <si>
    <t>Luis Atienza</t>
  </si>
  <si>
    <t>$ ganados</t>
  </si>
  <si>
    <t>Valor premio extra</t>
  </si>
  <si>
    <t>Modelo vendido</t>
  </si>
  <si>
    <t>Precio base</t>
  </si>
  <si>
    <t>Forma pago</t>
  </si>
  <si>
    <t>Descuento</t>
  </si>
  <si>
    <t>Precio total</t>
  </si>
  <si>
    <t>Mercedes 321</t>
  </si>
  <si>
    <t>Ford 202</t>
  </si>
  <si>
    <t>Al contado</t>
  </si>
  <si>
    <t>Peugeot 105</t>
  </si>
  <si>
    <t>Aplazado</t>
  </si>
  <si>
    <t>Cantidad</t>
  </si>
  <si>
    <t>Porcentaje</t>
  </si>
  <si>
    <t>Respuesta</t>
  </si>
  <si>
    <t>Solución</t>
  </si>
  <si>
    <t>25%</t>
  </si>
  <si>
    <t>60%</t>
  </si>
  <si>
    <t>95%</t>
  </si>
  <si>
    <t>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</si>
</sst>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C38" sqref="C38"/>
    </sheetView>
  </sheetViews>
  <sheetFormatPr baseColWidth="10" defaultColWidth="9.140625" defaultRowHeight="15" x14ac:dyDescent="0.25"/>
  <cols>
    <col min="1" max="1" width="21.28515625" customWidth="1"/>
    <col min="2" max="2" width="15.42578125" customWidth="1"/>
    <col min="3" max="3" width="16" customWidth="1"/>
    <col min="4" max="4" width="17.85546875" customWidth="1"/>
    <col min="5" max="5" width="23.7109375" customWidth="1"/>
    <col min="6" max="6" width="19.7109375" customWidth="1"/>
    <col min="7" max="7" width="17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>
        <v>1</v>
      </c>
      <c r="C2">
        <v>60</v>
      </c>
      <c r="D2">
        <f>_xlfn.SINGLE(IF(C2&gt;50,C2*0.5,0))</f>
        <v>30</v>
      </c>
      <c r="E2" t="str">
        <f>_xlfn.SINGLE(IF(B2=1,"Sí",""))</f>
        <v>Sí</v>
      </c>
      <c r="F2" t="str">
        <f>IF(E2="","Sí","NO")</f>
        <v>NO</v>
      </c>
      <c r="G2" t="str">
        <f>IF(C2&gt;=100,"Viaje a París","Otra vez será")</f>
        <v>Otra vez será</v>
      </c>
    </row>
    <row r="3" spans="1:7" x14ac:dyDescent="0.25">
      <c r="A3" t="s">
        <v>8</v>
      </c>
      <c r="B3">
        <v>2</v>
      </c>
      <c r="C3">
        <v>150</v>
      </c>
      <c r="D3">
        <f>_xlfn.SINGLE(IF(C3&gt;50,C3*0.5,0))</f>
        <v>75</v>
      </c>
      <c r="E3" t="str">
        <f>_xlfn.SINGLE(IF(B3=1,"Sí",""))</f>
        <v/>
      </c>
      <c r="F3" t="str">
        <f>IF(E6="","Sí","NO")</f>
        <v>NO</v>
      </c>
      <c r="G3" t="str">
        <f>IF(C2&gt;=100,"Viaje a París","Otra vez será")</f>
        <v>Otra vez será</v>
      </c>
    </row>
    <row r="4" spans="1:7" x14ac:dyDescent="0.25">
      <c r="A4" t="s">
        <v>7</v>
      </c>
      <c r="B4">
        <v>2</v>
      </c>
      <c r="C4">
        <v>120</v>
      </c>
      <c r="D4">
        <f>_xlfn.SINGLE(IF(C4&gt;50,C4*0.5,0))</f>
        <v>60</v>
      </c>
      <c r="E4" t="str">
        <f>_xlfn.SINGLE(IF(B4=1,"Sí",""))</f>
        <v/>
      </c>
      <c r="F4" t="str">
        <f>_xlfn.SINGLE(IF(E4="","Sí","NO"))</f>
        <v>Sí</v>
      </c>
      <c r="G4" t="str">
        <f>_xlfn.SINGLE(IF(C4&gt;=100,"Viaje a París","Otra vez será"))</f>
        <v>Viaje a París</v>
      </c>
    </row>
    <row r="5" spans="1:7" x14ac:dyDescent="0.25">
      <c r="A5" t="s">
        <v>9</v>
      </c>
      <c r="B5">
        <v>3</v>
      </c>
      <c r="C5">
        <v>120</v>
      </c>
      <c r="D5">
        <f>_xlfn.SINGLE(IF(C5&gt;50,C5*0.5,0))</f>
        <v>60</v>
      </c>
      <c r="E5" t="str">
        <f>_xlfn.SINGLE(IF(B5=1,"Sí",""))</f>
        <v/>
      </c>
      <c r="F5" t="str">
        <f>_xlfn.SINGLE(IF(E5="","Sí","NO"))</f>
        <v>Sí</v>
      </c>
      <c r="G5" t="str">
        <f>_xlfn.SINGLE(IF(C5&gt;=100,"Viaje a París","Otra vez será"))</f>
        <v>Viaje a París</v>
      </c>
    </row>
    <row r="6" spans="1:7" x14ac:dyDescent="0.25">
      <c r="A6" t="s">
        <v>10</v>
      </c>
      <c r="B6">
        <v>1</v>
      </c>
      <c r="C6">
        <v>90</v>
      </c>
      <c r="D6">
        <f>_xlfn.SINGLE(IF(C6&gt;50,C6*0.5,0))</f>
        <v>45</v>
      </c>
      <c r="E6" t="str">
        <f>_xlfn.SINGLE(IF(B6=1,"Sí",""))</f>
        <v>Sí</v>
      </c>
      <c r="F6" t="str">
        <f>_xlfn.SINGLE(IF(E6="","Sí","NO"))</f>
        <v>NO</v>
      </c>
      <c r="G6" t="str">
        <f>_xlfn.SINGLE(IF(C6&gt;=100,"Viaje a París","Otra vez será"))</f>
        <v>Otra vez será</v>
      </c>
    </row>
    <row r="7" spans="1:7" x14ac:dyDescent="0.25">
      <c r="A7" t="s">
        <v>9</v>
      </c>
      <c r="B7">
        <v>2</v>
      </c>
      <c r="C7">
        <v>120</v>
      </c>
      <c r="D7">
        <f>_xlfn.SINGLE(IF(C7&gt;50,C7*0.5,0))</f>
        <v>60</v>
      </c>
      <c r="E7" t="str">
        <f>_xlfn.SINGLE(IF(B7=1,"Sí",""))</f>
        <v/>
      </c>
      <c r="F7" t="str">
        <f>_xlfn.SINGLE(IF(E7="","Sí","NO"))</f>
        <v>Sí</v>
      </c>
      <c r="G7" t="str">
        <f>_xlfn.SINGLE(IF(C7&gt;=100,"Viaje a París","Otra vez será"))</f>
        <v>Viaje a París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11</v>
      </c>
      <c r="E9" s="1" t="s">
        <v>6</v>
      </c>
      <c r="F9" s="1" t="s">
        <v>12</v>
      </c>
    </row>
    <row r="10" spans="1:7" x14ac:dyDescent="0.25">
      <c r="A10" t="s">
        <v>7</v>
      </c>
      <c r="B10">
        <v>1</v>
      </c>
      <c r="C10">
        <v>60</v>
      </c>
      <c r="D10">
        <v>0</v>
      </c>
      <c r="E10" t="s">
        <v>5</v>
      </c>
      <c r="F10">
        <v>60</v>
      </c>
    </row>
    <row r="11" spans="1:7" x14ac:dyDescent="0.25">
      <c r="A11" t="s">
        <v>8</v>
      </c>
      <c r="B11">
        <v>2</v>
      </c>
      <c r="C11">
        <v>150</v>
      </c>
      <c r="D11">
        <v>1500</v>
      </c>
      <c r="E11" t="s">
        <v>4</v>
      </c>
      <c r="F11">
        <v>180</v>
      </c>
    </row>
    <row r="12" spans="1:7" x14ac:dyDescent="0.25">
      <c r="A12" t="s">
        <v>7</v>
      </c>
      <c r="B12">
        <v>2</v>
      </c>
      <c r="C12">
        <v>120</v>
      </c>
      <c r="D12">
        <v>1500</v>
      </c>
      <c r="E12" t="s">
        <v>4</v>
      </c>
      <c r="F12">
        <v>180</v>
      </c>
    </row>
    <row r="13" spans="1:7" x14ac:dyDescent="0.25">
      <c r="A13" t="s">
        <v>9</v>
      </c>
      <c r="B13">
        <v>3</v>
      </c>
      <c r="C13">
        <v>30</v>
      </c>
      <c r="D13">
        <v>0</v>
      </c>
      <c r="E13" t="s">
        <v>5</v>
      </c>
      <c r="F13">
        <v>60</v>
      </c>
    </row>
    <row r="14" spans="1:7" x14ac:dyDescent="0.25">
      <c r="A14" t="s">
        <v>10</v>
      </c>
      <c r="B14">
        <v>1</v>
      </c>
      <c r="C14">
        <v>90</v>
      </c>
      <c r="D14">
        <v>1500</v>
      </c>
      <c r="E14" t="s">
        <v>5</v>
      </c>
      <c r="F14">
        <v>60</v>
      </c>
    </row>
    <row r="15" spans="1:7" x14ac:dyDescent="0.25">
      <c r="A15" t="s">
        <v>9</v>
      </c>
      <c r="B15">
        <v>3</v>
      </c>
      <c r="C15">
        <v>120</v>
      </c>
      <c r="D15">
        <v>1500</v>
      </c>
      <c r="E15" t="s">
        <v>4</v>
      </c>
      <c r="F15">
        <v>180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C31" sqref="C31"/>
    </sheetView>
  </sheetViews>
  <sheetFormatPr baseColWidth="10" defaultColWidth="9.140625" defaultRowHeight="15" x14ac:dyDescent="0.25"/>
  <cols>
    <col min="1" max="1" width="22.28515625" customWidth="1"/>
    <col min="2" max="2" width="28" customWidth="1"/>
    <col min="3" max="3" width="25.7109375" customWidth="1"/>
    <col min="4" max="4" width="23.140625" customWidth="1"/>
    <col min="5" max="5" width="18.42578125" customWidth="1"/>
  </cols>
  <sheetData>
    <row r="1" spans="1:5" x14ac:dyDescent="0.2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 x14ac:dyDescent="0.25">
      <c r="A2" t="s">
        <v>18</v>
      </c>
      <c r="B2">
        <f>_xlfn.SINGLE(IF(A2="Mercedes 321",15060,7230))</f>
        <v>15060</v>
      </c>
      <c r="C2" t="str">
        <f>_xlfn.SINGLE(IF(B2=15060,"Aplazado","Al contado"))</f>
        <v>Aplazado</v>
      </c>
      <c r="D2" t="str">
        <f>_xlfn.SINGLE(IF(C2="Al contado",B2*0.05,""))</f>
        <v/>
      </c>
      <c r="E2">
        <f>_xlfn.SINGLE(IF(D2&lt;&gt;"",B2-D2,B2))</f>
        <v>15060</v>
      </c>
    </row>
    <row r="3" spans="1:5" x14ac:dyDescent="0.25">
      <c r="A3" t="s">
        <v>19</v>
      </c>
      <c r="B3">
        <v>7230</v>
      </c>
      <c r="C3" t="s">
        <v>20</v>
      </c>
      <c r="D3">
        <f>B3*0.05</f>
        <v>361.5</v>
      </c>
      <c r="E3">
        <f>B3-D3</f>
        <v>6868.5</v>
      </c>
    </row>
    <row r="4" spans="1:5" x14ac:dyDescent="0.25">
      <c r="A4" t="s">
        <v>21</v>
      </c>
      <c r="B4">
        <v>7230</v>
      </c>
      <c r="C4" t="s">
        <v>20</v>
      </c>
      <c r="D4">
        <f>B4*0.05</f>
        <v>361.5</v>
      </c>
      <c r="E4">
        <f>B4-D4</f>
        <v>6868.5</v>
      </c>
    </row>
    <row r="5" spans="1:5" x14ac:dyDescent="0.25">
      <c r="A5" t="s">
        <v>19</v>
      </c>
      <c r="B5">
        <v>7230</v>
      </c>
      <c r="C5" t="s">
        <v>20</v>
      </c>
      <c r="D5">
        <f>B5*0.05</f>
        <v>361.5</v>
      </c>
      <c r="E5">
        <f>B5-D5</f>
        <v>6868.5</v>
      </c>
    </row>
    <row r="6" spans="1:5" x14ac:dyDescent="0.25">
      <c r="A6" t="s">
        <v>21</v>
      </c>
      <c r="B6">
        <v>7230</v>
      </c>
      <c r="C6" t="s">
        <v>20</v>
      </c>
      <c r="D6">
        <f>B6*0.05</f>
        <v>361.5</v>
      </c>
      <c r="E6">
        <f>B6-D6</f>
        <v>6868.5</v>
      </c>
    </row>
    <row r="7" spans="1:5" x14ac:dyDescent="0.25">
      <c r="A7" t="s">
        <v>18</v>
      </c>
      <c r="B7">
        <v>15060</v>
      </c>
      <c r="C7" t="s">
        <v>22</v>
      </c>
      <c r="E7">
        <f>B7</f>
        <v>15060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>
      <selection activeCell="D19" sqref="D19"/>
    </sheetView>
  </sheetViews>
  <sheetFormatPr baseColWidth="10" defaultColWidth="9.140625" defaultRowHeight="15" x14ac:dyDescent="0.25"/>
  <cols>
    <col min="2" max="2" width="19.5703125" customWidth="1"/>
    <col min="3" max="3" width="28.7109375" customWidth="1"/>
    <col min="4" max="4" width="27.42578125" customWidth="1"/>
  </cols>
  <sheetData>
    <row r="1" spans="1:4" x14ac:dyDescent="0.25">
      <c r="A1" s="2" t="s">
        <v>23</v>
      </c>
      <c r="B1" s="2" t="s">
        <v>24</v>
      </c>
      <c r="C1" s="2" t="s">
        <v>25</v>
      </c>
      <c r="D1" s="2" t="s">
        <v>26</v>
      </c>
    </row>
    <row r="2" spans="1:4" x14ac:dyDescent="0.25">
      <c r="A2">
        <v>600000</v>
      </c>
      <c r="B2" t="s">
        <v>27</v>
      </c>
      <c r="C2">
        <v>150000</v>
      </c>
      <c r="D2" t="str">
        <f>_xlfn.SINGLE(IF(C2=150000,"Muy bien","Dedíquese a otra cosa"))</f>
        <v>Muy bien</v>
      </c>
    </row>
    <row r="3" spans="1:4" x14ac:dyDescent="0.25">
      <c r="A3">
        <v>5600</v>
      </c>
      <c r="B3" t="s">
        <v>28</v>
      </c>
      <c r="C3">
        <v>3400</v>
      </c>
      <c r="D3" t="str">
        <f>_xlfn.SINGLE(IF(C3=3360,"Muy bien","Dedíquese a otra cosa"))</f>
        <v>Dedíquese a otra cosa</v>
      </c>
    </row>
    <row r="4" spans="1:4" x14ac:dyDescent="0.25">
      <c r="A4">
        <v>740</v>
      </c>
      <c r="B4" t="s">
        <v>29</v>
      </c>
      <c r="C4">
        <v>650</v>
      </c>
      <c r="D4" t="str">
        <f>_xlfn.SINGLE(IF(C4=703,"Muy bien","Dedíquese a otra cosa"))</f>
        <v>Dedíquese a otra cosa</v>
      </c>
    </row>
    <row r="5" spans="1:4" x14ac:dyDescent="0.25">
      <c r="A5">
        <v>50000</v>
      </c>
      <c r="B5" t="s">
        <v>30</v>
      </c>
      <c r="C5">
        <v>2500</v>
      </c>
      <c r="D5" t="str">
        <f>_xlfn.SINGLE(IF(C5=2500,"Muy bien","Dedíquese a otra cosa"))</f>
        <v>Muy bien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Listado de premios</vt:lpstr>
      <vt:lpstr>Modelos Autos 2025</vt:lpstr>
      <vt:lpstr>Problema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alejandrooffi22@outlook.com</cp:lastModifiedBy>
  <dcterms:created xsi:type="dcterms:W3CDTF">2025-04-27T00:55:33Z</dcterms:created>
  <dcterms:modified xsi:type="dcterms:W3CDTF">2025-04-27T05:13:46Z</dcterms:modified>
</cp:coreProperties>
</file>