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_rels/sheet3.xml.rels" ContentType="application/vnd.openxmlformats-package.relationships+xml"/>
  <Override PartName="/xl/worksheets/sheet7.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How to use" sheetId="1" state="visible" r:id="rId2"/>
    <sheet name="Student Information" sheetId="2" state="visible" r:id="rId3"/>
    <sheet name="Completion Test" sheetId="3" state="visible" r:id="rId4"/>
    <sheet name="Lesson 1" sheetId="4" state="visible" r:id="rId5"/>
    <sheet name="Lesson 2" sheetId="5" state="visible" r:id="rId6"/>
    <sheet name="Lesson 3" sheetId="6" state="visible" r:id="rId7"/>
    <sheet name="Lesson 4" sheetId="7" state="visible" r:id="rId8"/>
    <sheet name="Reflective Log" sheetId="8" state="visible" r:id="rId9"/>
    <sheet name="Critical Evaluation" sheetId="9" state="visible" r:id="rId10"/>
    <sheet name="Skills Checklist"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<sst xmlns="http://schemas.openxmlformats.org/spreadsheetml/2006/main" count="590" uniqueCount="467">
  <si>
    <t xml:space="preserve">How to use this workbook:</t>
  </si>
  <si>
    <t xml:space="preserve">Students:</t>
  </si>
  <si>
    <t xml:space="preserve">*</t>
  </si>
  <si>
    <t xml:space="preserve">You should complete the information on the "Information" tab</t>
  </si>
  <si>
    <t xml:space="preserve">This workbook will be used to gather all the information about your activities on your placement year.</t>
  </si>
  <si>
    <t xml:space="preserve">The yellow tabs are the assessed work. COMPLETE THE BLUE CELLS.</t>
  </si>
  <si>
    <t xml:space="preserve">Lesson 2 and 4 tabs are used by your tutor for feedback on the additional mini-report you submit.</t>
  </si>
  <si>
    <t xml:space="preserve">This workbook will be automated - the different cells will be rolled up automatically into a new book, so PLEASE don’t insert or delete cells, columns or rows.</t>
  </si>
  <si>
    <t xml:space="preserve">You may use the other sheets to record information for your own use, and use in assessments - especially the reflective log.</t>
  </si>
  <si>
    <t xml:space="preserve">In Excel, you can use ALT+ENTER to put returns in a cell. You can resize Excel cells by clicking and dragging the row "number" at the left, or the column "letter" at the top.</t>
  </si>
  <si>
    <t xml:space="preserve">If you print this workbook, use A3 paper, landscape orientation. Ensure that you use Print Preview to check what will print.</t>
  </si>
  <si>
    <t xml:space="preserve">The worksheets are protected - this stops you updating the wrong cells by accident!</t>
  </si>
  <si>
    <t xml:space="preserve">Blue cells should be completed by the student. THESE ARE ASSESSED.</t>
  </si>
  <si>
    <t xml:space="preserve">Green cells should be completed by the Tutor</t>
  </si>
  <si>
    <t xml:space="preserve">The sheets are protected, this means that you can only edit the blue and green cells.</t>
  </si>
  <si>
    <t xml:space="preserve">Pink cells are examples</t>
  </si>
  <si>
    <t xml:space="preserve">Orange cells are calculated by formulas - don't change these!</t>
  </si>
  <si>
    <t xml:space="preserve">Student Information</t>
  </si>
  <si>
    <t xml:space="preserve">Student: On this page you should record information about yourself.  </t>
  </si>
  <si>
    <t xml:space="preserve">You can indicate some ideas here. Continue on a separate sheet if you wish.</t>
  </si>
  <si>
    <t xml:space="preserve">Student Name</t>
  </si>
  <si>
    <t xml:space="preserve">Micah Hobby Mego</t>
  </si>
  <si>
    <t xml:space="preserve">Topic Idea 1</t>
  </si>
  <si>
    <t xml:space="preserve">CMS ability to fingerprint user devices</t>
  </si>
  <si>
    <t xml:space="preserve">Student Number</t>
  </si>
  <si>
    <t xml:space="preserve">Topic Idea 2</t>
  </si>
  <si>
    <t xml:space="preserve">Privacy online, how fingerprinting affects end user experience</t>
  </si>
  <si>
    <t xml:space="preserve">Programme</t>
  </si>
  <si>
    <t xml:space="preserve">BSC(HONS) COMPUTER SCIENCE</t>
  </si>
  <si>
    <t xml:space="preserve">Topic Idea 3</t>
  </si>
  <si>
    <t xml:space="preserve">Altering the waybackmachine, rewriting history without a pen</t>
  </si>
  <si>
    <t xml:space="preserve">Tutor for Placement</t>
  </si>
  <si>
    <t xml:space="preserve">Dr. Mehmet Aydin</t>
  </si>
  <si>
    <t xml:space="preserve">Student Contact Telephone Number</t>
  </si>
  <si>
    <t xml:space="preserve">These marks will be automatically updated from other sheets. Please don't change!</t>
  </si>
  <si>
    <t xml:space="preserve">Student Placement email (UWE Email):</t>
  </si>
  <si>
    <t xml:space="preserve">micah@circle-interactive.co.uk</t>
  </si>
  <si>
    <t xml:space="preserve">Lesson 1 Mark</t>
  </si>
  <si>
    <t xml:space="preserve">Marked</t>
  </si>
  <si>
    <t xml:space="preserve">Student Work email:</t>
  </si>
  <si>
    <t xml:space="preserve">Micah2.Hobbymego@live.uwe.ac.uk</t>
  </si>
  <si>
    <t xml:space="preserve">Lesson 2 Mark</t>
  </si>
  <si>
    <t xml:space="preserve">Student: Do you want a visit?</t>
  </si>
  <si>
    <t xml:space="preserve">Yes</t>
  </si>
  <si>
    <t xml:space="preserve">Lesson 3 Mark</t>
  </si>
  <si>
    <t xml:space="preserve">Reason if you don't want a visit</t>
  </si>
  <si>
    <t xml:space="preserve">Lesson 4 Mark</t>
  </si>
  <si>
    <t xml:space="preserve">Agree these with your Tutor first</t>
  </si>
  <si>
    <t xml:space="preserve">Agreed Method</t>
  </si>
  <si>
    <t xml:space="preserve">Visit</t>
  </si>
  <si>
    <t xml:space="preserve">Reflective Log</t>
  </si>
  <si>
    <t xml:space="preserve">Agreed Date</t>
  </si>
  <si>
    <t xml:space="preserve">Early Feb. (Tentative)</t>
  </si>
  <si>
    <t xml:space="preserve">Placement (weeks in employment)</t>
  </si>
  <si>
    <t xml:space="preserve">Agreed Time</t>
  </si>
  <si>
    <t xml:space="preserve">Morning</t>
  </si>
  <si>
    <t xml:space="preserve">Placement (Evidence of criteria achieved)</t>
  </si>
  <si>
    <t xml:space="preserve">Agreed Location</t>
  </si>
  <si>
    <t xml:space="preserve">Circle Interactive</t>
  </si>
  <si>
    <t xml:space="preserve">Total</t>
  </si>
  <si>
    <t xml:space="preserve">ID (if Skype or Similar)</t>
  </si>
  <si>
    <t xml:space="preserve">Is Manager available?</t>
  </si>
  <si>
    <t xml:space="preserve">Date agreed with tutor</t>
  </si>
  <si>
    <t xml:space="preserve">Additional Pre-Visit Notes</t>
  </si>
  <si>
    <t xml:space="preserve">I reached out to placement tutor and received his reply indicating he intends to visit early Feb. I am awaiting his response on a specific date, and have given him my organisations dates.</t>
  </si>
  <si>
    <t xml:space="preserve">Please complete the following (IT IS ASSESSED as PASS/FAIL )</t>
  </si>
  <si>
    <t xml:space="preserve">If evidence is unclear, we might contact you be email or telephone to clarify.</t>
  </si>
  <si>
    <t xml:space="preserve">In order to pass your Professional Experience module you need to complete a substantial period of relevant work experience, which is supervised and managed in a professional environment. On this page you will provide the evidence for this.</t>
  </si>
  <si>
    <t xml:space="preserve">Please complete as many lines as you have employments (OR if you are self employed, list projects/contracts you have worked on). For most people this will be one line.</t>
  </si>
  <si>
    <t xml:space="preserve">Employment Number</t>
  </si>
  <si>
    <t xml:space="preserve">Employment Start Date</t>
  </si>
  <si>
    <t xml:space="preserve">Employment End Date</t>
  </si>
  <si>
    <t xml:space="preserve">Role</t>
  </si>
  <si>
    <t xml:space="preserve">Duties (be brief)</t>
  </si>
  <si>
    <t xml:space="preserve">Management/ Supervision</t>
  </si>
  <si>
    <t xml:space="preserve">Manager name/Job Title</t>
  </si>
  <si>
    <t xml:space="preserve">Manager Phone</t>
  </si>
  <si>
    <t xml:space="preserve">Manager Email</t>
  </si>
  <si>
    <t xml:space="preserve">Professional Team Environment</t>
  </si>
  <si>
    <t xml:space="preserve">Weeks in employment</t>
  </si>
  <si>
    <t xml:space="preserve">F/T Fraction</t>
  </si>
  <si>
    <t xml:space="preserve">Adjusted weeks in employment</t>
  </si>
  <si>
    <t xml:space="preserve">Criteria achieved</t>
  </si>
  <si>
    <t xml:space="preserve">Describe the duties you took on over this period – use an appendix if space does not permit here – to help us judge the relevance of the work experience. Don’t feel you have to be too detailed</t>
  </si>
  <si>
    <t xml:space="preserve">Tell us whether you were supervised and managed, and give an idea of the intensity and frequency of management and supervision – use an appendix if space does not permit here. </t>
  </si>
  <si>
    <t xml:space="preserve">Name your manager, her/his job title, telephone number and email address. Note that in so doing you grant us permission to contact this person if needed for verification purposes.</t>
  </si>
  <si>
    <t xml:space="preserve">Tell us whether you worked as a member of a professional team, and if so name it and give an overview of its role. Use an appendix if space does not permit.</t>
  </si>
  <si>
    <t xml:space="preserve">Enter 1 if full time, 0.5 if half time etc.</t>
  </si>
  <si>
    <t xml:space="preserve">Example</t>
  </si>
  <si>
    <t xml:space="preserve">Senior Lecturer</t>
  </si>
  <si>
    <t xml:space="preserve">Lecturing, designing and delivering curricula, designing and marking assessments, student meetings, student administration.</t>
  </si>
  <si>
    <t xml:space="preserve">I am only managed minimally, as long as my work is done, I am not managed on a daily basis. However, my manager is always aware of what I am doing, and I can call on her for help at any time.</t>
  </si>
  <si>
    <t xml:space="preserve">Dr Jin Sa, Cluster Leader, CSCT, UWE. </t>
  </si>
  <si>
    <t xml:space="preserve">01171234123</t>
  </si>
  <si>
    <t xml:space="preserve"> Jin.Sa@uwe.ac.uk</t>
  </si>
  <si>
    <t xml:space="preserve">Yes, I work as part of the IS Cluster of the CSCT department. I work in a team of academics, who are able to support me and offer ideas and advice.</t>
  </si>
  <si>
    <t xml:space="preserve">Pass</t>
  </si>
  <si>
    <t xml:space="preserve">Student/Junior Developer</t>
  </si>
  <si>
    <t xml:space="preserve">Working as a front-end and back-end software developer.
This includes documenting, planning, implementing programming solutions to problems faced by clients daily.
Includes PHP, JS, SCSS, MySQL and Bash development, as well as working with the Drupal framework.
Also includes ongoing software support.</t>
  </si>
  <si>
    <t xml:space="preserve">I report to 2 separate types of managers. Project manager supervise independent client projects manage communication with clients, this includes supervision on client deliverables.
I respond to them with client work implementation and receive feedback on my work often.
They provide structured tasks and monitor progress, often with a daily catch-up. 
Line manager are a technical lead, they look after code review and coding standards and provide support and assistance on more technical programming knowledge. They are available all the time and have a weekly catch-up about the workload.</t>
  </si>
  <si>
    <t xml:space="preserve">Dr Gareth Hodgkinson, Software Development Lead (&amp; Line Manger), Circle Interactive</t>
  </si>
  <si>
    <t xml:space="preserve">gareth@circle-interactive.co.uk</t>
  </si>
  <si>
    <r>
      <rPr>
        <sz val="8"/>
        <color rgb="FF000000"/>
        <rFont val="Calibri"/>
        <family val="0"/>
        <charset val="1"/>
      </rPr>
      <t xml:space="preserve">Yes I work as part of a division within Circle Interactive. I am part of the development team. We work in close coordination with the Client Manager team to understand client requirements and implement them in software.
We also work tightly with the support team, which provide 1</t>
    </r>
    <r>
      <rPr>
        <vertAlign val="superscript"/>
        <sz val="8"/>
        <color rgb="FF000000"/>
        <rFont val="Calibri"/>
        <family val="0"/>
        <charset val="1"/>
      </rPr>
      <t xml:space="preserve">st</t>
    </r>
    <r>
      <rPr>
        <sz val="8"/>
        <color rgb="FF000000"/>
        <rFont val="Calibri"/>
        <family val="0"/>
        <charset val="1"/>
      </rPr>
      <t xml:space="preserve"> line support and triaging for incoming client support and maintenance requests.
The development team is in charge of all code implementation for client requirements. Within this team, junior developers work alongside seniors to Implement work planned out by the development team lead. Our job involves planning, documenting, implementing and testing software for clients.</t>
    </r>
  </si>
  <si>
    <t xml:space="preserve">Assessment Criteria</t>
  </si>
  <si>
    <t xml:space="preserve">The placement completion test requires you to provide simple factual evidence that you have met the above criteria by completing the schedule of work provided overleaf.</t>
  </si>
  <si>
    <t xml:space="preserve">In most cases, pre-placement approval will have ensured, that you would achieve this. Completion of the schedule will be straightforward in these cases.</t>
  </si>
  <si>
    <t xml:space="preserve">However, some students move jobs during the year, leave earlier than planned, or take on portfolio-type placements involving multiple roles. If your placement falls into these categories, you will probably need to supply more evidence overleaf.</t>
  </si>
  <si>
    <t xml:space="preserve">If you fail this completion test, your mark for UFCFE6-15-3 Professional Experience will be recorded as zero. This will be mean that you will fail the module, and hence fail your placement year, subject of course to any referral you may be allowed. NB: failing the placement year does not mean you fail your degree, it means you are no longer eligible for the qualifier “(Sandwich)” at the end of your degree title. </t>
  </si>
  <si>
    <t xml:space="preserve">Lesson 1 - Assessed answers.  </t>
  </si>
  <si>
    <t xml:space="preserve">Please complete the answers in the "ANSWER" column below (blue cells). The feedback comments will come from your tutor - they might not put a comment in every box!</t>
  </si>
  <si>
    <t xml:space="preserve">Student Instructions/Notes:</t>
  </si>
  <si>
    <t xml:space="preserve">In Excel cells you can insert paragraph breaks by using ALT+ENTER.</t>
  </si>
  <si>
    <t xml:space="preserve">For assessment criteria, see the "Assessment criteria" below.</t>
  </si>
  <si>
    <t xml:space="preserve">You should complete all the boxes in blue - an example is given in pink.</t>
  </si>
  <si>
    <t xml:space="preserve">Tutor Instructions/Notes:</t>
  </si>
  <si>
    <t xml:space="preserve">Update marks and comments. Save a copy of the workbook locally</t>
  </si>
  <si>
    <t xml:space="preserve">Total Marks Awarded:</t>
  </si>
  <si>
    <t xml:space="preserve">Question</t>
  </si>
  <si>
    <t xml:space="preserve">Points possible</t>
  </si>
  <si>
    <t xml:space="preserve">Answer</t>
  </si>
  <si>
    <t xml:space="preserve">Marks awarded</t>
  </si>
  <si>
    <t xml:space="preserve">Comments from Tutor</t>
  </si>
  <si>
    <t xml:space="preserve">Briefly describe your placement job.  Talk about  the tasks you will undertake, responsibilities you have, who you report to, how your time is divided up.</t>
  </si>
  <si>
    <t xml:space="preserve">I am a lecturer in a University. This involves a number of very different skills. Firstly, I am expected to be "expert" in my field - I need to keep up to date and explore all the relevant aspects of my subject area. Then I need to prepare learning materials for students, teach them (both in a face to face setting and online), assess their learning. Finally I need to undertake aspects of research on my own specialist subject(s). There is also an "admin" element to my role - I need to manage cohorts of students, by ensuring that the right students are accepted onto courses, ensuring that I have the correct data, collate coursework submissions, marks and feedback, and ensure that my module runs effectively. I report to our department Head, and my cluster leader. The department Head has overall responsibility for the whole department, which consists of some 30 people. My cluster leader has day-to-day operational responsibilty for about 12 people, who all teach the same sort of subjects (Information Science). My time is divided up into teaching (50%), admin (25%) and research (25%), although often the admin eats more time than I would like.</t>
  </si>
  <si>
    <t xml:space="preserve">Of course, this is fantastic!!</t>
  </si>
  <si>
    <t xml:space="preserve">Answer the questions below:</t>
  </si>
  <si>
    <t xml:space="preserve">Your tutor will complete these columns:</t>
  </si>
  <si>
    <t xml:space="preserve">No</t>
  </si>
  <si>
    <t xml:space="preserve">Marks available</t>
  </si>
  <si>
    <t xml:space="preserve">Student Answer (max 250 words)</t>
  </si>
  <si>
    <t xml:space="preserve">Marks awarded (each answer carries 10 marks)</t>
  </si>
  <si>
    <t xml:space="preserve">Feedback from assessment criteria grid (below)</t>
  </si>
  <si>
    <t xml:space="preserve">Additional tutor comments or feedback (where appropriate)</t>
  </si>
  <si>
    <t xml:space="preserve">Briefly write about your understanding of what your organisation does in society.  This can be a tricky question, especially if you work for a large organisation, but try and describe their key business and core competencies.  It sometimes helps to think about their business model - where their revenues, expenses and profits come from.  You may need to do some research at work for this question.</t>
  </si>
  <si>
    <t xml:space="preserve">Circle Interactive provides an integrated complete solution for clients looking for a streamlined and managed web presence. They Provide a complete package for organisations looking to customise their online services and manage how their users access their resources.
They provide an open source web based CRM(Content Resource Management) system for membership organisations, charities and public sector clients.
This includes: consultancy, design, support services, training, hosting/server maintenance and security audits.
Circle manages Membership Portals, E-commerce Sites, Company Intranets &amp; “Back-office” CRM's where information related to improving, and retaining customers is stored in CiviCRM.
Circle Interactive's business model relies on providing software as a service, as it makes use of open source software it is focused on providing setup, maintenance and further customisation of the already existing system.
This allows organisation that do not have technical knowledge or cannot hire in-house developers to provide services to their clients. It focuses on providing an accessible platform, even for less technical clients, via a 'Client Manager' that acts as a go between developers and the client.
They collect information and formulate requirements, present results and gather feedback and relay this to the development team.
Another aspect of the organisations is to provide ongoing assistance, through the purchase of 'Support Bundles', allowing clients to rely on Circle Interactive as on-call support, this provides security and assurance of a quick resolution for critical aspects of the organisation.
For example payment processor integration which is vital, or perhaps breakdown of membership reporting and data gathering.
</t>
  </si>
  <si>
    <t xml:space="preserve">Has your organisation or team got a mission statement?   If so, write it here.  If not, think about what it might be, and write it down.  You may need to do some research for this question. (Sometimes these are "Vision Statements" or similar)</t>
  </si>
  <si>
    <t xml:space="preserve">Circle Interactive mission statement is as follows:
Our vision is to enable our clients to use technology better in order to make a real difference.  We do this through high quality consultancy, development and support around open source software systems.
Our mission is to be a world class provider of that consultancy, development and support. To do this we:
    use high quality open-source software to connect people and data through managed systems
    use our knowledge to support people through their own process of change and learning
    use our expertise and experience to empower people to get the most out of their systems and data
so they can make a real difference.
In order to deliver on our Mission, we have identified core values and behaviours that are important. These are:
    Building Trust
    Embracing Change
    Delivering Quality
Our clients are entrusting us with their data and key systems which are business critical to them. It’s therefore crucial that have a high level of trust in us and that we demonstrate ourselves to be worthy of that trust. 
Change is one of the few constants in modern life. Everything around us is updating and (hopefully) improving all the time: the hardware we think of as normal, the automated software updates, how we listen to music, even the food we eat. But most importantly what we know and how we are able to act. </t>
  </si>
  <si>
    <t xml:space="preserve">Briefly describe the technology that you use within your organisation.   Describe software and hardware.</t>
  </si>
  <si>
    <t xml:space="preserve">Circle Interactive's main technology platform is Drupal and CiviCRM.
Drupal, is an open source CMS (Content Management System) written in PHP used by 2.3% of websites worldwide. With a large open source community of more than 1,000,000 active contributors.
CiviCRM is an open source Constituent Relationship Management Software used by nonprofits and medium size organizations. It allows for Contact Management, Membership Management, Events and Contributions.
In the office we use ASUS/Apple laptops running Ubuntu, GNU/Linux is used for it's for having a CLI(Command Line Interface), Bash and for the ease of connecting to development, and production environments which run GNU/Linux.
We employ version-control with Git and use the cloud repository Bitbucket for managing source code during development.
The organisations IDE of choice is Visual Studio Code, for its ability to perform remote development via SSH.
For processing and storage of client communication, change requests and support tickets, Circle Interactive makes use of an in house developed intranet system.
Here all involved parties can communicate and inquire on the stages of development and status of the work.
A bot is also employed that links Git to the intranet via unique ID, and relays the development process to the client.
For workflows the company employs the agile methodology Kanban, with a tracking board on the main office wall. By separating work into manageable portions through the use of a burn-down chart and user stories.
This allows for higher visibility of employee responsibilities increases productivity and communication of team members.</t>
  </si>
  <si>
    <t xml:space="preserve">With regard to the technology in your organisation, describe something that DOESN'T WORK WELL, frustrates you, or you dislike and why? Describe some part of the technology you use at work which is really INNOVATIVE or IMPRESSIVE. Why do you like it?</t>
  </si>
  <si>
    <t xml:space="preserve">Circle Interactive has a robust project kick-off workflow that delivers high quality and efficient solutions, even to non-technical clients.
This is impressive since it allows customers to set out complicated workflows and detailed requirements in short periods of initial planning. It creates an initial scope of work and establishes functional, non-functional requirements and system boundaries from the get go.
Circle Interactive achieves this through a rigorous consultation and requirements gathering stage, allowing for us to deliver exactly what the customer needs, within budget and time constraints.
The initial stage also includes the creation of user stories and establishes project milestones to ensure both parties are held accountable.
Something Circle Interactive is working to improve is the response to snagging issues and ongoing support tickets. As the methods to diagnose the issue quickly are limited.
The initial stage consists communication with the customer to gather information about the problem.
Since this process is not standardised, it is often necessary to wait for a client response. This causes higher ticket times, and increases overall turn around time. While also reducing time available for development beyond diagnosis.
Attempting to remedy the situation Circle Interactive hired and trained 1st line support that provide client triaging.
However, I believe more information such as screen recordings, and written workflows should be required as part of the initial submission process.
Circle Interactive should also aim to provide partly subsidised training sessions, where a member of the organisation receives training on proper triaging procedures.</t>
  </si>
  <si>
    <t xml:space="preserve">Which modules which you have studied at UWE have HELPED THE MOST with your placement?   Which modules which you have studied at UWE during Year 1 and Year 2 have been LEAST helpful in your placement?  Have you any suggestions for anything we could change in the curriculum of your programme?</t>
  </si>
  <si>
    <t xml:space="preserve">Some modules I found most useful were DSA (Data Schemas &amp; Applications), which consisted of PHP, Javascript and databases development. These languages were all used during placement. The technologies studied directly correlated with my daily work and were often supplemented by additional frameworks, such as the Drupal API.
Another useful module was OOSD since it covered the fundamentals of Object Oriented development which form the basis for Drupal modules and CiviCRM extensions. The practice of group development processes such as Agile and Waterfall were also vital, as they served as reference for the Kanban workflow used at Circle Interactive.
The final module that was useful was year 1 CANS (Computer And Network Systems), this covered the essential concepts of networking, use of the CLI and an introduction to version control software such as Git.
These are all present at my workplace and understanding them was invaluable.
The least helpful modules were 1st year AI, and second year IS since neither platform makes use of machine learning algorithms or automation.
I would suggest more opportunities to practice collaborative software development during the course.
The opportunity to implement software development methods such as Agile in a group environment, and going through all stages from requirements gathering to sprints using product backlogs would prepare students for organisational work.
As the introduction of strict workflows and version control required being comfortable in collaborative development, being able to work in a team was necessary.
Also, a further analysis of test driven development would be preferred.</t>
  </si>
  <si>
    <t xml:space="preserve">Describe the technical (computing) skills you are using in your role. How do these relate to what you have learned?  Have you had to learn new skills in placement, and if so, how did you learn them?</t>
  </si>
  <si>
    <t xml:space="preserve">The technical skills are those directly related to the technologies used.
This includes knowledge of programming languages such as PHP, JS, mySQL and use of Git and Bash.
It also involves knowledge of the development process in industry such as the Agile software development and the use of Kanban for project management.
Furthermore, it includes the use of design patterns, knowledge of sorting algorithms and data structures, and the use of external resources such as API's.
The fundamentals for these skills were developed at university, and I was able to further practice in a working environment.
Most of the assignments done in class were very similar to client work I faced during my time on placement.
The use of version control was somewhat covered by lecturers and implemented during my projects.
However, during my time on placement I had the opportunity to work with a stricter workflow and with experienced teammates.
Git is widely used in software developments. Having to learn to implement it within a structure development cycle will be an invaluable skill in my future career.
I was able to learn these skills by working with my team and contributing to the projects.
I also learnt the importance of interaction with non-technical client managers who often did not posses all the knowledge about the software and were relying on me to communicate the implemented solutions in high level language and terms so they could check with the client and gather feedback.</t>
  </si>
  <si>
    <t xml:space="preserve">Identify here skills which you admire in others within your team.  What do they do particularly well?  (You might think about meetings, communications, managing conflict, team management, creative solutions).  How might you emulate their skills in a particular area? Identify the skills you are lacking in your placement, or chosen career, and how you think you can develop them.</t>
  </si>
  <si>
    <t xml:space="preserve">The team is very good at partitioning work and working as a team.
There is great communication between the separate branches of the organisation.
The Client Managers interact well with the client and gather key requirements alongside the development lead, they then liaise to partition it into tasks.
This allows them to efficiently assign them individual workers, and monitor developers progress.
Thus improving understand of how time is being spent and if the project is still on schedule.
It also allows them to plan for unforeseen blockages and react ahead of schedule to allocate more resources.
I would really like to emulate the CM approach to planning and client/developer communication.
This would be useful while working on my projects, both at work and at university during final year.
It would help me to better plan projects with schedule and clear milestones and allow enough time for improvements, setbacks and revision before a deadline.
A particular teammate I admire is Bails who possesses a vast knowledge of all subjects related.
He is very approachable and has a very contagious way of explaining things.
When you mention a topic he provides several contrasting points of view and well-informed research of the subject.
I would like to gather enough knowledge and experience to be able to inspire others in a subject by being passionate in my explanations and showcasing how interesting it can be. I also would like to improve my knowledge of available technologies and techniques.
</t>
  </si>
  <si>
    <t xml:space="preserve">Your plans for the year - briefly describe how you have scheduled your academic work and employment through the year. Outline the ways in which your employment is relevant to your programme, and describe the ways in which you will approach your final year in light of your experiences.</t>
  </si>
  <si>
    <t xml:space="preserve">During placement year I planned my academic work alongside my employment.
I employed the 'Reflective Practice' technique.
-I recorded major workplace tasks in an online log weekly.
-I saved useful resources, articles, books relevant to my work and studies.
-I Created notes on procedures and documented tasks performed.
At the end of the week I held a weekly reflection session on why the work was relevant to my course and what to improve.
Circle Interactive also provides a bi-weekly 'Learn Day' this allowed me as a student
to focus on my academic work while improve my knowledge on studied technologies.
This job is useful to my course.
It deepened my knowledge Web Development and Web Applications and increased my skill in programming.
This new-found understanding of Web Development directly correlates with 3rd year Mobile Applications development as it uses similar technologies and frameworks.
It is also relevant to the Advanced Web Topics module, which includes many of the languages and technologies covered during my employment.
With the skills gathered from my placement, during my final year I will implement version control efficiently in development projects.
I will also apply a project manager attitude towards work, using milestones and sprints to finish ahead of schedule allowing for setbacks and revisions.
Finally, I will approach my work with a better understanding of personal time management, programming and a developed habit to working on projects for many hours a day.
I have also gained valuable insight related to my final year project.
</t>
  </si>
  <si>
    <t xml:space="preserve">Reflect upon a time when you needed to present or report to a group or individual, or when you had to discuss your work with others.  The audience might have been clients, customers, or other members of your organisation.   How did it go? Describe the positives and negatives of the situation, and describe what you learned, and how you might do things differently in the future.</t>
  </si>
  <si>
    <t xml:space="preserve">After working on a client project for some hours, it was time to report on progress to the client and my Client Manager to request more information.
It was my first time working with this client, and I was inexperienced with their code base.
I was basing my findings on the research I had conducted so far.
Instead of presenting half-baked suppositions to the client, I instead opted to communicate my position to the CM to receiving a clearer project overview.
Due to this foresight it was possible to organise a catch-up session with the previous developer of the code base.
During this meeting I shared technical information about the new problem that developed, and managed to understand what had caused it. Turns out the issue was related to a new larger piece of development that had been postponed due a change in scope.
Having gathered this information and having gained a better understanding of the systems workings I was able to
properly communicate with the client and offered a temporary fix as well as a structured long-term solution.
I managed to clearly convey the steps taken and present the required solution and steps they had to follow to proceed with the implementation. At this point the client signed off for the next milestone, and we could proceed with the work.
Through clear and timely communication I improve efficiency and avoided wasting client time.
However, I learnt to always communicate clearly from the start, especially if moving into unknown subjects.</t>
  </si>
  <si>
    <t xml:space="preserve">Reflect on keeping notes or a journal, as suggested in the prework section.  Which is the most effective method you have found?  Are you keeping regular records? If not, how do you intend to remember what you did (you will need to reflect on your experiences in Lesson 4).  Describe good practice you have observed in the workplace where appropriate.</t>
  </si>
  <si>
    <t xml:space="preserve">During my time at Circle Interactive I employed the 'Reflective Practice' technique to record logs and reflect on my work.
I found this to be the best method since it provides clear steps and opportunities for short term review, with longer term improvement.
It employs a strategy similar to spiral software development, working in Plan → Act → Review → Reflect incremental cycles.
I practiced this system by:
-Planning weekly academic work alongside scheduled work.
-Creating notes on procedures and documented tasks performed.
-Saving useful resources, articles, books relevant to my programme.
-Recorded major workplace tasks in an online log weekly.
At the end of the week I held a weekly review and reflection session where I asked important questions about my work.
Understanding reasons behind why I undertook the activity, what knowledge and skills I gained.
Furthermore, I noted the impact of the activity and the short and long term effects on my performance and learning.
This will all be very useful when it comes to interviews.
It will allow me to draw on my previous experience and to give a clear account of my skills.
Circle Interactive employs a similar strategy in the form of agile development.
This includes a weekly planning session, daily action with a morning review session in the form of stand-up and an end of week reflection.
Implementing a cyclic feedback structure allows for higher visibility and will help stop blockages and potential conflicts early.
It also helps keep the team invested in their work.
</t>
  </si>
  <si>
    <t xml:space="preserve"> </t>
  </si>
  <si>
    <t xml:space="preserve">Lesson 1 Assessment criteria.</t>
  </si>
  <si>
    <t xml:space="preserve">Not answered, or so poor that the reader can't assess your knowledge.</t>
  </si>
  <si>
    <t xml:space="preserve">Poor demonstration of understanding. There is little linkage between academic and workplace philosophies, and the quality of written work is fairly poor. This is either due to lack of reading and reflection, or a poorly written answer. You should reflect upon this and see if you can decide which it is.</t>
  </si>
  <si>
    <t xml:space="preserve">Your answer is adequate, but you haven’t thoroughly conveyed your understanding of the question and ideas in both academia and the workplace. This is either due to lack of reading and reflection, or a poorly written answer. You should reflect upon this and see if you can decide which it is.</t>
  </si>
  <si>
    <t xml:space="preserve">Demonstration and communication of understanding is good, but you have not demonstrated fully that you have made the conceptual link between academic and workplace viewpoints. You could read further around the subject, and reflect on ideas and concepts before writing.</t>
  </si>
  <si>
    <t xml:space="preserve">You have communicated and demonstrated understanding very well, but there is some room for improvement. You could look at the language you use, succinctness and clarity. You could use some more links between academia and workplace.</t>
  </si>
  <si>
    <t xml:space="preserve">You have communicated your understanding fully, and demonstrated a good synthesis of academic and workplace ideas. This is excellent work.</t>
  </si>
  <si>
    <t xml:space="preserve">Feedback for Lesson 2 Submission: Mini report</t>
  </si>
  <si>
    <t xml:space="preserve">Your Lesson 2 mini report should be submitted with this workbook via Blackboard.</t>
  </si>
  <si>
    <t xml:space="preserve">Your tutor will use this page to assess your work and provide feedback</t>
  </si>
  <si>
    <t xml:space="preserve">Do not change anything on this worksheet.</t>
  </si>
  <si>
    <t xml:space="preserve">Update marks and comments in green cells. Save a copy of this workbook locally</t>
  </si>
  <si>
    <t xml:space="preserve">Total Marks awarded:</t>
  </si>
  <si>
    <t xml:space="preserve">Criteria</t>
  </si>
  <si>
    <t xml:space="preserve">Marks awarded - your tutor will complete this column</t>
  </si>
  <si>
    <t xml:space="preserve">Grade calculated from grid</t>
  </si>
  <si>
    <t xml:space="preserve">Feedback from Grid (below)</t>
  </si>
  <si>
    <t xml:space="preserve">Feedback from Tutor (where there are additional comments).</t>
  </si>
  <si>
    <t xml:space="preserve">Research and use of literature</t>
  </si>
  <si>
    <t xml:space="preserve">Good use especially given subject.</t>
  </si>
  <si>
    <t xml:space="preserve">Academic depth, analytical and critical content</t>
  </si>
  <si>
    <t xml:space="preserve">Strong argument in non-obvious domain.</t>
  </si>
  <si>
    <t xml:space="preserve">Links to workplace experience (showing relevance and application in the workplace)</t>
  </si>
  <si>
    <t xml:space="preserve">Totally appropriate.</t>
  </si>
  <si>
    <t xml:space="preserve">Report presentation, written standard, format etc.</t>
  </si>
  <si>
    <t xml:space="preserve">Clear, interesting, competent.</t>
  </si>
  <si>
    <t xml:space="preserve">TOTAL</t>
  </si>
  <si>
    <t xml:space="preserve">Lesson 2 Assessment criteria</t>
  </si>
  <si>
    <t xml:space="preserve">Percentage mark</t>
  </si>
  <si>
    <t xml:space="preserve">E</t>
  </si>
  <si>
    <t xml:space="preserve">D</t>
  </si>
  <si>
    <t xml:space="preserve">C</t>
  </si>
  <si>
    <t xml:space="preserve">B</t>
  </si>
  <si>
    <t xml:space="preserve">A</t>
  </si>
  <si>
    <t xml:space="preserve">Assessment criteria/descriptor</t>
  </si>
  <si>
    <t xml:space="preserve">Poor/Inadequate</t>
  </si>
  <si>
    <t xml:space="preserve">Adequate</t>
  </si>
  <si>
    <t xml:space="preserve">Good</t>
  </si>
  <si>
    <t xml:space="preserve">Very good</t>
  </si>
  <si>
    <t xml:space="preserve">Excellent</t>
  </si>
  <si>
    <t xml:space="preserve">Fail</t>
  </si>
  <si>
    <t xml:space="preserve">3rd</t>
  </si>
  <si>
    <t xml:space="preserve">2:2</t>
  </si>
  <si>
    <t xml:space="preserve">2:1</t>
  </si>
  <si>
    <t xml:space="preserve">1st</t>
  </si>
  <si>
    <t xml:space="preserve">Limited or no research or evidence of use of literature; sources missing/ incomplete</t>
  </si>
  <si>
    <t xml:space="preserve">Some evidence of research apparent and attempts made to cite sources; many details missing/limited</t>
  </si>
  <si>
    <t xml:space="preserve">Reasonable range of sources used and cited; a few details missing and/or incomplete and/or inadequately used</t>
  </si>
  <si>
    <t xml:space="preserve">Wide range of appropriate reading carried out and drawn on well, cited and referenced correctly/completely</t>
  </si>
  <si>
    <t xml:space="preserve">Comprehensive research leading to wide reading very well used; all sources cited full and accurately</t>
  </si>
  <si>
    <t xml:space="preserve">Academic depth, analysis and critical content</t>
  </si>
  <si>
    <t xml:space="preserve">Content entirely descriptive; analysis weak or absent; uncritical approach throughout</t>
  </si>
  <si>
    <t xml:space="preserve">Content mainly descriptive; analysis confused and/or superficial and/or uncritical and/or unambitious</t>
  </si>
  <si>
    <t xml:space="preserve">Largely descriptive with some attempt at evaluation of evidence though limited questioning of assumptions (say)</t>
  </si>
  <si>
    <t xml:space="preserve">Good analysis with some depth and critical appreciation; concepts and issues crisply defined and examined</t>
  </si>
  <si>
    <t xml:space="preserve">A highly analytic approach with much depth and an accomplished critical commitment evident throughout</t>
  </si>
  <si>
    <t xml:space="preserve">Relevance and application to workplace situation</t>
  </si>
  <si>
    <t xml:space="preserve">Little, if any attempt made to present or evaluate methods, act on feedback or discuss skill development.</t>
  </si>
  <si>
    <t xml:space="preserve">No real links drawn between workplace practice and academic underpinning.</t>
  </si>
  <si>
    <t xml:space="preserve">Some connections drawn between academic theory and workplace practice, but a little superficial and trivial.</t>
  </si>
  <si>
    <t xml:space="preserve">Good connections and links between academic theory and workplace practice, made explicit.</t>
  </si>
  <si>
    <t xml:space="preserve">Very good choice of examples to demonstrate how academic theory can be applied in practice.</t>
  </si>
  <si>
    <t xml:space="preserve">Report presentation </t>
  </si>
  <si>
    <t xml:space="preserve">Badly laid out and structured, and let down by poor standard of writing throughout and/or far too long.</t>
  </si>
  <si>
    <t xml:space="preserve">Presentation basic and/or readability marred by errors in English/expression and/or not succinct enough</t>
  </si>
  <si>
    <t xml:space="preserve">Reasonably well-written, presented and structured, within or near word count guidelines; scope to improve</t>
  </si>
  <si>
    <t xml:space="preserve">Very well-written &amp; presented with few errors in typography, style or structure; succinct treatment within guidelines</t>
  </si>
  <si>
    <t xml:space="preserve">Excellently written, presented and structured; negligible errors in typography or style; effective use of word count</t>
  </si>
  <si>
    <t xml:space="preserve">Lesson 3 - Assessed answers. Please complete the answers in the "ANSWER" column below. The feedback comments will come from your tutor - they might not put a comment in every box!</t>
  </si>
  <si>
    <t xml:space="preserve">For assessment criteria, scroll down.</t>
  </si>
  <si>
    <t xml:space="preserve">Complete the cells in green</t>
  </si>
  <si>
    <t xml:space="preserve">Possible Points</t>
  </si>
  <si>
    <t xml:space="preserve">Answer (Max 250 words)</t>
  </si>
  <si>
    <t xml:space="preserve">Feedback from the criteria grid (below)</t>
  </si>
  <si>
    <t xml:space="preserve">Additional tutor comments</t>
  </si>
  <si>
    <t xml:space="preserve">What is the purpose of an ethical code of conduct?</t>
  </si>
  <si>
    <t xml:space="preserve">A code of conduct exists as a set of standards that define correct behaviours for qualified professionals in the industry.
It's objective is to protect public health, privacy, security and well-being of it's members and the environment. (British Computer Society Code of Conduct, 2011) An ethical code also acts as framework for socio-political and professional issues that result from computing technology.
They were introduced as a result of the momentous expansion of computing into every industry this in turn was caused by the affordability and wide availability of computing technology and professionals. (Moor, J. H., 2001)
This created abounding cases of policy vacuums, a situation where it is unclear what actions remain within ethical bounds.
These conceptual muddles arise when behaviours aren't  illegal, but could be considered immoral or unethical.
This is why an ethical CoC has to be developed, to offer context.
It introduces the concept that Computing professionals have a broader responsibility than simply focusing on information processes, they also share the moral responsibility and should uphold individual and community rights. (Gotterbarn, D, 2010) This ethical responsibility also extends to organisations, and to information they holds on customers.
Overall an Ethical CoC serves as a self regulating instrument for members of an organisation, it is a commitment to go beyond the legal requirements and to treat people equally. It outlines what behaviour is seen as correct and desired.
Bibliography
-British Computer Society Code of Conduct, 2011
-Moor, J. H. (2001)  “The Future of Computer Ethics: You Ain’t Seen Nothing Yet!”, Ethics and Information -Technology, vol.3, No2, pp. 89-91.
Gotterbarn, D (2010) “Thinking Professionally” ACM Inroads, Vol1, No1 p9</t>
  </si>
  <si>
    <t xml:space="preserve">Using the BCS code of conduct (available under resources and readings), discuss one point which you think is challenging, or difficult to understand or engage with.</t>
  </si>
  <si>
    <t xml:space="preserve">Most of the guidelines covered in the BCS are clearly laid out and serve as good jumping off points for deeper discussion.
However the Section 3.e "NOT misrepresent or withhold information on the performance of products, systems or services, or take advantage of the lack of relevant knowledge or inexperience of others." (British Computer Society Code of Conduct, 2014) leaves an ethical dilemma within itself.
It is not clear what does constitutes 'misinformation' or 'withholding' information and when it can be considered unethical.
For example, is it unethical to provide a user with a 20 pages Terms &amp; Conditions document upon sign-up, where information relating to the users privacy and data gathering is at the bottom of page 19?
If so, many professionals are breaking the BCS and should be reported for misleading.
As it is already the case with EULA's and Cookie agreements, many companies introduce intrusive and deceptive terms and use data gathering techniques that users consent to simply out of ignorance.
Should this be considered unethical? The BCS offers little guidance, and defers to the individual.
Who does the burden of discovery rest on? The client or the provider?
Could only highlighting a products features be considered unethical due to the omission of potential weaknesses/vulnerabilities?
In this case the BCS CoC only serves as a framework, and can be somewhat vague, perhaps on purpose to allow for further ethical analysis and for members to decide based on individual circumstances.
Bibliography
- British Computer Society Code of Conduct, 2014</t>
  </si>
  <si>
    <t xml:space="preserve">How would you describe an ethical dilemma?</t>
  </si>
  <si>
    <t xml:space="preserve">An ethical dilemma can be described as a conflict between issues that reference opposing higher-order values.
This conflict is due to different priorities in the importance of higher values such as freedom, privacy, protection of property (Laudon KC and Laudon JP, 2007) 
In an ethical dilemma, both courses of action support worthwhile principles and choosing a side often comes down to what values a person considers most important.
The nuance is in determining what metric will be used to decide a course of action and what importance certain values should have in society.
Ethical dilemmas often necessitate a clear understanding of ethical principles, as they act as guiding principles for all decisions.
It is a process of describing the events, defining conflicts and identifying stakeholders and consequences.
I believe an ethical dilemma is a conflict between the rights of an individual and the rights of society.
Especially in computing where decisions. involve an individuals freedom and a communities right to privacy and safety.
For developers these dilemmas are discussions about what features that benefit the stakeholders should be implemented, and what cost or benefit to the consumer is acceptable.
An ethical dilemma is finding balance between shareholders and the public, and as Johnson (2008) says developers must be regarded as they are experts in the field.
Bibliography
-Laudon KC and Laudon JP (2007), Management Information Systems, 7th Edition, Pearson Education, New Jersey, p472.
-Johnson, D (2008), “Computing Ethics, Computer Experts:  Guns-For-Hire or Professionals?”, Communications of the ACM, Vol 51, No10.
</t>
  </si>
  <si>
    <t xml:space="preserve">Describe in your own words, a situation in which either you or a colleague has faced an ethical dilemma, sometimes called a "policy vacuum". If you have no personal experience, you may use an ethical dilemma from the news/media. You can use the BCS code of conduct to guide you. Do some research to understand the terms correctly.</t>
  </si>
  <si>
    <t xml:space="preserve">During my time working at Circle Interactive, I questioned colleagues about ethical dilemmas they had faced while working with the company.
From this research I discovered a clear example and the steps taken to overcome the muddle.
The issue arose when management considered engaging in business with several companies that performed ethically dubious actions, with developers considering them anti-consumer.
The companies in question were involved in aggressive data-gathering of potentially personal identifiable data and sharing it with 3rd parties without clear consent. They routinely brushed off users that raised questions about their operations.
These actions took place before the introduction of GDPR consumer protection laws and might not have been outright illegal, but they could still be considered unethical and many developers working at the company though so.
Once they brought this to the attention of management, an ethical analysis was carried out. With developers providing guidance since they have better understanding of the collection mechanisms and make consequential decisions. about data management.
Since the developers acted as advocates for correct practices and not merely as agents or guns for hire as Johnson, D (2008) mentions, they avoided shifting responsibility and took the correct moral decision by defending client interests to management and therefore achieved a better balance of interests between the company and the consumer.
Management then provided the potential clients with a clear outline of the expected data gathering practices, and when they refused to comply the potential client was rejected.
Bibliography
-Johnson, D (2008), “Computing Ethics, Computer Experts:  Guns-For-Hire or Professionals?”, Communications of the ACM, Vol 51, No10.</t>
  </si>
  <si>
    <t xml:space="preserve">Define the conflict or dilemma and identify (if possible) the higher order values involved. (e.g. freedom of speech, privacy, protection of property)</t>
  </si>
  <si>
    <t xml:space="preserve">In this scenario the dilemma arose due to a conflict in business practices.
Both organisations operated within the confines of the law and had at the time not explicitly broken any consumer protection laws.
One organisation favours it's stakeholders and the bushinesses ability to succeed and grow, while the other puts a higher emphasis on consumer protections. 
The higher values in favour of the consumer are:
- Fairness and transparency: Processing and the purpose of data gathering should be clearly defined and be limited to only data that is absolutely necessary for the purpose stated.
- Privacy: Organisations should acquire legally defined consent from the consumer to capture their data and store it.
  They should also provide mechanisms for customers to opt out and remove any data held by them.
- Security: Customers information should be held in a way that protects it against theft from unintended 3rd parties.
On the other hand the higher values for the stakeholders are:
- Lawfulness: The freedom to decide how to operate as long as it is within the confines of the law.
- Freedom of association: To work with any company as they choose, and to cooperate with other organisations as they please.
- Freedom from regulation: To provide a service for free in exchange for understanding their customers and their habits, without the government interfering in how they do business.
- Freedom of choice: No one is forcing the customers to engage in the transaction with the organisation.</t>
  </si>
  <si>
    <t xml:space="preserve">Define each of the stakeholders, and describe their stakeholding in the situation. Remember those outside of your organisation.</t>
  </si>
  <si>
    <t xml:space="preserve">The stakeholders for this dilemmas are:
- The developers: The developers have an interest in working at a company that represents their values and that does not require them to develop ethically dubious software or engage in what they consider immoral actions. Their desired outcome involves not working with any companies with anti-consumer practices. 
- The management team: Has a dual interest in retaining their capable developers by providing an environment. conductive to performance. While also engaging with business and being profitable.
With an incentive to enter in agreements with clients that pay well and are within the confines of the law. They must appease the developers and also define a threshold of what is anti-consumer without alienating too many businesses
- The potential client: Has an interest in developing a product which allows them to engage with their customer base and provide a service in exchange for their customers data, they would prefer that companies they work with hold similar values and prefer profitability over transparency.
They also would prefer the standard remains opt out instead of in, since many customers are apathetic.
- The end user: Is not directly involved but their interests are varied.
Some prefer transparency and privacy and might choose not to engage with companies that won't provide these. While others might seek out free services at the cost of transparency and their data, maybe out of ignorance or perhaps they don't care about data gathering mechanisms.</t>
  </si>
  <si>
    <t xml:space="preserve">Identify the options that can reasonable be taken</t>
  </si>
  <si>
    <t xml:space="preserve">Management has several options available with certain levels of risk.
Ranging from anti to pro consumer and with several gradients of severity.
1. They can choose to continue work with the client and emphasize to their employees that any actions taken are within the law, while reiterating that refusal to work is insubordination and can lead to disciplinary action. As long as employees express their views outside of work they are OK to hold them.
2. Otherwise they can choose to engage with the development team and convince them of how the client operates in a legal way and is doing no wrong, while offering bonuses and performance based increases after the project to placate the team and encourage them to move forward.
3. They could also introduce soft restrictions on what data gathering they are willing to accept, in an effort to placate the development team while still maintaining a good relationship with the potential client and securing the contract.
4. After conducting an ethical analysis it is possible management agrees with the development team and places heavy pro-consumer restrictions on what data they are willing to process. This would involve the client agreeing or the work being terminated and refusal to work with thee company in any capacity. 
5. Management could also apply the somewhat nuclear option and expose the companies anti-consumer actions to the media while terminating any involvement with companies that hold similar values and amending their internal policies to reflect this change.
</t>
  </si>
  <si>
    <t xml:space="preserve">Describe the consequences of each option</t>
  </si>
  <si>
    <t xml:space="preserve">1. If this works they can continue with a potentially lucrative deal while still maintaining the largest possible base of clients, at the cost of loosing key employees who highly value ethics and consumer rights. If employees are engaged and communicate this could cause mass resignations.
2. This could motivate employees to put aside their opinions and work for the incentives management has provided. It is still possible some employees would not view themselves as guns for hire would protest leading to similar results to above.
3. Imposing soft restrictions to appease the development team is similar to providing economic incentives, it can placate their concerns and allow them to work with a clearer conscience as they have impacted change within the organisation, while still making it possible to work with the potential client as data is still being gathered at a smaller scale.
4. This option implements the developers suggestions about correct gathering and handling practices for customers data, it implements structures that protect consumer rights by changing data gathering to something like GDPR. Since at the time of this dilemma this goes beyond the laws requirements it is possible some companies would opt-out of working with the organisation as it might hurt their profit opportunities.
5. While this option might lead to gaining public sympathy, it could also reduce opportunities of future business with many clients, as the organisation might be perceived as an activist group and could create levels of distrust about confidentiality and business secrets. </t>
  </si>
  <si>
    <t xml:space="preserve">Formulate an action Plan. This will need to be very succinct.</t>
  </si>
  <si>
    <t xml:space="preserve">The action plan implements several of the solutions in an incremental strategy.
First management establishes an acceptable level of loss, this defines what can be used as leverage when bargaining.
After this, communicate with the client to gauge awareness of the current data gathering policies.
Management then establishes dialogue with their employees to gauge their commitment to oppose the issue.
If resistance is light, then the first and second strategies are employed to convince employees to continue working.
However, if employees highly engaged, escalation to option 3 is tried and compromise from the client and employees is sought.
When these steps fail management must decide if they prioritise their employees or the potential client.
This will lead to either the fourth solution by implementing stronger data gathering policies and taking these requirements to the client.
Or an adoption of discipline/caution for employees who refuse to work.
If the potential client is highly inflexible and is committing highly unethical/potentially illegal actions then
the option of refusing to engage with the client is a preferred, but the option of going public is also possible depending on severity.
After a compromise has been obtained and both parties have reached consensus with management the project can proceed as planned,
and management can perform an autopsy on the process to reflect and improve decision making and to update internal policies to ensure they are more inline
with company values to ensure this does not happen again.
</t>
  </si>
  <si>
    <t xml:space="preserve">Discuss this with a colleague or manager, and briefly describe their view on the matter. What is their reaction, and what does this tell you about their management style?</t>
  </si>
  <si>
    <t xml:space="preserve">I discussed the matter with the student manager at my organisation.
When the issue originally arose they were advancing from the role of developer into a more managerial position, this provides great insight into how management tackled the issue.
In his opinion, their reaction to the process and the steps I laid out were fairly similar.
He said my approach was somewhat more neutral to the way the problem was resolved.
He explained that in their case, management was much more attentive to concerns raised by the developers.
Since there is strong communication between management and the development team, they made it very clear that they would not work with the clients under current circumstances.
He mentions how they reached a consensus fairly quickly as management usually prioritises dev team concerns.
Since there is always a list of potential clients waiting for a spot, and the development team is comprised of experts in a somewhat niche system.
The student manager understands it would be a poor idea to remove qualified staff, that it might be difficult to replace.
From this reaction it is clear that his management style is oriented towards good relations with the developers.
It is also clear he places the public good above the clients interest, and therefore believes that the organisation should make ethical decisions. to protect the consumer.
It shows he can strike a clear balance between what is good for the business even if it causes some negative financial consequences in the short term.</t>
  </si>
  <si>
    <t xml:space="preserve">Lesson 3 Assessment criteria.</t>
  </si>
  <si>
    <t xml:space="preserve">Feedback for Lesson 4 Submission: Mini report</t>
  </si>
  <si>
    <t xml:space="preserve">Update marks and comments in blue cells. Save a copy of this workbook locally</t>
  </si>
  <si>
    <t xml:space="preserve">Marks awarded for report</t>
  </si>
  <si>
    <t xml:space="preserve">Marks awarded - Your tutor will complete this column</t>
  </si>
  <si>
    <t xml:space="preserve">TOTAL for report</t>
  </si>
  <si>
    <t xml:space="preserve">Assessment criteria for Report</t>
  </si>
  <si>
    <t xml:space="preserve">Reflective Log Framework</t>
  </si>
  <si>
    <t xml:space="preserve">Student:</t>
  </si>
  <si>
    <t xml:space="preserve">On this sheet you can record tasks that you undertake (both in your work and studies) and use the framework to structure your reflection.</t>
  </si>
  <si>
    <t xml:space="preserve">Your tutor will periodically look at this sheet to assess whether you are making progress with the reflective log, so DON'T leave it all until the last moment.</t>
  </si>
  <si>
    <t xml:space="preserve">See assessment for Lesson 4 - you should complete at least 4 reflective log entries for the assessment.</t>
  </si>
  <si>
    <t xml:space="preserve">Marks awarded for Reflective log</t>
  </si>
  <si>
    <t xml:space="preserve">Completeness and evidence of periodic update</t>
  </si>
  <si>
    <t xml:space="preserve">Learning outcomes - evidence of learning by student from workplace experiences</t>
  </si>
  <si>
    <t xml:space="preserve">Overall DEMONSTRATED value of the reflective process</t>
  </si>
  <si>
    <t xml:space="preserve">Plan Date (when the plan was made)</t>
  </si>
  <si>
    <t xml:space="preserve">Planned task (What you planned to do)</t>
  </si>
  <si>
    <t xml:space="preserve">Detail/Notes</t>
  </si>
  <si>
    <t xml:space="preserve">Action Date (When the action was taken)</t>
  </si>
  <si>
    <t xml:space="preserve">Action Summary (What you did)</t>
  </si>
  <si>
    <t xml:space="preserve">Review (How it went)</t>
  </si>
  <si>
    <t xml:space="preserve">Reflection (how I felt about it)</t>
  </si>
  <si>
    <t xml:space="preserve">Epilogue (or learning outcomes) - what I learnt, and what I would do differently next time.</t>
  </si>
  <si>
    <t xml:space="preserve">Planned to write a new assessment for Professional Experience Lesson 4.</t>
  </si>
  <si>
    <t xml:space="preserve">Upon marking the work for Professional Experience during the Summer of 2016,  I realised that the material was a little difficult to understand and needed a rethink.</t>
  </si>
  <si>
    <t xml:space="preserve">I wrote the tasks and examined the learning outcomes in more detail. I pondered on what it is we actually want from an assessment.</t>
  </si>
  <si>
    <t xml:space="preserve">It went well superficially, but I wasn't happy with the finished product.</t>
  </si>
  <si>
    <t xml:space="preserve">17/06/2019</t>
  </si>
  <si>
    <t xml:space="preserve">Initial learning and development project. This project was assigned as I joined the company as an opportunity for me to understand the framework and create something that would be useful for the company. I was tasked with developing a section of my organisations Intranet.</t>
  </si>
  <si>
    <t xml:space="preserve">Task was part of internal work in the process of streamlining how the website functions and how information is displayed to the users. It was part of training towards understanding how to use Drupal and how to integrate it with JS and PHP. It requires the use of several contributed modules and integrating existing pages with new designs and workflows.       
This task required implementing several pages that would contain and track the companies many policies and certificates and programmatically sorting and displaying them according to predetermined clauses                 </t>
  </si>
  <si>
    <t xml:space="preserve">26/06/2019</t>
  </si>
  <si>
    <t xml:space="preserve">I implemented the pages and sorted the policies with the assistance of the views module and the bootstrap framework
I implemented a sorting mechanism that allowed policies to be tagged to then be sorted into their respective categories.
I did most of this through vanilla JS and with the use of custom fields which allowed injecting code into the pages directly.
After sorting policies I created accordions and added sections to the page that were inline with the designs management had provided</t>
  </si>
  <si>
    <t xml:space="preserve">My first project was a resounding failure. In  my haste to deliver a project that met the requirements set by management, I had neglected a critical stage of research.
I had, as one of my colleagues later described it “re-invented a worse wheel” . I had implemented a sorting mechanism and has made some use of the taxonomy terms provided to the articles, however the Drupal framework already provided an easy to use function that would accomplish exactly what I need, this rendered 2 days of development partially obsolete.
My system was also somewhat clunky, and since it was a separate customisation would require porting and refactoring any time a new large version of Drupal was released.
This added an unnecessary future cost of developers time, and was not good practice.</t>
  </si>
  <si>
    <t xml:space="preserve">I felt pretty upset about my failure to adhere to the framework, however as this was my first project at the company I was happy I had delivered a working project within the time budget. After this project I was a bit disheartened about my future work at the company, however my manager let me know this was normal when people first start out.
As it is common in people who have never used a framework to want to 'create' their functionality instead of 'implementing' the framework.</t>
  </si>
  <si>
    <t xml:space="preserve">Overall this was a great learning project as it allowed me to get to grips with the framework while integrating real data and providing a useful outcome in the form of a product my company needed.
After placement students first project they then participate in a week of Drupal and  CiviCRM training, this allows them to clearly understand what their original mistakes were. In my case I made extra sure that during training I asked all the questions I could think about regarding features the framework provided.
Overall this project made me extra careful about doing proper investigation and for asking questions when not entirely clear.
Next time I would spend more time asking questions and gathering requirements, as well as more time discovering the tools the framework provides, this will allow me to reduce the amount of code I have to write and will increase the robustness of any applications I develop</t>
  </si>
  <si>
    <t xml:space="preserve">25/10/2019</t>
  </si>
  <si>
    <t xml:space="preserve">To debug, fix and document changes to a custom module our company developed for an important client.
I was supposed to work with another developer to fix the issue before their deadline.
They needed the software for a new product launch, since it provided client geolocation and relocated the user to their appropriate region</t>
  </si>
  <si>
    <t xml:space="preserve">The work involved understanding the already existing application and discovering why and how it had stopped working.
Once this was discovered we were to document the error and begin to implement a fix that worked within the new client specifications.
The custom module was developed by a long gone member of the team, who had not made efforts to confirm to coding standards and who had not followed standard practice of documenting his code or providing inline comments. It therefore was expected to take a reasonable amount of time to learn the module entirely</t>
  </si>
  <si>
    <t xml:space="preserve">During the days development was supposed to carry out my teammate who was supposed to assist me with work had to call in sick, this meant I had to carry out the work on my own.
Gathering experience from my previous months of experience debugging modules I decided to first spend a fair amount of time asking questions and gathering the context behind the problem.
After this I did a deep dive into the code and performed several run-through 
to gain  a base level understanding of what it did.
Once I discovered the issue I did some research into possible solutions and tried my best to choose the approach that increase readability and improved system resilience to ensure it would not happen again.</t>
  </si>
  <si>
    <t xml:space="preserve">The project was a complete success!
I made use of the knowledge I had acquired from my time so far to properly approach the problem and avoid the trap I fell into during my first project. I managed to finish on schedule and fix the software in time for the release.
I had a debrief session with my manager after the project where they told me I did a good job, given the circumstances and the lack of another junior developers help. I did however make some small mistakes when it came to Git workflow and I should work towards improving that.
I managed this with minimal disruption to other peoples projects since I conducted my own research and questions to the clients directly.
I managed to debug and fix the issue relating to geolocation and cookie setting, the problem was related to how cookies are set in Drupal, values are stored in the application header and are then passed as parameters to the session upon leaving the current page, this however was too late since the form being filled in had already been submitted and the values were incorrect.
The knowledge I obtained was related to the functioning of cookies, PHP debugging skills and a better understanding of the Drupal functions and their workings.
I had to work with other people's code and then write documentation for the changes made to resolve the issue..
I also gained some insight into how geolocation is performed and stored and how technology is used to track the user, be it for benign reasons such as a promo code or more sinister such as IP pinpointing.
I also had the opportunity to practice communication with the client as most of their instructions were vague and in the end one of the issues was a mistake on their end, where they uploaded a JSON file, that was then read and parsed.
It was missing parameters.</t>
  </si>
  <si>
    <t xml:space="preserve">Upon reflection this was the best project I have done so far, I faced the challenge of proving to my managers that I am competent enough to work on my own and to complete tasks within the deadlines established.
I was pretty happy I managed to avoid the pitfalls from my first solo project, and that I was making progress in my understanding of client customisations and my organisations codebase.
I feel this is the first project I developed without direct supervision and that I was given trust to approach it in my own way.
</t>
  </si>
  <si>
    <t xml:space="preserve">I gained a great understanding of how cookies are created and set, and how to retrieve, alter and serialize them into local storage, to allow for retrieval later in the workflow. I also practised the use of APIs and sending serialized data via a JSON request to a server outside of my organisations control.
Overall this task helped me develop programming, communication, research and debugging experience on one of my organisations larger active clients.</t>
  </si>
  <si>
    <t xml:space="preserve">01-11-2019</t>
  </si>
  <si>
    <t xml:space="preserve">Target day to start working on the support queue. A sole developer every week must find solutions to clients raised tickets.</t>
  </si>
  <si>
    <t xml:space="preserve">This week I was assigned to work on the support queue, it is a role that is shared among all the members of the development team for a week at a time. To undertake this position I needed a baseline knowledge of the systems. There is only 1 person on support at a time so being able to deal with pressure is Important</t>
  </si>
  <si>
    <t xml:space="preserve">15-11-2019</t>
  </si>
  <si>
    <t xml:space="preserve">Tasked with taking on the dev support queue. It consists of responding to clients requests for assistance when something on their website breaks, that includes modules, system configuration, server permissions and configurations, customisations, APIs .                                   
I had to extract the necessary  information and requirements from the client, as well as their intended outcome and any external circumstances that might have led to the issue occurring in the first place.
Then proceed to explore options and replicate the issues on a separate test environment.
Once the problem is diagnosed, I attempted to fix the problem, I then my findings to the client to ensure work is correct.
</t>
  </si>
  <si>
    <t xml:space="preserve">I got to Work on a number of tickets and gained invaluable knowledge into the position workflow and activities related to support. Started the week with 6 tickets and managed to clear the dev pool queue so was quite pleased. Manager expressed he was happy with the quality of my work as a junior developer.
Did lots of work on debugging, testing, exploration of solution, requirements gathering, Drupal and CiviCRM module/extension development, working with other people's code, documentation, bash scripts and server configuration.
Working with hooks and custom code, debugging of systems core code. Worked on:
HBA custom module fix: diagnosing and resolved custom module that was experiencing problems in storing and updating registered but not accepted organisation members, this was a well documented custom module by the team and it was very useful for better understand the module development framework and process.
LAA server configuration: During the latest CiviCRM upgrade some templates had been neglected and caused sections of the site to become unusable, managed to diagnose and resolve the issue by patching them to the latest version
Cruse module fix: very complex module with dependencies on other modules, diagnosing a failing client lookup using a postcode, lots of learning material, cover JS, php, and MYSQL all wrapped up in separate modules using lots of Drupal and CiviCRM API and function calls, proved very difficult to diagnose and debug and received help.
BAM Fixed server configuration relating to fix  a custom module developed broken dependencies that were causing disruption to customer billing workflow, gathering client requirements, replicating and  diagnosing the issue.
</t>
  </si>
  <si>
    <t xml:space="preserve">I felt that this was a great opportunity to contribute and I really felt I was pulling my weight. I managed to keep pace with other people who had previously worked on support, and I finished the week feeling like I had accomplished something. It was also a great experience to see that even the largest client and most complex sites can be fixed through slow and thoughtful action.</t>
  </si>
  <si>
    <t xml:space="preserve">This was a great start to my time on support, it provided a boost to my understanding of the framework and helped me practice Smarty, PHP and JS. After this experience I grew to love working on the support queue and have made requests to my manager to allow me work there again.  I feel I also greatly improved my time management skills as when new tickets came in it was important to know what to prioritize and for how long.</t>
  </si>
  <si>
    <t xml:space="preserve">25/11/2019</t>
  </si>
  <si>
    <t xml:space="preserve">This task was a large 4 person project, it involved the redesign of a customers entire web portal, and the transfer of their data to a new redeveloped Drupal 8 site.
The task involved close collaboration with a team of designers who provided wireframes that our team must follow.
</t>
  </si>
  <si>
    <t xml:space="preserve">This project involved a major overhaul of everything on the client site.
To complete the task we had to:
-  Create  new templates for custom content types
- Implement the wireframes provided by the design company in a modular and reusable way, that keeps the design elements but allows them to reorganize the elements.
- Create custom modules that would incorporate their existing membership structure while also importing the clients and data they already possessed.
- Carry out the workflow in an agile fashion, as we had several milestones, were the client would weigh in and incorporate new requirements.
- Work within a strict timeline since this redesign was part of a 50 year anniversary, and would be showcased. </t>
  </si>
  <si>
    <t xml:space="preserve">17/12/2019</t>
  </si>
  <si>
    <t xml:space="preserve">During this project I performed a wide variety of tasks, I started with the template development and completed the work ahead of schedule.
After this I was assigned to help the front-end team that were at risk of falling behind, we managed to get the work in on time.
Once these two aspects were almost finished we were all placed to work on a new featured introduced at a later stage by the client, that involved coding an application that interacted with the Twitter API, and stored comments to then display them on the clients front page. I managed to implement the functionality by fixing an already existing module the client had developed with another company and managed to place us ahead of schedule. 
We managed to complete and deliver the work however due to some issues with our project manager the client had signed off features that had not been completely approved.</t>
  </si>
  <si>
    <t xml:space="preserve">The work was delivered on time despite requirements changing several times. We had a long debrief session where we discussed what worked and what didn't
During this meeting the development team brought up several concerns that had caused us trouble in the sprint.
- There were constant requirement changes, we were not sure if this was management or the client, but they caused lots of disruption.
- Due to this disruption we were forced to bin a full days worth of work when the initial requirements changed.
- We were grateful to being allocated extra time, however this should have been laid out during the start and not introduced mid project.
- Responsibilities, it was not clear what tasks were allocated to what person, this caused some people to solve the same issue multiple times
From this discussion we found appropriate resolutions for future projects</t>
  </si>
  <si>
    <t xml:space="preserve">This project in my opinion was an example of a project that was badly managed and almost failed do to it.
The development worked hard to complete the material provided by the design team. However almost three times during the project we were asked to change features we had already implemented.
Turns out management had asked us to start developing work that had not been signed of by the CEO yet, in an effort to save time.
This caused us to backtrace and redo work, which caused lots of disruption.
Apart from that we finished in good time and were able to request more hours do to the constantly changing requirements.</t>
  </si>
  <si>
    <t xml:space="preserve">From this project I learnt that management is just as important as development.
If there is no clear structure to the work being performed,  performance will suffer.
In the future I will push to be more proactive and to seek active clarification for issues of workload and responsibilities as it is better to act soon, to prevent wasted effort.
Overall I contributed well to this project and learnt a lot about developing as a team.
It is better to look out for your team-mates and assist them as long as this does not affect the speed at which you can deliver.</t>
  </si>
  <si>
    <t xml:space="preserve">25/12/2019</t>
  </si>
  <si>
    <t xml:space="preserve">The purpose of this task was to evaluate the skills I had acquired and the progress I had made upon reaching the 7 month mark.
This allowed my employer to share their opinion on my development and to suggest areas for improvement.
It also gave me the opportunity to share my thoughts about the work I had done so far and what I wanted to see more of.</t>
  </si>
  <si>
    <t xml:space="preserve">This reflective log was created on the week I received my 6 months review, It includes my notes from the meeting as well as the other notable activities from that week
It includes a list of the skills I had developed the most and the aspects I think I am still lacking in.
It also includes my suggestions towards management.</t>
  </si>
  <si>
    <t xml:space="preserve">I described the areas I have improved the most:
- My understanding of the Drupal and CiviCRM framework
- Improvement in my ability to follow the git workflow at the company
- Development of programming experience
- Success at implementing solo projects
- Success at working in support
And the areas where I think I could improve:
- Documentation, I often did not include enough time document my solutions and only commented my code.
- I sometimes still struggled with the framework as it is very complex, I would like some personal 1-1 time with a senior developer to improve
I also made the following suggestions:
- I don't think there is enough feedback for new starters, often they can up to two weeks at a time without a short talk with the placement manager. I a weekly review is a better strategy</t>
  </si>
  <si>
    <t xml:space="preserve">My manager was well pleased with my progress so far.
He pointed out that in the beginning I relied too much on implementing my own solutions but that I was making progress towards using their tools and workflows.
Furthermore he encouraged me to continue to use git and bitbucket more often, and told me there is no shame in committing many times throughout the day.
I could always squash commits afterwards.
He wanted me to do more training with more experienced members of the team and agreed with my suggestion to create a weekly quick catch up session with placement students.</t>
  </si>
  <si>
    <t xml:space="preserve">Overall this was a great opportunity to share my opinion on how the placement is going so far.
I was able to express my frustrations about sometimes where I felt there was not enough support for me, since I had participated in many projects it seemed they had forgotten I was still only a junior developer and that I often struggled with some of the more complex system.
Overall I expressed my happiness at how things were going.</t>
  </si>
  <si>
    <t xml:space="preserve">We implemented a new feedback loop to allow for better communication between placement students and the line manager</t>
  </si>
  <si>
    <t xml:space="preserve">Reflect on developer meetings and project manager insight meeting. Ensure you understand how and why managers interact with clients and what they seek to achieve</t>
  </si>
  <si>
    <t xml:space="preserve">Upon having the yearly company review, I had the opportunity to attend meetings with senior developers and project managers this allowed me insight into their decision making</t>
  </si>
  <si>
    <t xml:space="preserve">Reflected on the meeting and wrote up the summary information from the meeting:              It is important to make sure the client sticks to the initial requirements set.
Often in subsequent meetings new complexity might be introduced by the client if they feel 'disappointed' or 'unsatisfied' or simply have new ideas.
It is very necessary to manage customer expectations and to make sure that what appear to be 'simple' requests don' add additional unnecessary complexity with these new changes.
It is also important to push back if the client has a current workflow that adds not needed or silly complexity.
Such as a roundabout way of doing it or an inefficient way of doing it.
</t>
  </si>
  <si>
    <t xml:space="preserve">Came up with my own set on rules for any future interactions with clients:                                                           
When creating system requirement, workflows should include GUI, textual and system diagrams and workflows.
Frameworks and workflow need to be explicit about what is 'in' &amp; 'out' of scope for the project.
If new requirements are introduced they must be heavily caveat-ed, to ensure the client understands this is change of the original scope of requirements and that it will only be developed in future sprints.
Any questions about workflow should be made before substantial effort has been made to prototype.
Often previously simple requirements might have inbuilt assumptions.
Where other customised software is assumed to be easily attainable and simple to incorporate.
</t>
  </si>
  <si>
    <t xml:space="preserve">Overall my reflections from this meeting were:                       
It is important to have a domain expert present to address other workflow questions or general domain knowledge to provide adequate and useful questions about potential prototyping. A domain expert provides the customer security relating to any project work being performed.
Customer red-lines should be action as soon and as upfront as possible.
Work with 3rd parties should be closely monitored and regulated.</t>
  </si>
  <si>
    <t xml:space="preserve">Changed the way I look at customer interaction</t>
  </si>
  <si>
    <t xml:space="preserve">
It has been decided by Board members of the organisation that their flagship publication, 'Ethics Guidance' should be made available to members online, free of charge. </t>
  </si>
  <si>
    <t xml:space="preserve">Development of a custom module from a client change request, was given the opportunity to work on a client project mostly independently. Was tasked with developing a custom module that would satisfy the client requirements within the appointed deadline.
Had the opportunity to work on a new and custom piece of software, that incorporate existing modules and customised them to meet customer needs.
Had to incorporate a pdf reader module and add copy protection to it, by restricting users ability to right click, download, print the pdf that was available only for members and then incorporate it into the customers website using Drupal commerce platform.</t>
  </si>
  <si>
    <t xml:space="preserve">Understanding and practice of Drupal modules and custom module development.
Use of JavaScript, smarty templating and php/html within the Drupal framework to affect how the module rendered and the options available for the end user.
Development and research skills, since it was an open ended project where I had to find, document, implement and deploy a solution to meet the client needs.
Ran into a couple issue, since at first tried to use google pdf reader instead of a local renderer and then afterwards a document renderer, that made it very difficult to copy, but also increased loading times a lot.
Better understanding of Drupal frameworks and functions, as well as working with other peoples code and using open source projects and customising them.</t>
  </si>
  <si>
    <t xml:space="preserve">Delivered the solo project within the deadline and fulfilling the client requirements, while maintaining the provided structure and using already existing modules.
Generated requirements documents and liaised with pm. Research into available solutions and implementing different avenues. The work was then signed off and made it to live with minimal revisions</t>
  </si>
  <si>
    <t xml:space="preserve">It was good to develop my own custom module independent of help from the team.
It was a chance to practice overriding contrib modules and improving their functionality</t>
  </si>
  <si>
    <t xml:space="preserve">Tasked to work on a large clients, JIRAH backlog of issues</t>
  </si>
  <si>
    <t xml:space="preserve">Working on Tindall Rilley CMS bugs, includes CS, JS, PHP and UI fixes.
Ranging from changes such as incorrect labels, output that needs changing, incorrect CSS styling and areas that require JavaScript for showing hiding information.
Given list of tickets to be resolved by Senior Developer.</t>
  </si>
  <si>
    <t xml:space="preserve">Task was given as part of training activity, to practice and improve my knowledge of the JIRA ticketing system as well as improve skills in CS, JS and PHP, as well as other GUI related issues. Also Smarty templates, using GIT for creating PR and push, pull, rebase, commit and other commands.</t>
  </si>
  <si>
    <t xml:space="preserve">Better understanding of how CiviCRM works and in what order and what files templates appear and are required. Includes dealing with SMARTY PHP templates. Understanding how to use debugging tools and how to appropriately using GIT to Push and create Pool Requests to merge with Open Source project. How to then get it through the approval process and merged with the live version of the project.
Better understanding of CiviCRM file structure, including the model controller and CRUD operations.
Involvement in the understanding of the consultation and quoting process where the Project Manager works with a client to devise a spec of required changes and lasing with the developer team to understand the requirements and to produce the scale and time requirements for the project. This is then returned to the client so they can decide if they want to sign off depending on their budget and their timescale requirements.
</t>
  </si>
  <si>
    <t xml:space="preserve">Practising working in a real life working environment with a real project that affects the end user, is always more enjoyable and productive than other projects
Working with a QA team for improvement of software, and understanding the developer workflow when it comes to software development and open source community.</t>
  </si>
  <si>
    <t xml:space="preserve">Add more lines as you need to….</t>
  </si>
  <si>
    <t xml:space="preserve">Assessment criteria for Reflective Log</t>
  </si>
  <si>
    <t xml:space="preserve">There is no evidence of the development of this skill. You either haven't completed the reflective logbook periodically, or haven't made meaningful entries.</t>
  </si>
  <si>
    <t xml:space="preserve">There is some evidence of development in your reflective logbook, but still some omissions. It doesn't appear as though you have done enough entries to really develop this skill.</t>
  </si>
  <si>
    <t xml:space="preserve">There is good evidence that this logbook was carefully updated periodically. It seems fairly complete, although you could use more practice in the technique.</t>
  </si>
  <si>
    <t xml:space="preserve">Good - the logbook has been updated regularly, and you have good records of your experiences. There is some room for improvement in terms of keeping track of what you do.</t>
  </si>
  <si>
    <t xml:space="preserve">Excellent, you have demonstrated good discipline and consistency when updating your log. You are demonstrating good skills in this area.</t>
  </si>
  <si>
    <t xml:space="preserve">There is no evidence in your logbook of skills development through reflection on workplace experiences.</t>
  </si>
  <si>
    <t xml:space="preserve">There is some brief evidence of learning and skills development through reflection on workplace experiences.</t>
  </si>
  <si>
    <t xml:space="preserve">You have demonstrated some ability with the reflective process, and it appears that your logs have been periodically updated.</t>
  </si>
  <si>
    <t xml:space="preserve">You have demonstrated some good skills development through reflecting on previous work and tasks. You could be a little more thoughtful in your discussion.</t>
  </si>
  <si>
    <t xml:space="preserve">Excellent, you have made good links between skills development and workplace experiences through reflective practice.</t>
  </si>
  <si>
    <t xml:space="preserve">Poor, you haven't demonstrated any understanding of this practice. You need to do more research around subjects in which are unsure of what you are doing.</t>
  </si>
  <si>
    <t xml:space="preserve">OK, you have demonstrated a little competence in this practice, but it is not clear to the reader that you fully understand what you are doing. You should do some of your own research into topics of which you feel unsure.</t>
  </si>
  <si>
    <t xml:space="preserve">This is good work on the whole, and you have demonstrated some competency in reflective practice. However, you could use some practice with this skill, and you should take the opportunity to do some more research into the topic.</t>
  </si>
  <si>
    <t xml:space="preserve">Very good, overall your have demonstrated a competency in this practice, but could use more! You should research the topic and continue to use this skill.</t>
  </si>
  <si>
    <t xml:space="preserve">Excellent. You have demonstrated a competency in reflective practice. Keep up the good work.</t>
  </si>
  <si>
    <t xml:space="preserve">Critical Evaluation Framework.</t>
  </si>
  <si>
    <t xml:space="preserve">On this sheet you can record your reading, and use the questions to evaluate the source. Remember, this might be useful for your final year project!!</t>
  </si>
  <si>
    <t xml:space="preserve">Nothing on this sheet is assessed - it is for your use only.</t>
  </si>
  <si>
    <t xml:space="preserve">Author</t>
  </si>
  <si>
    <t xml:space="preserve">Name</t>
  </si>
  <si>
    <t xml:space="preserve">Date Read</t>
  </si>
  <si>
    <t xml:space="preserve">Notes</t>
  </si>
  <si>
    <t xml:space="preserve">Type</t>
  </si>
  <si>
    <t xml:space="preserve">Harvard Format</t>
  </si>
  <si>
    <t xml:space="preserve">Hard/Soft Copy</t>
  </si>
  <si>
    <t xml:space="preserve">Why is it useful?</t>
  </si>
  <si>
    <t xml:space="preserve">How convincing is it?</t>
  </si>
  <si>
    <t xml:space="preserve">What qualifies the Author(s)?</t>
  </si>
  <si>
    <t xml:space="preserve">What is their bias (if any)?</t>
  </si>
  <si>
    <t xml:space="preserve">What further questions do I ask as a result of reading this?</t>
  </si>
  <si>
    <t xml:space="preserve">EG. Tavani</t>
  </si>
  <si>
    <t xml:space="preserve">Ethics and Technology</t>
  </si>
  <si>
    <t xml:space="preserve">Got it from the library, library mark 175TAV Level3 Frenchay</t>
  </si>
  <si>
    <t xml:space="preserve">Book</t>
  </si>
  <si>
    <t xml:space="preserve">Tavani, E.G (2011) Ethics and Technology; Controversies, Questions and Strategies for Ethical Computing, 3rd Edition, New York, Wiley.</t>
  </si>
  <si>
    <t xml:space="preserve">Hard</t>
  </si>
  <si>
    <t xml:space="preserve">It's a really good grounding and basic reading in Ethics and Tech.</t>
  </si>
  <si>
    <t xml:space="preserve">Very, author covers a lot of ground.</t>
  </si>
  <si>
    <t xml:space="preserve">Very, author is well respected and published writer, recommended by academics.</t>
  </si>
  <si>
    <t xml:space="preserve">None really.</t>
  </si>
  <si>
    <t xml:space="preserve">Suzzane Robertsone</t>
  </si>
  <si>
    <t xml:space="preserve">Mastering The Requirements Process</t>
  </si>
  <si>
    <t xml:space="preserve">UWE Library</t>
  </si>
  <si>
    <t xml:space="preserve">0Robertson, S. &amp; Robertson, J. 2013;2012;, Mastering the requirements process: getting requirements right, 3rd edn, Addison-Wesley, London;Upper Saddle River, NJ;.</t>
  </si>
  <si>
    <t xml:space="preserve">A great Primer on the application of the software requirements gathering process</t>
  </si>
  <si>
    <t xml:space="preserve">Wide berth of topics covered in great detail</t>
  </si>
  <si>
    <t xml:space="preserve">They are a well-known consultancy specializing in the human dimensions of complex system building</t>
  </si>
  <si>
    <t xml:space="preserve">It provides a fact based perspective of software requirements gathering, perhaps a bias towards waterfall over agile</t>
  </si>
  <si>
    <t xml:space="preserve">How can I incorporate these techniques during my placement to improve the quality of my software.</t>
  </si>
  <si>
    <t xml:space="preserve">Englehardt, Steven</t>
  </si>
  <si>
    <t xml:space="preserve">Online Tracking: A 1-Million-site Measurement and Analysis</t>
  </si>
  <si>
    <t xml:space="preserve">Found as part of research effort during placement</t>
  </si>
  <si>
    <t xml:space="preserve">Research Paper</t>
  </si>
  <si>
    <t xml:space="preserve">0Englehardt, S. and Narayanan, A., 2020. Online Tracking: A 1-Million-Site Measurement And Analysis. [online] Webtransparency.cs.princeton.edu. Available at: &lt;https://webtransparency.cs.princeton.edu/webcensus/index.html#Users&gt; [Accessed 15 January 2020].</t>
  </si>
  <si>
    <t xml:space="preserve">Digital</t>
  </si>
  <si>
    <t xml:space="preserve">Provides a clear and fact based assessment of the state of online privacy and outlines the main methods use to abuse data gathering and cookies</t>
  </si>
  <si>
    <t xml:space="preserve">Very convincing, uses lots of well cited cases and has empirical evidence to back it up.</t>
  </si>
  <si>
    <t xml:space="preserve">The are researchers at Princeton University an Ivy-League university well known for Computer research</t>
  </si>
  <si>
    <t xml:space="preserve">Just laying out facts without defending the consumer or condemning the institutions</t>
  </si>
  <si>
    <t xml:space="preserve">Is this the sort of actions my placement wants to encourage?</t>
  </si>
  <si>
    <t xml:space="preserve">Splolsky, Joel</t>
  </si>
  <si>
    <t xml:space="preserve">Things you should never Do, Part 1</t>
  </si>
  <si>
    <t xml:space="preserve">Used as research in a paper on refactoring/ starting from scratch</t>
  </si>
  <si>
    <t xml:space="preserve">Think Piece</t>
  </si>
  <si>
    <t xml:space="preserve">0Englehardt, S. and Narayanan, A., 2020. Online Tracking: A 1-Million-Site Measurement And Analysis. [online] Webtransparency.cs.princeton.edu. Available at: &lt;https://webtransparency.cs.princeton.edu/webcensus/index.html#Users&gt; [Accessed 01 April 2020].</t>
  </si>
  <si>
    <t xml:space="preserve">Provides the case for being very careful when refactoring instead of replacing software completely, as this can have unintended consequences</t>
  </si>
  <si>
    <t xml:space="preserve">Sets up good arguments and position against his own belief, covers both sides well</t>
  </si>
  <si>
    <t xml:space="preserve">As the CEO of online giants such as Trello and Stack Overflow, his research and opinion has credibility </t>
  </si>
  <si>
    <t xml:space="preserve">Bias towards refactoring not replacing</t>
  </si>
  <si>
    <t xml:space="preserve">How can I practice refactoring instead of replacing?</t>
  </si>
  <si>
    <t xml:space="preserve">Skills Checklist</t>
  </si>
  <si>
    <t xml:space="preserve">On this sheet you can evaluate your skills, and try and measure them (quite tricky!). Be honest with yourself - this is for your use, and will (hopefully) help you to complete your assessments.</t>
  </si>
  <si>
    <t xml:space="preserve">An example is shown in pink</t>
  </si>
  <si>
    <t xml:space="preserve">Skill type (hard or soft skill?)</t>
  </si>
  <si>
    <t xml:space="preserve">Questions to ask myself</t>
  </si>
  <si>
    <t xml:space="preserve">Importance in my current role (1-10) 1 - Not important, 10 Really important</t>
  </si>
  <si>
    <t xml:space="preserve">Personal rating AT START of module (1-10) 1, Really Bad, 10 Really Good</t>
  </si>
  <si>
    <t xml:space="preserve">Personal rating AT END of module (1-10) 1, Really Bad, 10 Really Good</t>
  </si>
  <si>
    <t xml:space="preserve">What am I going to do to improve</t>
  </si>
  <si>
    <t xml:space="preserve">Example of this in my workplace.</t>
  </si>
  <si>
    <t xml:space="preserve">Writing lessons for distance learning</t>
  </si>
  <si>
    <t xml:space="preserve">Soft skill</t>
  </si>
  <si>
    <t xml:space="preserve">Am I making it clear? Have the audience got all the information they need? Am I succinct?</t>
  </si>
  <si>
    <t xml:space="preserve">I need to go back to the learning outcomes regularly, and ensure that each lesson meets at least one of them.</t>
  </si>
  <si>
    <t xml:space="preserve">Writing classes and lessons for distance and face to face learning.</t>
  </si>
  <si>
    <t xml:space="preserve">Teamworking</t>
  </si>
  <si>
    <t xml:space="preserve">Do I find conflict difficult to deal with? Do I contribute enough?</t>
  </si>
  <si>
    <t xml:space="preserve">Option evaluation</t>
  </si>
  <si>
    <t xml:space="preserve">If you had to make a formal decision in the workplace, for instance, deciding between two options on a project, what sort of tool would I use? Can I use a formal tool? </t>
  </si>
  <si>
    <t xml:space="preserve">Library Skills</t>
  </si>
  <si>
    <t xml:space="preserve">Do I know how to use the library? How will I find relevant information?</t>
  </si>
  <si>
    <t xml:space="preserve">Doing research</t>
  </si>
  <si>
    <t xml:space="preserve">Do I know where to find information? Can I find academic sources? Can I find information that is relevant to my profession?</t>
  </si>
  <si>
    <t xml:space="preserve">Using online resources</t>
  </si>
  <si>
    <t xml:space="preserve">Evaluating Evidence using Critical appraisal</t>
  </si>
  <si>
    <t xml:space="preserve">Using a structure like 3 questions: A) What qualifies the author? B) what is their bias?</t>
  </si>
  <si>
    <t xml:space="preserve">Referencing and citation</t>
  </si>
  <si>
    <t xml:space="preserve">Can I cite and reference work in an academic way?</t>
  </si>
  <si>
    <t xml:space="preserve">Writing academic documents</t>
  </si>
  <si>
    <t xml:space="preserve">Writing business reports</t>
  </si>
  <si>
    <t xml:space="preserve">What is the standard format and language for a report? What sort of language should I use?</t>
  </si>
  <si>
    <t xml:space="preserve">Writing business emails</t>
  </si>
  <si>
    <t xml:space="preserve">What are the key things to remember? Write a short list of rules for writing emails.</t>
  </si>
  <si>
    <t xml:space="preserve">Writing business letters</t>
  </si>
  <si>
    <t xml:space="preserve">Running meetings</t>
  </si>
  <si>
    <t xml:space="preserve">Attending meetings</t>
  </si>
  <si>
    <t xml:space="preserve">Managing conflict</t>
  </si>
  <si>
    <t xml:space="preserve">Presentation Skills - Powerpoint</t>
  </si>
  <si>
    <t xml:space="preserve">Presentation Skills - Creative (not using a slide projector!!)</t>
  </si>
  <si>
    <t xml:space="preserve">Time Management</t>
  </si>
  <si>
    <t xml:space="preserve">Systems modelling</t>
  </si>
  <si>
    <t xml:space="preserve">Decision Making</t>
  </si>
  <si>
    <t xml:space="preserve">Brainstorming and creativity</t>
  </si>
  <si>
    <t xml:space="preserve">Reflective practice</t>
  </si>
  <si>
    <t xml:space="preserve">Project Management</t>
  </si>
  <si>
    <t xml:space="preserve">Note-taking</t>
  </si>
  <si>
    <t xml:space="preserve">Customer service</t>
  </si>
  <si>
    <t xml:space="preserve">Describe an instance of when you were in contact with a customer or client</t>
  </si>
  <si>
    <t xml:space="preserve">Understanding of your profession</t>
  </si>
  <si>
    <t xml:space="preserve">Describe what you think the most surprising thing about your profession.</t>
  </si>
  <si>
    <t xml:space="preserve">Understanding your industry</t>
  </si>
  <si>
    <t xml:space="preserve">Understanding the business model of your organisation</t>
  </si>
  <si>
    <t xml:space="preserve">Where's the income? Where's the expenditure? What are the main profits? Which products does my organisation rely on? SWOT?</t>
  </si>
  <si>
    <t xml:space="preserve">Understanding Buzzspeak</t>
  </si>
  <si>
    <t xml:space="preserve">Risk management</t>
  </si>
  <si>
    <t xml:space="preserve">Systems analysis</t>
  </si>
  <si>
    <t xml:space="preserve">BYOD management</t>
  </si>
  <si>
    <t xml:space="preserve">Concentration and avoiding distraction</t>
  </si>
  <si>
    <t xml:space="preserve">Avoiding procrastination</t>
  </si>
  <si>
    <t xml:space="preserve">Programming in C++</t>
  </si>
  <si>
    <t xml:space="preserve">Fixing hardware</t>
  </si>
  <si>
    <t xml:space="preserve">Troubleshooting networks</t>
  </si>
  <si>
    <t xml:space="preserve">Web creation</t>
  </si>
  <si>
    <t xml:space="preserve">Web Design</t>
  </si>
</sst>
</file>

<file path=xl/styles.xml><?xml version="1.0" encoding="utf-8"?>
<styleSheet xmlns="http://schemas.openxmlformats.org/spreadsheetml/2006/main">
  <numFmts count="11">
    <numFmt numFmtId="164" formatCode="General"/>
    <numFmt numFmtId="165" formatCode="0.0"/>
    <numFmt numFmtId="166" formatCode="General"/>
    <numFmt numFmtId="167" formatCode="0"/>
    <numFmt numFmtId="168" formatCode="dd/mm/yy"/>
    <numFmt numFmtId="169" formatCode="dd/mm/yyyy"/>
    <numFmt numFmtId="170" formatCode="0.00"/>
    <numFmt numFmtId="171" formatCode="hh:mm"/>
    <numFmt numFmtId="172" formatCode="mm/dd/yyyy"/>
    <numFmt numFmtId="173" formatCode="mm\-dd\-yyyy"/>
    <numFmt numFmtId="174" formatCode="dd/mm/yy"/>
  </numFmts>
  <fonts count="31">
    <font>
      <sz val="10"/>
      <color rgb="FF000000"/>
      <name val="Arial"/>
      <family val="0"/>
      <charset val="1"/>
    </font>
    <font>
      <sz val="10"/>
      <name val="Arial"/>
      <family val="0"/>
    </font>
    <font>
      <sz val="10"/>
      <name val="Arial"/>
      <family val="0"/>
    </font>
    <font>
      <sz val="10"/>
      <name val="Arial"/>
      <family val="0"/>
    </font>
    <font>
      <b val="true"/>
      <sz val="11"/>
      <color rgb="FF000000"/>
      <name val="Calibri"/>
      <family val="0"/>
      <charset val="1"/>
    </font>
    <font>
      <b val="true"/>
      <sz val="9"/>
      <color rgb="FF000000"/>
      <name val="Calibri"/>
      <family val="0"/>
      <charset val="1"/>
    </font>
    <font>
      <sz val="11"/>
      <color rgb="FF000000"/>
      <name val="Calibri"/>
      <family val="0"/>
      <charset val="1"/>
    </font>
    <font>
      <b val="true"/>
      <sz val="11"/>
      <color rgb="FF9BBB59"/>
      <name val="Calibri"/>
      <family val="0"/>
      <charset val="1"/>
    </font>
    <font>
      <sz val="9"/>
      <color rgb="FF000000"/>
      <name val="Calibri"/>
      <family val="0"/>
      <charset val="1"/>
    </font>
    <font>
      <sz val="11"/>
      <color rgb="FF000000"/>
      <name val="Arial"/>
      <family val="0"/>
      <charset val="1"/>
    </font>
    <font>
      <b val="true"/>
      <sz val="12"/>
      <color rgb="FF000000"/>
      <name val="Calibri"/>
      <family val="0"/>
      <charset val="1"/>
    </font>
    <font>
      <sz val="10"/>
      <color rgb="FF000000"/>
      <name val="Calibri"/>
      <family val="0"/>
      <charset val="1"/>
    </font>
    <font>
      <sz val="8"/>
      <color rgb="FF000000"/>
      <name val="Calibri"/>
      <family val="0"/>
      <charset val="1"/>
    </font>
    <font>
      <b val="true"/>
      <sz val="8"/>
      <color rgb="FF000000"/>
      <name val="Calibri"/>
      <family val="0"/>
      <charset val="1"/>
    </font>
    <font>
      <b val="true"/>
      <i val="true"/>
      <sz val="9"/>
      <color rgb="FF000000"/>
      <name val="Calibri"/>
      <family val="0"/>
      <charset val="1"/>
    </font>
    <font>
      <b val="true"/>
      <sz val="9"/>
      <color rgb="FFFF0000"/>
      <name val="Calibri"/>
      <family val="0"/>
      <charset val="1"/>
    </font>
    <font>
      <b val="true"/>
      <sz val="20"/>
      <color rgb="FFFF0000"/>
      <name val="Calibri"/>
      <family val="0"/>
      <charset val="1"/>
    </font>
    <font>
      <b val="true"/>
      <u val="single"/>
      <sz val="8"/>
      <color rgb="FF000000"/>
      <name val="Calibri"/>
      <family val="0"/>
      <charset val="1"/>
    </font>
    <font>
      <vertAlign val="superscript"/>
      <sz val="8"/>
      <color rgb="FF000000"/>
      <name val="Calibri"/>
      <family val="0"/>
      <charset val="1"/>
    </font>
    <font>
      <b val="true"/>
      <sz val="8"/>
      <color rgb="FF9BBB59"/>
      <name val="Calibri"/>
      <family val="0"/>
      <charset val="1"/>
    </font>
    <font>
      <b val="true"/>
      <sz val="8"/>
      <color rgb="FF1F497D"/>
      <name val="Calibri"/>
      <family val="0"/>
      <charset val="1"/>
    </font>
    <font>
      <b val="true"/>
      <sz val="10"/>
      <color rgb="FF000000"/>
      <name val="Calibri"/>
      <family val="0"/>
      <charset val="1"/>
    </font>
    <font>
      <b val="true"/>
      <sz val="9"/>
      <color rgb="FF9BBB59"/>
      <name val="Calibri"/>
      <family val="0"/>
      <charset val="1"/>
    </font>
    <font>
      <b val="true"/>
      <i val="true"/>
      <sz val="8"/>
      <color rgb="FF000000"/>
      <name val="Calibri"/>
      <family val="0"/>
      <charset val="1"/>
    </font>
    <font>
      <i val="true"/>
      <sz val="8"/>
      <color rgb="FF000000"/>
      <name val="Calibri"/>
      <family val="0"/>
      <charset val="1"/>
    </font>
    <font>
      <sz val="8"/>
      <color rgb="FF000000"/>
      <name val="Arial"/>
      <family val="0"/>
      <charset val="1"/>
    </font>
    <font>
      <sz val="12"/>
      <color rgb="FF000000"/>
      <name val="Calibri"/>
      <family val="0"/>
      <charset val="1"/>
    </font>
    <font>
      <b val="true"/>
      <sz val="9"/>
      <color rgb="FF1F497D"/>
      <name val="Calibri"/>
      <family val="0"/>
      <charset val="1"/>
    </font>
    <font>
      <sz val="10"/>
      <name val="Arial"/>
      <family val="0"/>
      <charset val="1"/>
    </font>
    <font>
      <b val="true"/>
      <sz val="8"/>
      <name val="Calibri"/>
      <family val="0"/>
      <charset val="1"/>
    </font>
    <font>
      <sz val="8"/>
      <color rgb="FF000000"/>
      <name val="Calibri"/>
      <family val="0"/>
    </font>
  </fonts>
  <fills count="12">
    <fill>
      <patternFill patternType="none"/>
    </fill>
    <fill>
      <patternFill patternType="gray125"/>
    </fill>
    <fill>
      <patternFill patternType="solid">
        <fgColor rgb="FF4BACC6"/>
        <bgColor rgb="FF339966"/>
      </patternFill>
    </fill>
    <fill>
      <patternFill patternType="solid">
        <fgColor rgb="FF92D050"/>
        <bgColor rgb="FF9BBB59"/>
      </patternFill>
    </fill>
    <fill>
      <patternFill patternType="solid">
        <fgColor rgb="FFFFCCFF"/>
        <bgColor rgb="FFFFC7CE"/>
      </patternFill>
    </fill>
    <fill>
      <patternFill patternType="solid">
        <fgColor rgb="FFFF9933"/>
        <bgColor rgb="FFF79646"/>
      </patternFill>
    </fill>
    <fill>
      <patternFill patternType="solid">
        <fgColor rgb="FFBDD7EE"/>
        <bgColor rgb="FFD9D9D9"/>
      </patternFill>
    </fill>
    <fill>
      <patternFill patternType="solid">
        <fgColor rgb="FFF79646"/>
        <bgColor rgb="FFFF9933"/>
      </patternFill>
    </fill>
    <fill>
      <patternFill patternType="solid">
        <fgColor rgb="FF1F497D"/>
        <bgColor rgb="FF003366"/>
      </patternFill>
    </fill>
    <fill>
      <patternFill patternType="solid">
        <fgColor rgb="FFD9D9D9"/>
        <bgColor rgb="FFBDD7EE"/>
      </patternFill>
    </fill>
    <fill>
      <patternFill patternType="solid">
        <fgColor rgb="FFFF99FF"/>
        <bgColor rgb="FFCC99FF"/>
      </patternFill>
    </fill>
    <fill>
      <patternFill patternType="solid">
        <fgColor rgb="FFFFFFFF"/>
        <bgColor rgb="FFCCFFFF"/>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right style="thin"/>
      <top/>
      <bottom/>
      <diagonal/>
    </border>
    <border diagonalUp="false" diagonalDown="false">
      <left style="thin"/>
      <right style="thin"/>
      <top/>
      <bottom style="thin"/>
      <diagonal/>
    </border>
    <border diagonalUp="false" diagonalDown="false">
      <left/>
      <right style="thin"/>
      <top/>
      <bottom style="thin"/>
      <diagonal/>
    </border>
    <border diagonalUp="false" diagonalDown="false">
      <left/>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general" vertical="bottom" textRotation="0" wrapText="true" indent="0" shrinkToFit="false"/>
      <protection locked="true" hidden="false"/>
    </xf>
    <xf numFmtId="164" fontId="9" fillId="3" borderId="0"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4" borderId="0" xfId="0" applyFont="true" applyBorder="true" applyAlignment="true" applyProtection="false">
      <alignment horizontal="general" vertical="bottom" textRotation="0" wrapText="false" indent="0" shrinkToFit="false"/>
      <protection locked="true" hidden="false"/>
    </xf>
    <xf numFmtId="164" fontId="9" fillId="5" borderId="0"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14" fillId="0" borderId="0" xfId="0" applyFont="true" applyBorder="false" applyAlignment="true" applyProtection="false">
      <alignment horizontal="right" vertical="top" textRotation="0" wrapText="false" indent="0" shrinkToFit="false"/>
      <protection locked="true" hidden="false"/>
    </xf>
    <xf numFmtId="164" fontId="12" fillId="2" borderId="1"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11" fillId="5" borderId="1"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center" vertical="bottom" textRotation="90" wrapText="false" indent="0" shrinkToFit="false"/>
      <protection locked="true" hidden="false"/>
    </xf>
    <xf numFmtId="164" fontId="5" fillId="0" borderId="3" xfId="0" applyFont="true" applyBorder="true" applyAlignment="true" applyProtection="false">
      <alignment horizontal="right" vertical="top" textRotation="0" wrapText="false" indent="0" shrinkToFit="false"/>
      <protection locked="true" hidden="false"/>
    </xf>
    <xf numFmtId="164" fontId="5" fillId="0" borderId="4" xfId="0" applyFont="true" applyBorder="true" applyAlignment="true" applyProtection="false">
      <alignment horizontal="right" vertical="top" textRotation="0" wrapText="true" indent="0" shrinkToFit="false"/>
      <protection locked="true" hidden="false"/>
    </xf>
    <xf numFmtId="166" fontId="12" fillId="3" borderId="1"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right" vertical="top" textRotation="0" wrapText="false" indent="0" shrinkToFit="false"/>
      <protection locked="true" hidden="false"/>
    </xf>
    <xf numFmtId="167" fontId="10" fillId="5" borderId="5" xfId="0" applyFont="true" applyBorder="true" applyAlignment="true" applyProtection="false">
      <alignment horizontal="right" vertical="bottom" textRotation="0" wrapText="false" indent="0" shrinkToFit="false"/>
      <protection locked="true" hidden="false"/>
    </xf>
    <xf numFmtId="164" fontId="5" fillId="0" borderId="6" xfId="0" applyFont="true" applyBorder="true" applyAlignment="true" applyProtection="false">
      <alignment horizontal="right" vertical="top" textRotation="0" wrapText="false" indent="0" shrinkToFit="false"/>
      <protection locked="true" hidden="false"/>
    </xf>
    <xf numFmtId="168" fontId="8" fillId="2"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16"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4" fontId="13" fillId="4" borderId="1" xfId="0" applyFont="true" applyBorder="true" applyAlignment="true" applyProtection="false">
      <alignment horizontal="general" vertical="bottom" textRotation="0" wrapText="true" indent="0" shrinkToFit="false"/>
      <protection locked="true" hidden="false"/>
    </xf>
    <xf numFmtId="169" fontId="13" fillId="4" borderId="1" xfId="0" applyFont="true" applyBorder="true" applyAlignment="true" applyProtection="false">
      <alignment horizontal="general" vertical="bottom" textRotation="0" wrapText="true" indent="0" shrinkToFit="false"/>
      <protection locked="true" hidden="false"/>
    </xf>
    <xf numFmtId="164" fontId="12" fillId="4" borderId="1" xfId="0" applyFont="true" applyBorder="true" applyAlignment="true" applyProtection="false">
      <alignment horizontal="general" vertical="bottom" textRotation="0" wrapText="true" indent="0" shrinkToFit="false"/>
      <protection locked="true" hidden="false"/>
    </xf>
    <xf numFmtId="170" fontId="12" fillId="5" borderId="1" xfId="0" applyFont="true" applyBorder="true" applyAlignment="true" applyProtection="false">
      <alignment horizontal="general" vertical="bottom" textRotation="0" wrapText="false" indent="0" shrinkToFit="false"/>
      <protection locked="true" hidden="false"/>
    </xf>
    <xf numFmtId="167" fontId="12" fillId="5" borderId="1" xfId="0" applyFont="true" applyBorder="true" applyAlignment="true" applyProtection="false">
      <alignment horizontal="general" vertical="bottom" textRotation="0" wrapText="false" indent="0" shrinkToFit="false"/>
      <protection locked="true" hidden="false"/>
    </xf>
    <xf numFmtId="167" fontId="12" fillId="3"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8" fontId="12" fillId="2" borderId="1" xfId="0" applyFont="true" applyBorder="true" applyAlignment="true" applyProtection="false">
      <alignment horizontal="left" vertical="top" textRotation="0" wrapText="true" indent="0" shrinkToFit="false"/>
      <protection locked="true" hidden="false"/>
    </xf>
    <xf numFmtId="164" fontId="12" fillId="2" borderId="1" xfId="0" applyFont="true" applyBorder="true" applyAlignment="true" applyProtection="false">
      <alignment horizontal="left" vertical="top" textRotation="0" wrapText="true" indent="0" shrinkToFit="false"/>
      <protection locked="true" hidden="false"/>
    </xf>
    <xf numFmtId="164" fontId="17" fillId="2" borderId="1" xfId="0" applyFont="true" applyBorder="true" applyAlignment="true" applyProtection="false">
      <alignment horizontal="left" vertical="top" textRotation="0" wrapText="true" indent="0" shrinkToFit="false"/>
      <protection locked="true" hidden="false"/>
    </xf>
    <xf numFmtId="169" fontId="12" fillId="0" borderId="1" xfId="0" applyFont="true" applyBorder="true" applyAlignment="true" applyProtection="false">
      <alignment horizontal="general" vertical="bottom" textRotation="0" wrapText="false" indent="0" shrinkToFit="false"/>
      <protection locked="true" hidden="false"/>
    </xf>
    <xf numFmtId="167" fontId="13" fillId="5" borderId="1"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right" vertical="top" textRotation="0" wrapText="false" indent="0" shrinkToFit="false"/>
      <protection locked="true" hidden="false"/>
    </xf>
    <xf numFmtId="166" fontId="10" fillId="5" borderId="1" xfId="0" applyFont="true" applyBorder="true" applyAlignment="true" applyProtection="false">
      <alignment horizontal="center"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center" vertical="top" textRotation="0" wrapText="true" indent="0" shrinkToFit="false"/>
      <protection locked="true" hidden="false"/>
    </xf>
    <xf numFmtId="164" fontId="13" fillId="4" borderId="1" xfId="0" applyFont="true" applyBorder="true" applyAlignment="true" applyProtection="false">
      <alignment horizontal="left" vertical="top" textRotation="0" wrapText="true" indent="0" shrinkToFit="false"/>
      <protection locked="true" hidden="false"/>
    </xf>
    <xf numFmtId="164" fontId="12" fillId="4" borderId="1" xfId="0" applyFont="true" applyBorder="true" applyAlignment="true" applyProtection="false">
      <alignment horizontal="center" vertical="top" textRotation="0" wrapText="true" indent="0" shrinkToFit="false"/>
      <protection locked="true" hidden="false"/>
    </xf>
    <xf numFmtId="164" fontId="12" fillId="4" borderId="1" xfId="0" applyFont="true" applyBorder="true" applyAlignment="true" applyProtection="false">
      <alignment horizontal="left" vertical="top" textRotation="0" wrapText="true" indent="0" shrinkToFit="false"/>
      <protection locked="true" hidden="false"/>
    </xf>
    <xf numFmtId="164" fontId="13" fillId="4" borderId="1" xfId="0" applyFont="true" applyBorder="true" applyAlignment="true" applyProtection="false">
      <alignment horizontal="center" vertical="top" textRotation="0" wrapText="tru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4" fontId="21" fillId="0" borderId="0" xfId="0" applyFont="true" applyBorder="fals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center" vertical="top" textRotation="0" wrapText="true" indent="0" shrinkToFit="false"/>
      <protection locked="true" hidden="false"/>
    </xf>
    <xf numFmtId="164" fontId="12" fillId="6" borderId="1" xfId="0" applyFont="true" applyBorder="true" applyAlignment="true" applyProtection="false">
      <alignment horizontal="left" vertical="top" textRotation="0" wrapText="true" indent="0" shrinkToFit="false"/>
      <protection locked="true" hidden="false"/>
    </xf>
    <xf numFmtId="164" fontId="12" fillId="3" borderId="1" xfId="0" applyFont="true" applyBorder="true" applyAlignment="true" applyProtection="false">
      <alignment horizontal="center" vertical="top" textRotation="0" wrapText="true" indent="0" shrinkToFit="false"/>
      <protection locked="true" hidden="false"/>
    </xf>
    <xf numFmtId="166" fontId="12" fillId="5" borderId="1" xfId="0" applyFont="true" applyBorder="true" applyAlignment="true" applyProtection="false">
      <alignment horizontal="left" vertical="top" textRotation="0" wrapText="true" indent="0" shrinkToFit="false"/>
      <protection locked="true" hidden="false"/>
    </xf>
    <xf numFmtId="164" fontId="12" fillId="3" borderId="1"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right" vertical="bottom" textRotation="0" wrapText="true" indent="0" shrinkToFit="false"/>
      <protection locked="true" hidden="false"/>
    </xf>
    <xf numFmtId="166" fontId="21" fillId="5" borderId="1"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center" vertical="top" textRotation="0" wrapText="true" indent="0" shrinkToFit="false"/>
      <protection locked="true" hidden="false"/>
    </xf>
    <xf numFmtId="164" fontId="5" fillId="0" borderId="2" xfId="0" applyFont="true" applyBorder="true" applyAlignment="true" applyProtection="false">
      <alignment horizontal="center" vertical="top"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11" fillId="3" borderId="1" xfId="0" applyFont="true" applyBorder="true" applyAlignment="true" applyProtection="false">
      <alignment horizontal="center" vertical="center" textRotation="0" wrapText="true" indent="0" shrinkToFit="false"/>
      <protection locked="true" hidden="false"/>
    </xf>
    <xf numFmtId="166" fontId="12" fillId="5" borderId="1" xfId="0" applyFont="true" applyBorder="true" applyAlignment="true" applyProtection="false">
      <alignment horizontal="center" vertical="center" textRotation="0" wrapText="true" indent="0" shrinkToFit="false"/>
      <protection locked="true" hidden="false"/>
    </xf>
    <xf numFmtId="166" fontId="12" fillId="5" borderId="1" xfId="0" applyFont="true" applyBorder="tru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21" fillId="0" borderId="1" xfId="0" applyFont="true" applyBorder="true" applyAlignment="true" applyProtection="false">
      <alignment horizontal="center" vertical="bottom" textRotation="0" wrapText="tru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13" fillId="7" borderId="1" xfId="0" applyFont="true" applyBorder="true" applyAlignment="true" applyProtection="false">
      <alignment horizontal="general" vertical="center" textRotation="0" wrapText="true" indent="0" shrinkToFit="false"/>
      <protection locked="true" hidden="false"/>
    </xf>
    <xf numFmtId="164" fontId="13" fillId="7" borderId="7" xfId="0" applyFont="true" applyBorder="true" applyAlignment="true" applyProtection="false">
      <alignment horizontal="center" vertical="center" textRotation="0" wrapText="true" indent="0" shrinkToFit="false"/>
      <protection locked="true" hidden="false"/>
    </xf>
    <xf numFmtId="164" fontId="13" fillId="7" borderId="7" xfId="0" applyFont="true" applyBorder="tru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7" borderId="8" xfId="0" applyFont="true" applyBorder="true" applyAlignment="true" applyProtection="false">
      <alignment horizontal="general" vertical="center" textRotation="0" wrapText="true" indent="0" shrinkToFit="false"/>
      <protection locked="true" hidden="false"/>
    </xf>
    <xf numFmtId="164" fontId="13" fillId="7" borderId="4" xfId="0" applyFont="true" applyBorder="true" applyAlignment="true" applyProtection="false">
      <alignment horizontal="center" vertical="center" textRotation="0" wrapText="true" indent="0" shrinkToFit="false"/>
      <protection locked="true" hidden="false"/>
    </xf>
    <xf numFmtId="164" fontId="13" fillId="7" borderId="4" xfId="0" applyFont="true" applyBorder="true" applyAlignment="true" applyProtection="false">
      <alignment horizontal="left" vertical="center" textRotation="0" wrapText="true" indent="0" shrinkToFit="false"/>
      <protection locked="true" hidden="false"/>
    </xf>
    <xf numFmtId="164" fontId="23" fillId="7" borderId="1" xfId="0" applyFont="true" applyBorder="true" applyAlignment="true" applyProtection="false">
      <alignment horizontal="right" vertical="center" textRotation="0" wrapText="true" indent="0" shrinkToFit="false"/>
      <protection locked="true" hidden="false"/>
    </xf>
    <xf numFmtId="164" fontId="13" fillId="7" borderId="6" xfId="0" applyFont="true" applyBorder="true" applyAlignment="true" applyProtection="false">
      <alignment horizontal="center" vertical="center" textRotation="0" wrapText="true" indent="0" shrinkToFit="false"/>
      <protection locked="true" hidden="false"/>
    </xf>
    <xf numFmtId="171" fontId="13" fillId="7" borderId="6" xfId="0" applyFont="true" applyBorder="true" applyAlignment="true" applyProtection="false">
      <alignment horizontal="left" vertical="center" textRotation="0" wrapText="true" indent="0" shrinkToFit="false"/>
      <protection locked="true" hidden="false"/>
    </xf>
    <xf numFmtId="164" fontId="13" fillId="7" borderId="6" xfId="0" applyFont="true" applyBorder="true" applyAlignment="true" applyProtection="false">
      <alignment horizontal="left" vertical="center" textRotation="0" wrapText="true" indent="0" shrinkToFit="false"/>
      <protection locked="true" hidden="false"/>
    </xf>
    <xf numFmtId="164" fontId="24" fillId="7" borderId="5" xfId="0" applyFont="true" applyBorder="true" applyAlignment="true" applyProtection="false">
      <alignment horizontal="right" vertical="center" textRotation="0" wrapText="true" indent="0" shrinkToFit="false"/>
      <protection locked="true" hidden="false"/>
    </xf>
    <xf numFmtId="164" fontId="12" fillId="0" borderId="6" xfId="0" applyFont="true" applyBorder="true" applyAlignment="true" applyProtection="false">
      <alignment horizontal="general" vertical="center" textRotation="0" wrapText="true" indent="0" shrinkToFit="false"/>
      <protection locked="true" hidden="false"/>
    </xf>
    <xf numFmtId="164" fontId="12" fillId="0" borderId="6"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25"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6" fillId="0" borderId="0" xfId="0" applyFont="true" applyBorder="false" applyAlignment="true" applyProtection="false">
      <alignment horizontal="left" vertical="top" textRotation="0" wrapText="true" indent="0" shrinkToFit="false"/>
      <protection locked="true" hidden="false"/>
    </xf>
    <xf numFmtId="164" fontId="26" fillId="0" borderId="0" xfId="0" applyFont="true" applyBorder="false" applyAlignment="true" applyProtection="false">
      <alignment horizontal="center" vertical="bottom"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left" vertical="top" textRotation="0" wrapText="true" indent="0" shrinkToFit="false"/>
      <protection locked="true" hidden="false"/>
    </xf>
    <xf numFmtId="164" fontId="21" fillId="0" borderId="0" xfId="0" applyFont="true" applyBorder="false" applyAlignment="true" applyProtection="false">
      <alignment horizontal="right" vertical="bottom" textRotation="0" wrapText="false" indent="0" shrinkToFit="false"/>
      <protection locked="true" hidden="false"/>
    </xf>
    <xf numFmtId="166" fontId="10" fillId="5" borderId="1"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top" textRotation="0" wrapText="true" indent="0" shrinkToFit="false"/>
      <protection locked="true" hidden="false"/>
    </xf>
    <xf numFmtId="164" fontId="12" fillId="8" borderId="1" xfId="0" applyFont="true" applyBorder="true" applyAlignment="true" applyProtection="false">
      <alignment horizontal="left" vertical="top" textRotation="0" wrapText="tru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26" fillId="0" borderId="0" xfId="0" applyFont="true" applyBorder="false" applyAlignment="true" applyProtection="false">
      <alignment horizontal="center" vertical="top" textRotation="0" wrapText="tru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27" fillId="0" borderId="0" xfId="0" applyFont="true" applyBorder="false" applyAlignment="true" applyProtection="false">
      <alignment horizontal="left" vertical="top" textRotation="0" wrapText="false" indent="0" shrinkToFit="false"/>
      <protection locked="true" hidden="false"/>
    </xf>
    <xf numFmtId="167" fontId="21" fillId="5" borderId="1" xfId="0" applyFont="true" applyBorder="true" applyAlignment="true" applyProtection="false">
      <alignment horizontal="center" vertical="bottom" textRotation="0" wrapText="true" indent="0" shrinkToFit="false"/>
      <protection locked="true" hidden="false"/>
    </xf>
    <xf numFmtId="164" fontId="5" fillId="0" borderId="2" xfId="0" applyFont="true" applyBorder="true" applyAlignment="true" applyProtection="false">
      <alignment horizontal="left" vertical="top" textRotation="0" wrapText="true" indent="0" shrinkToFit="false"/>
      <protection locked="true" hidden="false"/>
    </xf>
    <xf numFmtId="164" fontId="12" fillId="3" borderId="1" xfId="0" applyFont="true" applyBorder="true" applyAlignment="true" applyProtection="false">
      <alignment horizontal="center" vertical="center" textRotation="0" wrapText="true" indent="0" shrinkToFit="false"/>
      <protection locked="true" hidden="false"/>
    </xf>
    <xf numFmtId="164" fontId="21" fillId="0" borderId="0" xfId="0" applyFont="true" applyBorder="false" applyAlignment="true" applyProtection="false">
      <alignment horizontal="center" vertical="bottom" textRotation="0" wrapText="true" indent="0" shrinkToFit="false"/>
      <protection locked="true" hidden="false"/>
    </xf>
    <xf numFmtId="171" fontId="13" fillId="7" borderId="6"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left" vertical="top" textRotation="0" wrapText="true" indent="0" shrinkToFit="false"/>
      <protection locked="true" hidden="false"/>
    </xf>
    <xf numFmtId="169" fontId="12" fillId="4" borderId="1" xfId="0" applyFont="true" applyBorder="true" applyAlignment="true" applyProtection="false">
      <alignment horizontal="left" vertical="top" textRotation="0" wrapText="true" indent="0" shrinkToFit="false"/>
      <protection locked="true" hidden="false"/>
    </xf>
    <xf numFmtId="164" fontId="13" fillId="8" borderId="1" xfId="0" applyFont="true" applyBorder="true" applyAlignment="true" applyProtection="false">
      <alignment horizontal="left" vertical="top" textRotation="0" wrapText="true" indent="0" shrinkToFit="false"/>
      <protection locked="true" hidden="false"/>
    </xf>
    <xf numFmtId="172" fontId="13" fillId="8" borderId="1" xfId="0" applyFont="true" applyBorder="true" applyAlignment="true" applyProtection="false">
      <alignment horizontal="left" vertical="top" textRotation="0" wrapText="true" indent="0" shrinkToFit="false"/>
      <protection locked="true" hidden="false"/>
    </xf>
    <xf numFmtId="164" fontId="29" fillId="8" borderId="0" xfId="0" applyFont="true" applyBorder="false" applyAlignment="true" applyProtection="false">
      <alignment horizontal="general" vertical="top" textRotation="0" wrapText="true" indent="0" shrinkToFit="false"/>
      <protection locked="true" hidden="false"/>
    </xf>
    <xf numFmtId="164" fontId="29" fillId="8" borderId="1" xfId="0" applyFont="true" applyBorder="true" applyAlignment="true" applyProtection="false">
      <alignment horizontal="general" vertical="top" textRotation="0" wrapText="true" indent="0" shrinkToFit="false"/>
      <protection locked="true" hidden="false"/>
    </xf>
    <xf numFmtId="173" fontId="13" fillId="8" borderId="1" xfId="0" applyFont="true" applyBorder="true" applyAlignment="true" applyProtection="false">
      <alignment horizontal="left" vertical="top" textRotation="0" wrapText="true" indent="0" shrinkToFit="false"/>
      <protection locked="true" hidden="false"/>
    </xf>
    <xf numFmtId="174" fontId="12" fillId="0" borderId="1" xfId="0" applyFont="true" applyBorder="true" applyAlignment="true" applyProtection="false">
      <alignment horizontal="general"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3" fillId="9" borderId="1" xfId="0" applyFont="true" applyBorder="true" applyAlignment="true" applyProtection="false">
      <alignment horizontal="general" vertical="center" textRotation="0" wrapText="true" indent="0" shrinkToFit="false"/>
      <protection locked="true" hidden="false"/>
    </xf>
    <xf numFmtId="164" fontId="13" fillId="9" borderId="7" xfId="0" applyFont="true" applyBorder="true" applyAlignment="true" applyProtection="false">
      <alignment horizontal="center" vertical="center" textRotation="0" wrapText="true" indent="0" shrinkToFit="false"/>
      <protection locked="true" hidden="false"/>
    </xf>
    <xf numFmtId="164" fontId="13" fillId="9" borderId="8" xfId="0" applyFont="true" applyBorder="true" applyAlignment="true" applyProtection="false">
      <alignment horizontal="general" vertical="center" textRotation="0" wrapText="true" indent="0" shrinkToFit="false"/>
      <protection locked="true" hidden="false"/>
    </xf>
    <xf numFmtId="164" fontId="13" fillId="9" borderId="4" xfId="0" applyFont="true" applyBorder="true" applyAlignment="true" applyProtection="false">
      <alignment horizontal="center" vertical="center" textRotation="0" wrapText="true" indent="0" shrinkToFit="false"/>
      <protection locked="true" hidden="false"/>
    </xf>
    <xf numFmtId="164" fontId="23" fillId="9" borderId="1" xfId="0" applyFont="true" applyBorder="true" applyAlignment="true" applyProtection="false">
      <alignment horizontal="right" vertical="center" textRotation="0" wrapText="true" indent="0" shrinkToFit="false"/>
      <protection locked="true" hidden="false"/>
    </xf>
    <xf numFmtId="164" fontId="13" fillId="9" borderId="6" xfId="0" applyFont="true" applyBorder="true" applyAlignment="true" applyProtection="false">
      <alignment horizontal="center" vertical="center" textRotation="0" wrapText="true" indent="0" shrinkToFit="false"/>
      <protection locked="true" hidden="false"/>
    </xf>
    <xf numFmtId="171" fontId="13" fillId="9" borderId="6" xfId="0" applyFont="true" applyBorder="true" applyAlignment="true" applyProtection="false">
      <alignment horizontal="center" vertical="center" textRotation="0" wrapText="true" indent="0" shrinkToFit="false"/>
      <protection locked="true" hidden="false"/>
    </xf>
    <xf numFmtId="164" fontId="24" fillId="9" borderId="5" xfId="0" applyFont="true" applyBorder="true" applyAlignment="true" applyProtection="false">
      <alignment horizontal="right" vertical="center" textRotation="0" wrapText="true" indent="0" shrinkToFit="false"/>
      <protection locked="true" hidden="false"/>
    </xf>
    <xf numFmtId="164" fontId="12" fillId="0" borderId="7" xfId="0" applyFont="true" applyBorder="true" applyAlignment="true" applyProtection="false">
      <alignment horizontal="left" vertical="center" textRotation="0" wrapText="true" indent="0" shrinkToFit="false"/>
      <protection locked="true" hidden="false"/>
    </xf>
    <xf numFmtId="164" fontId="12" fillId="10" borderId="1" xfId="0" applyFont="true" applyBorder="true" applyAlignment="true" applyProtection="false">
      <alignment horizontal="general" vertical="bottom" textRotation="0" wrapText="true" indent="0" shrinkToFit="false"/>
      <protection locked="true" hidden="false"/>
    </xf>
    <xf numFmtId="164" fontId="12" fillId="10" borderId="0" xfId="0" applyFont="true" applyBorder="true" applyAlignment="true" applyProtection="false">
      <alignment horizontal="general" vertical="bottom" textRotation="0" wrapText="true" indent="0" shrinkToFit="false"/>
      <protection locked="true" hidden="false"/>
    </xf>
    <xf numFmtId="164" fontId="30" fillId="0" borderId="1"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11" borderId="1" xfId="0" applyFont="true" applyBorder="true" applyAlignment="true" applyProtection="false">
      <alignment horizontal="general" vertical="bottom" textRotation="0" wrapText="true" indent="0" shrinkToFit="false"/>
      <protection locked="true" hidden="false"/>
    </xf>
    <xf numFmtId="164" fontId="13" fillId="10"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808080"/>
      <rgbColor rgb="FF9999FF"/>
      <rgbColor rgb="FF993366"/>
      <rgbColor rgb="FFFFCCFF"/>
      <rgbColor rgb="FFCCFFFF"/>
      <rgbColor rgb="FF660066"/>
      <rgbColor rgb="FFF79646"/>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FF"/>
      <rgbColor rgb="FFCC99FF"/>
      <rgbColor rgb="FFFFC7CE"/>
      <rgbColor rgb="FF3366FF"/>
      <rgbColor rgb="FF4BACC6"/>
      <rgbColor rgb="FF92D050"/>
      <rgbColor rgb="FFFFCC00"/>
      <rgbColor rgb="FFFF9933"/>
      <rgbColor rgb="FFFF6600"/>
      <rgbColor rgb="FF666699"/>
      <rgbColor rgb="FF9BBB59"/>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mailto:gareth@circle-interactive.co.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10.71"/>
    <col collapsed="false" customWidth="true" hidden="false" outlineLevel="0" max="2" min="2" style="0" width="79.3"/>
    <col collapsed="false" customWidth="true" hidden="false" outlineLevel="0" max="3" min="3" style="0" width="65.01"/>
    <col collapsed="false" customWidth="true" hidden="false" outlineLevel="0" max="6" min="4" style="0" width="8.71"/>
    <col collapsed="false" customWidth="true" hidden="false" outlineLevel="0" max="26" min="7" style="0" width="11.57"/>
  </cols>
  <sheetData>
    <row r="1" customFormat="false" ht="15" hidden="false" customHeight="true" outlineLevel="0" collapsed="false">
      <c r="A1" s="1" t="s">
        <v>0</v>
      </c>
      <c r="B1" s="2" t="n">
        <v>0</v>
      </c>
      <c r="C1" s="2" t="n">
        <v>0</v>
      </c>
      <c r="D1" s="3" t="n">
        <v>0</v>
      </c>
    </row>
    <row r="2" customFormat="false" ht="15" hidden="false" customHeight="true" outlineLevel="0" collapsed="false">
      <c r="A2" s="4" t="s">
        <v>1</v>
      </c>
      <c r="B2" s="2" t="n">
        <v>0</v>
      </c>
      <c r="C2" s="2" t="n">
        <v>0</v>
      </c>
      <c r="D2" s="3" t="n">
        <v>0</v>
      </c>
    </row>
    <row r="3" customFormat="false" ht="15" hidden="false" customHeight="true" outlineLevel="0" collapsed="false">
      <c r="A3" s="5" t="s">
        <v>2</v>
      </c>
      <c r="B3" s="6" t="s">
        <v>3</v>
      </c>
      <c r="C3" s="6" t="n">
        <v>0</v>
      </c>
    </row>
    <row r="4" customFormat="false" ht="24.75" hidden="false" customHeight="true" outlineLevel="0" collapsed="false">
      <c r="A4" s="5" t="s">
        <v>2</v>
      </c>
      <c r="B4" s="6" t="s">
        <v>4</v>
      </c>
      <c r="C4" s="6" t="n">
        <v>0</v>
      </c>
    </row>
    <row r="5" customFormat="false" ht="15" hidden="false" customHeight="true" outlineLevel="0" collapsed="false">
      <c r="A5" s="5" t="s">
        <v>2</v>
      </c>
      <c r="B5" s="6" t="s">
        <v>5</v>
      </c>
      <c r="C5" s="6" t="n">
        <v>0</v>
      </c>
    </row>
    <row r="6" customFormat="false" ht="12.75" hidden="false" customHeight="true" outlineLevel="0" collapsed="false">
      <c r="A6" s="5" t="s">
        <v>2</v>
      </c>
      <c r="B6" s="6" t="s">
        <v>6</v>
      </c>
      <c r="C6" s="6" t="n">
        <v>0</v>
      </c>
    </row>
    <row r="7" customFormat="false" ht="24.75" hidden="false" customHeight="true" outlineLevel="0" collapsed="false">
      <c r="A7" s="5" t="s">
        <v>2</v>
      </c>
      <c r="B7" s="6" t="s">
        <v>7</v>
      </c>
      <c r="C7" s="6" t="n">
        <v>0</v>
      </c>
    </row>
    <row r="8" customFormat="false" ht="24.75" hidden="false" customHeight="true" outlineLevel="0" collapsed="false">
      <c r="A8" s="5" t="s">
        <v>2</v>
      </c>
      <c r="B8" s="6" t="s">
        <v>8</v>
      </c>
      <c r="C8" s="6" t="n">
        <v>0</v>
      </c>
    </row>
    <row r="9" customFormat="false" ht="24" hidden="false" customHeight="true" outlineLevel="0" collapsed="false">
      <c r="A9" s="7" t="s">
        <v>2</v>
      </c>
      <c r="B9" s="6" t="s">
        <v>9</v>
      </c>
    </row>
    <row r="10" customFormat="false" ht="24" hidden="false" customHeight="true" outlineLevel="0" collapsed="false">
      <c r="A10" s="7" t="s">
        <v>2</v>
      </c>
      <c r="B10" s="6" t="s">
        <v>10</v>
      </c>
    </row>
    <row r="11" customFormat="false" ht="14.25" hidden="false" customHeight="true" outlineLevel="0" collapsed="false">
      <c r="A11" s="7" t="s">
        <v>2</v>
      </c>
      <c r="B11" s="6" t="s">
        <v>11</v>
      </c>
    </row>
    <row r="12" customFormat="false" ht="12.75" hidden="false" customHeight="true" outlineLevel="0" collapsed="false"/>
    <row r="13" customFormat="false" ht="12.75" hidden="false" customHeight="true" outlineLevel="0" collapsed="false">
      <c r="A13" s="8" t="n">
        <v>0</v>
      </c>
      <c r="B13" s="6" t="s">
        <v>12</v>
      </c>
    </row>
    <row r="14" customFormat="false" ht="14.25" hidden="false" customHeight="true" outlineLevel="0" collapsed="false">
      <c r="A14" s="9" t="n">
        <v>0</v>
      </c>
      <c r="B14" s="6" t="s">
        <v>13</v>
      </c>
    </row>
    <row r="15" customFormat="false" ht="12.75" hidden="false" customHeight="true" outlineLevel="0" collapsed="false">
      <c r="A15" s="10" t="s">
        <v>14</v>
      </c>
    </row>
    <row r="16" customFormat="false" ht="14.25" hidden="false" customHeight="true" outlineLevel="0" collapsed="false">
      <c r="A16" s="11" t="n">
        <v>0</v>
      </c>
      <c r="B16" s="6" t="s">
        <v>15</v>
      </c>
    </row>
    <row r="17" customFormat="false" ht="14.25" hidden="false" customHeight="true" outlineLevel="0" collapsed="false">
      <c r="A17" s="12" t="n">
        <v>0</v>
      </c>
      <c r="B17" s="6" t="s">
        <v>16</v>
      </c>
    </row>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 right="0.7" top="1.67638888888889" bottom="1.67638888888889" header="0" footer="0"/>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&amp;L&amp;A</oddHeader>
    <oddFooter>&amp;L&amp;A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3" activeCellId="0" sqref="A33"/>
    </sheetView>
  </sheetViews>
  <sheetFormatPr defaultColWidth="14.4609375" defaultRowHeight="15" zeroHeight="false" outlineLevelRow="0" outlineLevelCol="0"/>
  <cols>
    <col collapsed="false" customWidth="true" hidden="false" outlineLevel="0" max="1" min="1" style="0" width="22.29"/>
    <col collapsed="false" customWidth="true" hidden="false" outlineLevel="0" max="2" min="2" style="0" width="16.29"/>
    <col collapsed="false" customWidth="true" hidden="false" outlineLevel="0" max="3" min="3" style="0" width="33.87"/>
    <col collapsed="false" customWidth="true" hidden="false" outlineLevel="0" max="4" min="4" style="0" width="15.57"/>
    <col collapsed="false" customWidth="true" hidden="false" outlineLevel="0" max="5" min="5" style="0" width="12.57"/>
    <col collapsed="false" customWidth="true" hidden="false" outlineLevel="0" max="6" min="6" style="0" width="13.7"/>
    <col collapsed="false" customWidth="true" hidden="false" outlineLevel="0" max="7" min="7" style="0" width="31.29"/>
    <col collapsed="false" customWidth="true" hidden="false" outlineLevel="0" max="8" min="8" style="0" width="28.14"/>
    <col collapsed="false" customWidth="true" hidden="false" outlineLevel="0" max="9" min="9" style="0" width="9.29"/>
    <col collapsed="false" customWidth="true" hidden="false" outlineLevel="0" max="26" min="10" style="0" width="11.57"/>
  </cols>
  <sheetData>
    <row r="1" customFormat="false" ht="15.75" hidden="false" customHeight="true" outlineLevel="0" collapsed="false">
      <c r="A1" s="168" t="s">
        <v>403</v>
      </c>
    </row>
    <row r="2" customFormat="false" ht="11.25" hidden="false" customHeight="true" outlineLevel="0" collapsed="false">
      <c r="A2" s="169" t="s">
        <v>257</v>
      </c>
    </row>
    <row r="3" customFormat="false" ht="11.25" hidden="false" customHeight="true" outlineLevel="0" collapsed="false">
      <c r="A3" s="15" t="s">
        <v>404</v>
      </c>
    </row>
    <row r="4" customFormat="false" ht="11.25" hidden="false" customHeight="true" outlineLevel="0" collapsed="false">
      <c r="A4" s="15" t="s">
        <v>405</v>
      </c>
    </row>
    <row r="5" customFormat="false" ht="11.25" hidden="false" customHeight="true" outlineLevel="0" collapsed="false">
      <c r="A5" s="15" t="n">
        <v>0</v>
      </c>
    </row>
    <row r="6" customFormat="false" ht="11.25" hidden="false" customHeight="true" outlineLevel="0" collapsed="false">
      <c r="A6" s="17" t="n">
        <v>0</v>
      </c>
      <c r="B6" s="17" t="n">
        <v>0</v>
      </c>
      <c r="C6" s="3" t="n">
        <v>0</v>
      </c>
      <c r="D6" s="17" t="n">
        <v>0</v>
      </c>
    </row>
    <row r="7" customFormat="false" ht="66" hidden="false" customHeight="true" outlineLevel="0" collapsed="false">
      <c r="A7" s="170" t="n">
        <v>0</v>
      </c>
      <c r="B7" s="170" t="s">
        <v>406</v>
      </c>
      <c r="C7" s="170" t="s">
        <v>407</v>
      </c>
      <c r="D7" s="170" t="s">
        <v>408</v>
      </c>
      <c r="E7" s="170" t="s">
        <v>409</v>
      </c>
      <c r="F7" s="170" t="s">
        <v>410</v>
      </c>
      <c r="G7" s="170" t="s">
        <v>411</v>
      </c>
      <c r="H7" s="170" t="s">
        <v>412</v>
      </c>
    </row>
    <row r="8" customFormat="false" ht="38.25" hidden="false" customHeight="true" outlineLevel="0" collapsed="false">
      <c r="A8" s="171" t="s">
        <v>413</v>
      </c>
      <c r="B8" s="171" t="s">
        <v>414</v>
      </c>
      <c r="C8" s="165" t="s">
        <v>415</v>
      </c>
      <c r="D8" s="171" t="n">
        <v>10</v>
      </c>
      <c r="E8" s="171" t="n">
        <v>5</v>
      </c>
      <c r="F8" s="171" t="n">
        <v>8</v>
      </c>
      <c r="G8" s="165" t="s">
        <v>416</v>
      </c>
      <c r="H8" s="165" t="s">
        <v>417</v>
      </c>
    </row>
    <row r="9" customFormat="false" ht="22.5" hidden="false" customHeight="true" outlineLevel="0" collapsed="false">
      <c r="A9" s="69" t="s">
        <v>418</v>
      </c>
      <c r="B9" s="36" t="n">
        <v>0</v>
      </c>
      <c r="C9" s="37" t="s">
        <v>419</v>
      </c>
      <c r="D9" s="36" t="n">
        <v>0</v>
      </c>
      <c r="E9" s="37" t="n">
        <v>0</v>
      </c>
      <c r="F9" s="37" t="n">
        <v>0</v>
      </c>
      <c r="G9" s="37" t="n">
        <v>0</v>
      </c>
      <c r="H9" s="37" t="n">
        <v>0</v>
      </c>
      <c r="I9" s="3" t="n">
        <v>0</v>
      </c>
    </row>
    <row r="10" customFormat="false" ht="45" hidden="false" customHeight="true" outlineLevel="0" collapsed="false">
      <c r="A10" s="69" t="s">
        <v>420</v>
      </c>
      <c r="B10" s="36" t="n">
        <v>0</v>
      </c>
      <c r="C10" s="37" t="s">
        <v>421</v>
      </c>
      <c r="D10" s="36" t="n">
        <v>0</v>
      </c>
      <c r="E10" s="37" t="n">
        <v>0</v>
      </c>
      <c r="F10" s="37" t="n">
        <v>0</v>
      </c>
      <c r="G10" s="37" t="n">
        <v>0</v>
      </c>
      <c r="H10" s="37" t="n">
        <v>0</v>
      </c>
      <c r="I10" s="3" t="n">
        <v>0</v>
      </c>
    </row>
    <row r="11" customFormat="false" ht="21" hidden="false" customHeight="true" outlineLevel="0" collapsed="false">
      <c r="A11" s="69" t="s">
        <v>422</v>
      </c>
      <c r="B11" s="36" t="n">
        <v>0</v>
      </c>
      <c r="C11" s="37" t="s">
        <v>423</v>
      </c>
      <c r="D11" s="36" t="n">
        <v>0</v>
      </c>
      <c r="E11" s="37" t="n">
        <v>0</v>
      </c>
      <c r="F11" s="37" t="n">
        <v>0</v>
      </c>
      <c r="G11" s="37" t="n">
        <v>0</v>
      </c>
      <c r="H11" s="37" t="n">
        <v>0</v>
      </c>
      <c r="I11" s="3" t="n">
        <v>0</v>
      </c>
    </row>
    <row r="12" customFormat="false" ht="33.75" hidden="false" customHeight="true" outlineLevel="0" collapsed="false">
      <c r="A12" s="69" t="s">
        <v>424</v>
      </c>
      <c r="B12" s="36" t="n">
        <v>0</v>
      </c>
      <c r="C12" s="37" t="s">
        <v>425</v>
      </c>
      <c r="D12" s="36" t="n">
        <v>0</v>
      </c>
      <c r="E12" s="37" t="n">
        <v>0</v>
      </c>
      <c r="F12" s="37" t="n">
        <v>0</v>
      </c>
      <c r="G12" s="37" t="n">
        <v>0</v>
      </c>
      <c r="H12" s="37" t="n">
        <v>0</v>
      </c>
      <c r="I12" s="3" t="n">
        <v>0</v>
      </c>
    </row>
    <row r="13" customFormat="false" ht="20.25" hidden="false" customHeight="true" outlineLevel="0" collapsed="false">
      <c r="A13" s="69" t="s">
        <v>426</v>
      </c>
      <c r="B13" s="36" t="n">
        <v>0</v>
      </c>
      <c r="C13" s="37" t="n">
        <v>0</v>
      </c>
      <c r="D13" s="36" t="n">
        <v>0</v>
      </c>
      <c r="E13" s="37" t="n">
        <v>0</v>
      </c>
      <c r="F13" s="37" t="n">
        <v>0</v>
      </c>
      <c r="G13" s="37" t="n">
        <v>0</v>
      </c>
      <c r="H13" s="37" t="n">
        <v>0</v>
      </c>
      <c r="I13" s="3" t="n">
        <v>0</v>
      </c>
    </row>
    <row r="14" customFormat="false" ht="22.5" hidden="false" customHeight="true" outlineLevel="0" collapsed="false">
      <c r="A14" s="69" t="s">
        <v>427</v>
      </c>
      <c r="B14" s="36" t="n">
        <v>0</v>
      </c>
      <c r="C14" s="37" t="s">
        <v>428</v>
      </c>
      <c r="D14" s="36" t="n">
        <v>0</v>
      </c>
      <c r="E14" s="37" t="n">
        <v>0</v>
      </c>
      <c r="F14" s="37" t="n">
        <v>0</v>
      </c>
      <c r="G14" s="37" t="n">
        <v>0</v>
      </c>
      <c r="H14" s="37" t="n">
        <v>0</v>
      </c>
      <c r="I14" s="3" t="n">
        <v>0</v>
      </c>
    </row>
    <row r="15" customFormat="false" ht="15.75" hidden="false" customHeight="true" outlineLevel="0" collapsed="false">
      <c r="A15" s="69" t="s">
        <v>429</v>
      </c>
      <c r="B15" s="36" t="n">
        <v>0</v>
      </c>
      <c r="C15" s="37" t="s">
        <v>430</v>
      </c>
      <c r="D15" s="36" t="n">
        <v>0</v>
      </c>
      <c r="E15" s="37" t="n">
        <v>0</v>
      </c>
      <c r="F15" s="37" t="n">
        <v>0</v>
      </c>
      <c r="G15" s="37" t="n">
        <v>0</v>
      </c>
      <c r="H15" s="37" t="n">
        <v>0</v>
      </c>
      <c r="I15" s="3" t="n">
        <v>0</v>
      </c>
    </row>
    <row r="16" customFormat="false" ht="16.5" hidden="false" customHeight="true" outlineLevel="0" collapsed="false">
      <c r="A16" s="69" t="s">
        <v>431</v>
      </c>
      <c r="B16" s="36" t="n">
        <v>0</v>
      </c>
      <c r="C16" s="37" t="n">
        <v>0</v>
      </c>
      <c r="D16" s="36" t="n">
        <v>0</v>
      </c>
      <c r="E16" s="37" t="n">
        <v>0</v>
      </c>
      <c r="F16" s="37" t="n">
        <v>0</v>
      </c>
      <c r="G16" s="37" t="n">
        <v>0</v>
      </c>
      <c r="H16" s="37" t="n">
        <v>0</v>
      </c>
      <c r="I16" s="3" t="n">
        <v>0</v>
      </c>
    </row>
    <row r="17" customFormat="false" ht="24" hidden="false" customHeight="true" outlineLevel="0" collapsed="false">
      <c r="A17" s="69" t="s">
        <v>432</v>
      </c>
      <c r="B17" s="36" t="n">
        <v>0</v>
      </c>
      <c r="C17" s="37" t="s">
        <v>433</v>
      </c>
      <c r="D17" s="36" t="n">
        <v>0</v>
      </c>
      <c r="E17" s="37" t="n">
        <v>0</v>
      </c>
      <c r="F17" s="37" t="n">
        <v>0</v>
      </c>
      <c r="G17" s="37" t="n">
        <v>0</v>
      </c>
      <c r="H17" s="37" t="n">
        <v>0</v>
      </c>
      <c r="I17" s="3" t="n">
        <v>0</v>
      </c>
    </row>
    <row r="18" customFormat="false" ht="24" hidden="false" customHeight="true" outlineLevel="0" collapsed="false">
      <c r="A18" s="69" t="s">
        <v>434</v>
      </c>
      <c r="B18" s="36" t="n">
        <v>0</v>
      </c>
      <c r="C18" s="37" t="s">
        <v>435</v>
      </c>
      <c r="D18" s="36" t="n">
        <v>0</v>
      </c>
      <c r="E18" s="37" t="n">
        <v>0</v>
      </c>
      <c r="F18" s="37" t="n">
        <v>0</v>
      </c>
      <c r="G18" s="37" t="n">
        <v>0</v>
      </c>
      <c r="H18" s="37" t="n">
        <v>0</v>
      </c>
      <c r="I18" s="3" t="n">
        <v>0</v>
      </c>
    </row>
    <row r="19" customFormat="false" ht="24" hidden="false" customHeight="true" outlineLevel="0" collapsed="false">
      <c r="A19" s="69" t="s">
        <v>436</v>
      </c>
      <c r="B19" s="36" t="n">
        <v>0</v>
      </c>
      <c r="C19" s="37" t="n">
        <v>0</v>
      </c>
      <c r="D19" s="36" t="n">
        <v>0</v>
      </c>
      <c r="E19" s="37" t="n">
        <v>0</v>
      </c>
      <c r="F19" s="37" t="n">
        <v>0</v>
      </c>
      <c r="G19" s="37" t="n">
        <v>0</v>
      </c>
      <c r="H19" s="37" t="n">
        <v>0</v>
      </c>
      <c r="I19" s="3" t="n">
        <v>0</v>
      </c>
    </row>
    <row r="20" customFormat="false" ht="24" hidden="false" customHeight="true" outlineLevel="0" collapsed="false">
      <c r="A20" s="69" t="s">
        <v>437</v>
      </c>
      <c r="B20" s="36" t="n">
        <v>0</v>
      </c>
      <c r="C20" s="37" t="n">
        <v>0</v>
      </c>
      <c r="D20" s="36" t="n">
        <v>0</v>
      </c>
      <c r="E20" s="37" t="n">
        <v>0</v>
      </c>
      <c r="F20" s="37" t="n">
        <v>0</v>
      </c>
      <c r="G20" s="37" t="n">
        <v>0</v>
      </c>
      <c r="H20" s="37" t="n">
        <v>0</v>
      </c>
      <c r="I20" s="3" t="n">
        <v>0</v>
      </c>
    </row>
    <row r="21" customFormat="false" ht="24" hidden="false" customHeight="true" outlineLevel="0" collapsed="false">
      <c r="A21" s="69" t="s">
        <v>438</v>
      </c>
      <c r="B21" s="36" t="n">
        <v>0</v>
      </c>
      <c r="C21" s="37" t="n">
        <v>0</v>
      </c>
      <c r="D21" s="36" t="n">
        <v>0</v>
      </c>
      <c r="E21" s="37" t="n">
        <v>0</v>
      </c>
      <c r="F21" s="37" t="n">
        <v>0</v>
      </c>
      <c r="G21" s="37" t="n">
        <v>0</v>
      </c>
      <c r="H21" s="37" t="n">
        <v>0</v>
      </c>
      <c r="I21" s="3" t="n">
        <v>0</v>
      </c>
    </row>
    <row r="22" customFormat="false" ht="24" hidden="false" customHeight="true" outlineLevel="0" collapsed="false">
      <c r="A22" s="69" t="s">
        <v>439</v>
      </c>
      <c r="B22" s="36" t="n">
        <v>0</v>
      </c>
      <c r="C22" s="37" t="n">
        <v>0</v>
      </c>
      <c r="D22" s="36" t="n">
        <v>0</v>
      </c>
      <c r="E22" s="37" t="n">
        <v>0</v>
      </c>
      <c r="F22" s="37" t="n">
        <v>0</v>
      </c>
      <c r="G22" s="37" t="n">
        <v>0</v>
      </c>
      <c r="H22" s="37" t="n">
        <v>0</v>
      </c>
      <c r="I22" s="3" t="n">
        <v>0</v>
      </c>
    </row>
    <row r="23" customFormat="false" ht="24" hidden="false" customHeight="true" outlineLevel="0" collapsed="false">
      <c r="A23" s="69" t="s">
        <v>418</v>
      </c>
      <c r="B23" s="36" t="n">
        <v>0</v>
      </c>
      <c r="C23" s="37" t="n">
        <v>0</v>
      </c>
      <c r="D23" s="36" t="n">
        <v>0</v>
      </c>
      <c r="E23" s="37" t="n">
        <v>0</v>
      </c>
      <c r="F23" s="37" t="n">
        <v>0</v>
      </c>
      <c r="G23" s="37" t="n">
        <v>0</v>
      </c>
      <c r="H23" s="37" t="n">
        <v>0</v>
      </c>
      <c r="I23" s="3" t="n">
        <v>0</v>
      </c>
    </row>
    <row r="24" customFormat="false" ht="24" hidden="false" customHeight="true" outlineLevel="0" collapsed="false">
      <c r="A24" s="69" t="s">
        <v>440</v>
      </c>
      <c r="B24" s="36" t="n">
        <v>0</v>
      </c>
      <c r="C24" s="37" t="n">
        <v>0</v>
      </c>
      <c r="D24" s="36" t="n">
        <v>0</v>
      </c>
      <c r="E24" s="37" t="n">
        <v>0</v>
      </c>
      <c r="F24" s="37" t="n">
        <v>0</v>
      </c>
      <c r="G24" s="37" t="n">
        <v>0</v>
      </c>
      <c r="H24" s="37" t="n">
        <v>0</v>
      </c>
      <c r="I24" s="3" t="n">
        <v>0</v>
      </c>
    </row>
    <row r="25" customFormat="false" ht="24" hidden="false" customHeight="true" outlineLevel="0" collapsed="false">
      <c r="A25" s="69" t="s">
        <v>441</v>
      </c>
      <c r="B25" s="36" t="n">
        <v>0</v>
      </c>
      <c r="C25" s="37" t="n">
        <v>0</v>
      </c>
      <c r="D25" s="36" t="n">
        <v>0</v>
      </c>
      <c r="E25" s="37" t="n">
        <v>0</v>
      </c>
      <c r="F25" s="37" t="n">
        <v>0</v>
      </c>
      <c r="G25" s="37" t="n">
        <v>0</v>
      </c>
      <c r="H25" s="37" t="n">
        <v>0</v>
      </c>
      <c r="I25" s="3" t="n">
        <v>0</v>
      </c>
    </row>
    <row r="26" customFormat="false" ht="24" hidden="false" customHeight="true" outlineLevel="0" collapsed="false">
      <c r="A26" s="69" t="s">
        <v>442</v>
      </c>
      <c r="B26" s="36" t="n">
        <v>0</v>
      </c>
      <c r="C26" s="37" t="n">
        <v>0</v>
      </c>
      <c r="D26" s="36" t="n">
        <v>0</v>
      </c>
      <c r="E26" s="37" t="n">
        <v>0</v>
      </c>
      <c r="F26" s="37" t="n">
        <v>0</v>
      </c>
      <c r="G26" s="37" t="n">
        <v>0</v>
      </c>
      <c r="H26" s="37" t="n">
        <v>0</v>
      </c>
      <c r="I26" s="3" t="n">
        <v>0</v>
      </c>
    </row>
    <row r="27" customFormat="false" ht="24" hidden="false" customHeight="true" outlineLevel="0" collapsed="false">
      <c r="A27" s="69" t="s">
        <v>443</v>
      </c>
      <c r="B27" s="36" t="n">
        <v>0</v>
      </c>
      <c r="C27" s="37" t="n">
        <v>0</v>
      </c>
      <c r="D27" s="36" t="n">
        <v>0</v>
      </c>
      <c r="E27" s="37" t="n">
        <v>0</v>
      </c>
      <c r="F27" s="37" t="n">
        <v>0</v>
      </c>
      <c r="G27" s="37" t="n">
        <v>0</v>
      </c>
      <c r="H27" s="37" t="n">
        <v>0</v>
      </c>
      <c r="I27" s="3" t="n">
        <v>0</v>
      </c>
    </row>
    <row r="28" customFormat="false" ht="24" hidden="false" customHeight="true" outlineLevel="0" collapsed="false">
      <c r="A28" s="69" t="s">
        <v>444</v>
      </c>
      <c r="B28" s="36" t="n">
        <v>0</v>
      </c>
      <c r="C28" s="37" t="n">
        <v>0</v>
      </c>
      <c r="D28" s="36" t="n">
        <v>0</v>
      </c>
      <c r="E28" s="37" t="n">
        <v>0</v>
      </c>
      <c r="F28" s="37" t="n">
        <v>0</v>
      </c>
      <c r="G28" s="37" t="n">
        <v>0</v>
      </c>
      <c r="H28" s="37" t="n">
        <v>0</v>
      </c>
      <c r="I28" s="3" t="n">
        <v>0</v>
      </c>
    </row>
    <row r="29" customFormat="false" ht="24" hidden="false" customHeight="true" outlineLevel="0" collapsed="false">
      <c r="A29" s="69" t="s">
        <v>445</v>
      </c>
      <c r="B29" s="36" t="n">
        <v>0</v>
      </c>
      <c r="C29" s="37" t="n">
        <v>0</v>
      </c>
      <c r="D29" s="36" t="n">
        <v>0</v>
      </c>
      <c r="E29" s="37" t="n">
        <v>0</v>
      </c>
      <c r="F29" s="37" t="n">
        <v>0</v>
      </c>
      <c r="G29" s="37" t="n">
        <v>0</v>
      </c>
      <c r="H29" s="37" t="n">
        <v>0</v>
      </c>
      <c r="I29" s="3" t="n">
        <v>0</v>
      </c>
    </row>
    <row r="30" customFormat="false" ht="24" hidden="false" customHeight="true" outlineLevel="0" collapsed="false">
      <c r="A30" s="69" t="s">
        <v>446</v>
      </c>
      <c r="B30" s="36" t="n">
        <v>0</v>
      </c>
      <c r="C30" s="37" t="n">
        <v>0</v>
      </c>
      <c r="D30" s="36" t="n">
        <v>0</v>
      </c>
      <c r="E30" s="37" t="n">
        <v>0</v>
      </c>
      <c r="F30" s="37" t="n">
        <v>0</v>
      </c>
      <c r="G30" s="37" t="n">
        <v>0</v>
      </c>
      <c r="H30" s="37" t="n">
        <v>0</v>
      </c>
      <c r="I30" s="3" t="n">
        <v>0</v>
      </c>
    </row>
    <row r="31" customFormat="false" ht="24" hidden="false" customHeight="true" outlineLevel="0" collapsed="false">
      <c r="A31" s="69" t="s">
        <v>447</v>
      </c>
      <c r="B31" s="36" t="n">
        <v>0</v>
      </c>
      <c r="C31" s="37" t="n">
        <v>0</v>
      </c>
      <c r="D31" s="36" t="n">
        <v>0</v>
      </c>
      <c r="E31" s="37" t="n">
        <v>0</v>
      </c>
      <c r="F31" s="37" t="n">
        <v>0</v>
      </c>
      <c r="G31" s="37" t="n">
        <v>0</v>
      </c>
      <c r="H31" s="37" t="n">
        <v>0</v>
      </c>
      <c r="I31" s="3" t="n">
        <v>0</v>
      </c>
    </row>
    <row r="32" customFormat="false" ht="24" hidden="false" customHeight="true" outlineLevel="0" collapsed="false">
      <c r="A32" s="36" t="s">
        <v>448</v>
      </c>
      <c r="B32" s="36" t="n">
        <v>0</v>
      </c>
      <c r="C32" s="37" t="n">
        <v>0</v>
      </c>
      <c r="D32" s="36" t="n">
        <v>0</v>
      </c>
      <c r="E32" s="37" t="n">
        <v>0</v>
      </c>
      <c r="F32" s="37" t="n">
        <v>0</v>
      </c>
      <c r="G32" s="37" t="n">
        <v>0</v>
      </c>
      <c r="H32" s="37" t="n">
        <v>0</v>
      </c>
      <c r="I32" s="3" t="n">
        <v>0</v>
      </c>
    </row>
    <row r="33" customFormat="false" ht="24" hidden="false" customHeight="true" outlineLevel="0" collapsed="false">
      <c r="A33" s="36" t="s">
        <v>449</v>
      </c>
      <c r="B33" s="36" t="n">
        <v>0</v>
      </c>
      <c r="C33" s="37" t="s">
        <v>450</v>
      </c>
      <c r="D33" s="36" t="n">
        <v>0</v>
      </c>
      <c r="E33" s="37" t="n">
        <v>0</v>
      </c>
      <c r="F33" s="37" t="n">
        <v>0</v>
      </c>
      <c r="G33" s="37" t="n">
        <v>0</v>
      </c>
      <c r="H33" s="37" t="n">
        <v>0</v>
      </c>
      <c r="I33" s="3" t="n">
        <v>0</v>
      </c>
    </row>
    <row r="34" customFormat="false" ht="24" hidden="false" customHeight="true" outlineLevel="0" collapsed="false">
      <c r="A34" s="36" t="s">
        <v>451</v>
      </c>
      <c r="B34" s="36" t="n">
        <v>0</v>
      </c>
      <c r="C34" s="37" t="s">
        <v>452</v>
      </c>
      <c r="D34" s="36" t="n">
        <v>0</v>
      </c>
      <c r="E34" s="37" t="n">
        <v>0</v>
      </c>
      <c r="F34" s="37" t="n">
        <v>0</v>
      </c>
      <c r="G34" s="37" t="n">
        <v>0</v>
      </c>
      <c r="H34" s="37" t="n">
        <v>0</v>
      </c>
      <c r="I34" s="3" t="n">
        <v>0</v>
      </c>
    </row>
    <row r="35" customFormat="false" ht="24" hidden="false" customHeight="true" outlineLevel="0" collapsed="false">
      <c r="A35" s="36" t="s">
        <v>453</v>
      </c>
      <c r="B35" s="36" t="n">
        <v>0</v>
      </c>
      <c r="C35" s="37" t="n">
        <v>0</v>
      </c>
      <c r="D35" s="36" t="n">
        <v>0</v>
      </c>
      <c r="E35" s="37" t="n">
        <v>0</v>
      </c>
      <c r="F35" s="37" t="n">
        <v>0</v>
      </c>
      <c r="G35" s="37" t="n">
        <v>0</v>
      </c>
      <c r="H35" s="37" t="n">
        <v>0</v>
      </c>
      <c r="I35" s="3" t="n">
        <v>0</v>
      </c>
    </row>
    <row r="36" customFormat="false" ht="24" hidden="false" customHeight="true" outlineLevel="0" collapsed="false">
      <c r="A36" s="36" t="s">
        <v>454</v>
      </c>
      <c r="B36" s="36" t="n">
        <v>0</v>
      </c>
      <c r="C36" s="37" t="s">
        <v>455</v>
      </c>
      <c r="D36" s="36" t="n">
        <v>0</v>
      </c>
      <c r="E36" s="37" t="n">
        <v>0</v>
      </c>
      <c r="F36" s="37" t="n">
        <v>0</v>
      </c>
      <c r="G36" s="37" t="n">
        <v>0</v>
      </c>
      <c r="H36" s="37" t="n">
        <v>0</v>
      </c>
      <c r="I36" s="3" t="n">
        <v>0</v>
      </c>
    </row>
    <row r="37" customFormat="false" ht="24" hidden="false" customHeight="true" outlineLevel="0" collapsed="false">
      <c r="A37" s="36" t="s">
        <v>456</v>
      </c>
      <c r="B37" s="36" t="n">
        <v>0</v>
      </c>
      <c r="C37" s="37" t="n">
        <v>0</v>
      </c>
      <c r="D37" s="36" t="n">
        <v>0</v>
      </c>
      <c r="E37" s="37" t="n">
        <v>0</v>
      </c>
      <c r="F37" s="37" t="n">
        <v>0</v>
      </c>
      <c r="G37" s="37" t="n">
        <v>0</v>
      </c>
      <c r="H37" s="37" t="n">
        <v>0</v>
      </c>
      <c r="I37" s="3" t="n">
        <v>0</v>
      </c>
    </row>
    <row r="38" customFormat="false" ht="24" hidden="false" customHeight="true" outlineLevel="0" collapsed="false">
      <c r="A38" s="36" t="s">
        <v>457</v>
      </c>
      <c r="B38" s="36" t="n">
        <v>0</v>
      </c>
      <c r="C38" s="37" t="n">
        <v>0</v>
      </c>
      <c r="D38" s="36" t="n">
        <v>0</v>
      </c>
      <c r="E38" s="37" t="n">
        <v>0</v>
      </c>
      <c r="F38" s="37" t="n">
        <v>0</v>
      </c>
      <c r="G38" s="37" t="n">
        <v>0</v>
      </c>
      <c r="H38" s="37" t="n">
        <v>0</v>
      </c>
      <c r="I38" s="3" t="n">
        <v>0</v>
      </c>
    </row>
    <row r="39" customFormat="false" ht="24" hidden="false" customHeight="true" outlineLevel="0" collapsed="false">
      <c r="A39" s="36" t="s">
        <v>458</v>
      </c>
      <c r="B39" s="36" t="n">
        <v>0</v>
      </c>
      <c r="C39" s="37" t="n">
        <v>0</v>
      </c>
      <c r="D39" s="36" t="n">
        <v>0</v>
      </c>
      <c r="E39" s="37" t="n">
        <v>0</v>
      </c>
      <c r="F39" s="37" t="n">
        <v>0</v>
      </c>
      <c r="G39" s="37" t="n">
        <v>0</v>
      </c>
      <c r="H39" s="37" t="n">
        <v>0</v>
      </c>
      <c r="I39" s="3" t="n">
        <v>0</v>
      </c>
    </row>
    <row r="40" customFormat="false" ht="24" hidden="false" customHeight="true" outlineLevel="0" collapsed="false">
      <c r="A40" s="36" t="s">
        <v>459</v>
      </c>
      <c r="B40" s="36" t="n">
        <v>0</v>
      </c>
      <c r="C40" s="37" t="n">
        <v>0</v>
      </c>
      <c r="D40" s="36" t="n">
        <v>0</v>
      </c>
      <c r="E40" s="37" t="n">
        <v>0</v>
      </c>
      <c r="F40" s="37" t="n">
        <v>0</v>
      </c>
      <c r="G40" s="37" t="n">
        <v>0</v>
      </c>
      <c r="H40" s="37" t="n">
        <v>0</v>
      </c>
      <c r="I40" s="3" t="n">
        <v>0</v>
      </c>
    </row>
    <row r="41" customFormat="false" ht="24" hidden="false" customHeight="true" outlineLevel="0" collapsed="false">
      <c r="A41" s="36" t="s">
        <v>460</v>
      </c>
      <c r="B41" s="36" t="n">
        <v>0</v>
      </c>
      <c r="C41" s="37" t="n">
        <v>0</v>
      </c>
      <c r="D41" s="36" t="n">
        <v>0</v>
      </c>
      <c r="E41" s="37" t="n">
        <v>0</v>
      </c>
      <c r="F41" s="37" t="n">
        <v>0</v>
      </c>
      <c r="G41" s="37" t="n">
        <v>0</v>
      </c>
      <c r="H41" s="37" t="n">
        <v>0</v>
      </c>
      <c r="I41" s="3" t="n">
        <v>0</v>
      </c>
    </row>
    <row r="42" customFormat="false" ht="24" hidden="false" customHeight="true" outlineLevel="0" collapsed="false">
      <c r="A42" s="36" t="s">
        <v>461</v>
      </c>
      <c r="B42" s="36" t="n">
        <v>0</v>
      </c>
      <c r="C42" s="37" t="n">
        <v>0</v>
      </c>
      <c r="D42" s="36" t="n">
        <v>0</v>
      </c>
      <c r="E42" s="37" t="n">
        <v>0</v>
      </c>
      <c r="F42" s="37" t="n">
        <v>0</v>
      </c>
      <c r="G42" s="37" t="n">
        <v>0</v>
      </c>
      <c r="H42" s="37" t="n">
        <v>0</v>
      </c>
      <c r="I42" s="3" t="n">
        <v>0</v>
      </c>
    </row>
    <row r="43" customFormat="false" ht="24" hidden="false" customHeight="true" outlineLevel="0" collapsed="false">
      <c r="A43" s="36" t="s">
        <v>462</v>
      </c>
      <c r="B43" s="36" t="n">
        <v>0</v>
      </c>
      <c r="C43" s="37" t="n">
        <v>0</v>
      </c>
      <c r="D43" s="36" t="n">
        <v>0</v>
      </c>
      <c r="E43" s="37" t="n">
        <v>0</v>
      </c>
      <c r="F43" s="37" t="n">
        <v>0</v>
      </c>
      <c r="G43" s="37" t="n">
        <v>0</v>
      </c>
      <c r="H43" s="37" t="n">
        <v>0</v>
      </c>
      <c r="I43" s="3" t="n">
        <v>0</v>
      </c>
    </row>
    <row r="44" customFormat="false" ht="24" hidden="false" customHeight="true" outlineLevel="0" collapsed="false">
      <c r="A44" s="36" t="s">
        <v>463</v>
      </c>
      <c r="B44" s="36" t="n">
        <v>0</v>
      </c>
      <c r="C44" s="37" t="n">
        <v>0</v>
      </c>
      <c r="D44" s="36" t="n">
        <v>0</v>
      </c>
      <c r="E44" s="37" t="n">
        <v>0</v>
      </c>
      <c r="F44" s="37" t="n">
        <v>0</v>
      </c>
      <c r="G44" s="37" t="n">
        <v>0</v>
      </c>
      <c r="H44" s="37" t="n">
        <v>0</v>
      </c>
      <c r="I44" s="3" t="n">
        <v>0</v>
      </c>
    </row>
    <row r="45" customFormat="false" ht="24" hidden="false" customHeight="true" outlineLevel="0" collapsed="false">
      <c r="A45" s="36" t="s">
        <v>464</v>
      </c>
      <c r="B45" s="36" t="n">
        <v>0</v>
      </c>
      <c r="C45" s="37" t="n">
        <v>0</v>
      </c>
      <c r="D45" s="36" t="n">
        <v>0</v>
      </c>
      <c r="E45" s="37" t="n">
        <v>0</v>
      </c>
      <c r="F45" s="37" t="n">
        <v>0</v>
      </c>
      <c r="G45" s="37" t="n">
        <v>0</v>
      </c>
      <c r="H45" s="37" t="n">
        <v>0</v>
      </c>
      <c r="I45" s="3" t="n">
        <v>0</v>
      </c>
    </row>
    <row r="46" customFormat="false" ht="24" hidden="false" customHeight="true" outlineLevel="0" collapsed="false">
      <c r="A46" s="36" t="s">
        <v>465</v>
      </c>
      <c r="B46" s="36" t="n">
        <v>0</v>
      </c>
      <c r="C46" s="37" t="n">
        <v>0</v>
      </c>
      <c r="D46" s="36" t="n">
        <v>0</v>
      </c>
      <c r="E46" s="37" t="n">
        <v>0</v>
      </c>
      <c r="F46" s="37" t="n">
        <v>0</v>
      </c>
      <c r="G46" s="37" t="n">
        <v>0</v>
      </c>
      <c r="H46" s="37" t="n">
        <v>0</v>
      </c>
      <c r="I46" s="3" t="n">
        <v>0</v>
      </c>
    </row>
    <row r="47" customFormat="false" ht="24" hidden="false" customHeight="true" outlineLevel="0" collapsed="false">
      <c r="A47" s="36" t="s">
        <v>466</v>
      </c>
      <c r="B47" s="36" t="n">
        <v>0</v>
      </c>
      <c r="C47" s="37" t="n">
        <v>0</v>
      </c>
      <c r="D47" s="36" t="n">
        <v>0</v>
      </c>
      <c r="E47" s="37" t="n">
        <v>0</v>
      </c>
      <c r="F47" s="37" t="n">
        <v>0</v>
      </c>
      <c r="G47" s="37" t="n">
        <v>0</v>
      </c>
      <c r="H47" s="37" t="n">
        <v>0</v>
      </c>
      <c r="I47" s="3" t="n">
        <v>0</v>
      </c>
    </row>
    <row r="48" customFormat="false" ht="18.75" hidden="false" customHeight="true" outlineLevel="0" collapsed="false">
      <c r="A48" s="36" t="n">
        <v>0</v>
      </c>
      <c r="B48" s="36" t="n">
        <v>0</v>
      </c>
      <c r="C48" s="37" t="n">
        <v>0</v>
      </c>
      <c r="D48" s="36" t="n">
        <v>0</v>
      </c>
      <c r="E48" s="37" t="n">
        <v>0</v>
      </c>
      <c r="F48" s="37" t="n">
        <v>0</v>
      </c>
      <c r="G48" s="37" t="n">
        <v>0</v>
      </c>
      <c r="H48" s="37" t="n">
        <v>0</v>
      </c>
      <c r="I48" s="3" t="n">
        <v>0</v>
      </c>
    </row>
    <row r="49" customFormat="false" ht="18.75" hidden="false" customHeight="true" outlineLevel="0" collapsed="false">
      <c r="A49" s="36" t="n">
        <v>0</v>
      </c>
      <c r="B49" s="36" t="n">
        <v>0</v>
      </c>
      <c r="C49" s="37" t="n">
        <v>0</v>
      </c>
      <c r="D49" s="36" t="n">
        <v>0</v>
      </c>
      <c r="E49" s="37" t="n">
        <v>0</v>
      </c>
      <c r="F49" s="37" t="n">
        <v>0</v>
      </c>
      <c r="G49" s="37" t="n">
        <v>0</v>
      </c>
      <c r="H49" s="37" t="n">
        <v>0</v>
      </c>
      <c r="I49" s="3" t="n">
        <v>0</v>
      </c>
    </row>
    <row r="50" customFormat="false" ht="18.75" hidden="false" customHeight="true" outlineLevel="0" collapsed="false">
      <c r="A50" s="36" t="n">
        <v>0</v>
      </c>
      <c r="B50" s="36" t="n">
        <v>0</v>
      </c>
      <c r="C50" s="37" t="n">
        <v>0</v>
      </c>
      <c r="D50" s="36" t="n">
        <v>0</v>
      </c>
      <c r="E50" s="37" t="n">
        <v>0</v>
      </c>
      <c r="F50" s="37" t="n">
        <v>0</v>
      </c>
      <c r="G50" s="37" t="n">
        <v>0</v>
      </c>
      <c r="H50" s="37" t="n">
        <v>0</v>
      </c>
      <c r="I50" s="3" t="n">
        <v>0</v>
      </c>
    </row>
    <row r="51" customFormat="false" ht="18.75" hidden="false" customHeight="true" outlineLevel="0" collapsed="false">
      <c r="A51" s="36" t="n">
        <v>0</v>
      </c>
      <c r="B51" s="36" t="n">
        <v>0</v>
      </c>
      <c r="C51" s="37" t="n">
        <v>0</v>
      </c>
      <c r="D51" s="36" t="n">
        <v>0</v>
      </c>
      <c r="E51" s="37" t="n">
        <v>0</v>
      </c>
      <c r="F51" s="37" t="n">
        <v>0</v>
      </c>
      <c r="G51" s="37" t="n">
        <v>0</v>
      </c>
      <c r="H51" s="37" t="n">
        <v>0</v>
      </c>
      <c r="I51" s="3" t="n">
        <v>0</v>
      </c>
    </row>
    <row r="52" customFormat="false" ht="18.75" hidden="false" customHeight="true" outlineLevel="0" collapsed="false">
      <c r="A52" s="36" t="n">
        <v>0</v>
      </c>
      <c r="B52" s="36" t="n">
        <v>0</v>
      </c>
      <c r="C52" s="37" t="n">
        <v>0</v>
      </c>
      <c r="D52" s="36" t="n">
        <v>0</v>
      </c>
      <c r="E52" s="37" t="n">
        <v>0</v>
      </c>
      <c r="F52" s="37" t="n">
        <v>0</v>
      </c>
      <c r="G52" s="37" t="n">
        <v>0</v>
      </c>
      <c r="H52" s="37" t="n">
        <v>0</v>
      </c>
      <c r="I52" s="3" t="n">
        <v>0</v>
      </c>
    </row>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71388888888889" bottom="1.71388888888889" header="0" footer="0"/>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&amp;L&amp;A</oddHeader>
    <oddFooter>&amp;L&amp;A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7" activeCellId="0" sqref="G7"/>
    </sheetView>
  </sheetViews>
  <sheetFormatPr defaultColWidth="14.4609375" defaultRowHeight="15" zeroHeight="false" outlineLevelRow="0" outlineLevelCol="0"/>
  <cols>
    <col collapsed="false" customWidth="true" hidden="false" outlineLevel="0" max="2" min="1" style="0" width="9.29"/>
    <col collapsed="false" customWidth="true" hidden="false" outlineLevel="0" max="3" min="3" style="0" width="7.41"/>
    <col collapsed="false" customWidth="true" hidden="false" outlineLevel="0" max="4" min="4" style="0" width="23.01"/>
    <col collapsed="false" customWidth="true" hidden="false" outlineLevel="0" max="5" min="5" style="0" width="42.71"/>
    <col collapsed="false" customWidth="true" hidden="false" outlineLevel="0" max="6" min="6" style="0" width="29.29"/>
    <col collapsed="false" customWidth="true" hidden="false" outlineLevel="0" max="7" min="7" style="0" width="42.43"/>
    <col collapsed="false" customWidth="true" hidden="false" outlineLevel="0" max="9" min="8" style="0" width="9.29"/>
    <col collapsed="false" customWidth="true" hidden="false" outlineLevel="0" max="26" min="10" style="0" width="11.57"/>
  </cols>
  <sheetData>
    <row r="1" customFormat="false" ht="15.75" hidden="false" customHeight="true" outlineLevel="0" collapsed="false">
      <c r="A1" s="13" t="s">
        <v>17</v>
      </c>
      <c r="B1" s="14" t="n">
        <v>0</v>
      </c>
      <c r="C1" s="10" t="n">
        <v>0</v>
      </c>
      <c r="D1" s="15" t="n">
        <v>0</v>
      </c>
      <c r="E1" s="15" t="n">
        <v>0</v>
      </c>
      <c r="F1" s="15" t="n">
        <v>0</v>
      </c>
      <c r="G1" s="15" t="n">
        <v>0</v>
      </c>
      <c r="H1" s="3" t="n">
        <v>0</v>
      </c>
      <c r="I1" s="16"/>
    </row>
    <row r="2" customFormat="false" ht="12.75" hidden="false" customHeight="true" outlineLevel="0" collapsed="false">
      <c r="A2" s="17" t="s">
        <v>18</v>
      </c>
      <c r="B2" s="14" t="n">
        <v>0</v>
      </c>
      <c r="C2" s="10" t="n">
        <v>0</v>
      </c>
      <c r="D2" s="15" t="n">
        <v>0</v>
      </c>
      <c r="E2" s="15" t="n">
        <v>0</v>
      </c>
      <c r="F2" s="15" t="n">
        <v>0</v>
      </c>
      <c r="G2" s="15" t="n">
        <v>0</v>
      </c>
      <c r="H2" s="3" t="n">
        <v>0</v>
      </c>
      <c r="I2" s="16"/>
    </row>
    <row r="3" customFormat="false" ht="6" hidden="false" customHeight="true" outlineLevel="0" collapsed="false">
      <c r="A3" s="18" t="n">
        <v>0</v>
      </c>
      <c r="B3" s="14" t="n">
        <v>0</v>
      </c>
      <c r="C3" s="10" t="n">
        <v>0</v>
      </c>
      <c r="D3" s="15" t="n">
        <v>0</v>
      </c>
      <c r="E3" s="14" t="n">
        <v>0</v>
      </c>
      <c r="F3" s="15" t="n">
        <v>0</v>
      </c>
      <c r="G3" s="15" t="n">
        <v>0</v>
      </c>
      <c r="H3" s="3" t="n">
        <v>0</v>
      </c>
      <c r="I3" s="16"/>
    </row>
    <row r="4" customFormat="false" ht="12.75" hidden="false" customHeight="true" outlineLevel="0" collapsed="false">
      <c r="A4" s="15" t="n">
        <v>0</v>
      </c>
      <c r="B4" s="10" t="n">
        <v>0</v>
      </c>
      <c r="C4" s="15" t="n">
        <v>0</v>
      </c>
      <c r="D4" s="15" t="n">
        <v>0</v>
      </c>
      <c r="E4" s="15" t="n">
        <v>0</v>
      </c>
      <c r="F4" s="15" t="s">
        <v>19</v>
      </c>
      <c r="G4" s="15" t="n">
        <v>0</v>
      </c>
      <c r="H4" s="16"/>
      <c r="I4" s="16"/>
    </row>
    <row r="5" customFormat="false" ht="21" hidden="false" customHeight="true" outlineLevel="0" collapsed="false">
      <c r="A5" s="15" t="n">
        <v>0</v>
      </c>
      <c r="B5" s="15" t="n">
        <v>0</v>
      </c>
      <c r="C5" s="15" t="n">
        <v>0</v>
      </c>
      <c r="D5" s="19" t="s">
        <v>20</v>
      </c>
      <c r="E5" s="8" t="s">
        <v>21</v>
      </c>
      <c r="F5" s="20" t="s">
        <v>22</v>
      </c>
      <c r="G5" s="21" t="s">
        <v>23</v>
      </c>
      <c r="H5" s="16"/>
      <c r="I5" s="16"/>
    </row>
    <row r="6" customFormat="false" ht="21" hidden="false" customHeight="true" outlineLevel="0" collapsed="false">
      <c r="A6" s="15" t="n">
        <v>0</v>
      </c>
      <c r="B6" s="15" t="n">
        <v>0</v>
      </c>
      <c r="C6" s="15" t="n">
        <v>0</v>
      </c>
      <c r="D6" s="19" t="s">
        <v>24</v>
      </c>
      <c r="E6" s="8" t="n">
        <v>17027531</v>
      </c>
      <c r="F6" s="20" t="s">
        <v>25</v>
      </c>
      <c r="G6" s="21" t="s">
        <v>26</v>
      </c>
      <c r="H6" s="16"/>
      <c r="I6" s="16"/>
    </row>
    <row r="7" customFormat="false" ht="21" hidden="false" customHeight="true" outlineLevel="0" collapsed="false">
      <c r="A7" s="15" t="n">
        <v>0</v>
      </c>
      <c r="B7" s="15" t="n">
        <v>0</v>
      </c>
      <c r="C7" s="15" t="n">
        <v>0</v>
      </c>
      <c r="D7" s="19" t="s">
        <v>27</v>
      </c>
      <c r="E7" s="8" t="s">
        <v>28</v>
      </c>
      <c r="F7" s="20" t="s">
        <v>29</v>
      </c>
      <c r="G7" s="21" t="s">
        <v>30</v>
      </c>
      <c r="H7" s="16"/>
      <c r="I7" s="16"/>
    </row>
    <row r="8" customFormat="false" ht="21" hidden="false" customHeight="true" outlineLevel="0" collapsed="false">
      <c r="A8" s="15" t="n">
        <v>0</v>
      </c>
      <c r="B8" s="15" t="n">
        <v>0</v>
      </c>
      <c r="C8" s="15" t="n">
        <v>0</v>
      </c>
      <c r="D8" s="19" t="s">
        <v>31</v>
      </c>
      <c r="E8" s="8" t="s">
        <v>32</v>
      </c>
      <c r="F8" s="15" t="n">
        <v>0</v>
      </c>
      <c r="G8" s="15" t="n">
        <v>0</v>
      </c>
      <c r="H8" s="3" t="n">
        <v>0</v>
      </c>
      <c r="I8" s="16"/>
    </row>
    <row r="9" customFormat="false" ht="21" hidden="false" customHeight="true" outlineLevel="0" collapsed="false">
      <c r="A9" s="15" t="n">
        <v>0</v>
      </c>
      <c r="B9" s="15" t="n">
        <v>0</v>
      </c>
      <c r="C9" s="15" t="n">
        <v>0</v>
      </c>
      <c r="D9" s="19" t="s">
        <v>33</v>
      </c>
      <c r="E9" s="8" t="n">
        <v>7516876589</v>
      </c>
      <c r="F9" s="22" t="s">
        <v>34</v>
      </c>
      <c r="G9" s="15" t="n">
        <v>0</v>
      </c>
      <c r="H9" s="16"/>
      <c r="I9" s="16"/>
    </row>
    <row r="10" customFormat="false" ht="21" hidden="false" customHeight="true" outlineLevel="0" collapsed="false">
      <c r="A10" s="15" t="n">
        <v>0</v>
      </c>
      <c r="B10" s="15" t="n">
        <v>0</v>
      </c>
      <c r="C10" s="15" t="n">
        <v>0</v>
      </c>
      <c r="D10" s="19" t="s">
        <v>35</v>
      </c>
      <c r="E10" s="8" t="s">
        <v>36</v>
      </c>
      <c r="F10" s="23" t="s">
        <v>37</v>
      </c>
      <c r="G10" s="24" t="n">
        <f aca="false">'Lesson 1'!E8</f>
        <v>81</v>
      </c>
      <c r="H10" s="16" t="s">
        <v>38</v>
      </c>
      <c r="I10" s="16"/>
    </row>
    <row r="11" customFormat="false" ht="21" hidden="false" customHeight="true" outlineLevel="0" collapsed="false">
      <c r="A11" s="15" t="n">
        <v>0</v>
      </c>
      <c r="B11" s="15" t="n">
        <v>0</v>
      </c>
      <c r="C11" s="15" t="n">
        <v>0</v>
      </c>
      <c r="D11" s="19" t="s">
        <v>39</v>
      </c>
      <c r="E11" s="8" t="s">
        <v>40</v>
      </c>
      <c r="F11" s="23" t="s">
        <v>41</v>
      </c>
      <c r="G11" s="24" t="n">
        <f aca="false">'Lesson 2'!E8</f>
        <v>75.75</v>
      </c>
      <c r="H11" s="16" t="s">
        <v>38</v>
      </c>
      <c r="I11" s="16"/>
    </row>
    <row r="12" customFormat="false" ht="21" hidden="false" customHeight="true" outlineLevel="0" collapsed="false">
      <c r="A12" s="15" t="n">
        <v>0</v>
      </c>
      <c r="B12" s="15" t="n">
        <v>0</v>
      </c>
      <c r="C12" s="15" t="n">
        <v>0</v>
      </c>
      <c r="D12" s="19" t="s">
        <v>42</v>
      </c>
      <c r="E12" s="8" t="s">
        <v>43</v>
      </c>
      <c r="F12" s="23" t="s">
        <v>44</v>
      </c>
      <c r="G12" s="24" t="n">
        <f aca="false">'Lesson 3'!E7</f>
        <v>0</v>
      </c>
      <c r="H12" s="16"/>
      <c r="I12" s="16"/>
    </row>
    <row r="13" customFormat="false" ht="21" hidden="false" customHeight="true" outlineLevel="0" collapsed="false">
      <c r="A13" s="15" t="n">
        <v>0</v>
      </c>
      <c r="B13" s="15" t="n">
        <v>0</v>
      </c>
      <c r="C13" s="15" t="n">
        <v>0</v>
      </c>
      <c r="D13" s="19" t="s">
        <v>45</v>
      </c>
      <c r="E13" s="8" t="n">
        <v>0</v>
      </c>
      <c r="F13" s="23" t="s">
        <v>46</v>
      </c>
      <c r="G13" s="24" t="n">
        <f aca="false">'Lesson 4'!E8</f>
        <v>0</v>
      </c>
      <c r="H13" s="16"/>
      <c r="I13" s="16"/>
    </row>
    <row r="14" customFormat="false" ht="21" hidden="false" customHeight="true" outlineLevel="0" collapsed="false">
      <c r="A14" s="15" t="n">
        <v>0</v>
      </c>
      <c r="B14" s="15" t="n">
        <v>0</v>
      </c>
      <c r="C14" s="25" t="s">
        <v>47</v>
      </c>
      <c r="D14" s="26" t="s">
        <v>48</v>
      </c>
      <c r="E14" s="8" t="s">
        <v>49</v>
      </c>
      <c r="F14" s="23" t="s">
        <v>50</v>
      </c>
      <c r="G14" s="24" t="n">
        <f aca="false">'Reflective Log'!C11</f>
        <v>0</v>
      </c>
      <c r="H14" s="16"/>
      <c r="I14" s="16"/>
    </row>
    <row r="15" customFormat="false" ht="21" hidden="false" customHeight="true" outlineLevel="0" collapsed="false">
      <c r="A15" s="15" t="n">
        <v>0</v>
      </c>
      <c r="B15" s="15" t="n">
        <v>0</v>
      </c>
      <c r="C15" s="25"/>
      <c r="D15" s="27" t="s">
        <v>51</v>
      </c>
      <c r="E15" s="8" t="s">
        <v>52</v>
      </c>
      <c r="F15" s="23" t="s">
        <v>53</v>
      </c>
      <c r="G15" s="24" t="n">
        <f aca="false">'Completion Test'!M19</f>
        <v>50</v>
      </c>
      <c r="H15" s="16"/>
      <c r="I15" s="16"/>
    </row>
    <row r="16" customFormat="false" ht="21" hidden="false" customHeight="true" outlineLevel="0" collapsed="false">
      <c r="A16" s="15" t="n">
        <v>0</v>
      </c>
      <c r="B16" s="15" t="n">
        <v>0</v>
      </c>
      <c r="C16" s="25"/>
      <c r="D16" s="27" t="s">
        <v>54</v>
      </c>
      <c r="E16" s="8" t="s">
        <v>55</v>
      </c>
      <c r="F16" s="15" t="s">
        <v>56</v>
      </c>
      <c r="G16" s="28" t="n">
        <f aca="false">'Completion Test'!N10</f>
        <v>0</v>
      </c>
      <c r="H16" s="16"/>
      <c r="I16" s="16"/>
    </row>
    <row r="17" customFormat="false" ht="21" hidden="false" customHeight="true" outlineLevel="0" collapsed="false">
      <c r="A17" s="15" t="n">
        <v>0</v>
      </c>
      <c r="B17" s="15" t="n">
        <v>0</v>
      </c>
      <c r="C17" s="25"/>
      <c r="D17" s="29" t="s">
        <v>57</v>
      </c>
      <c r="E17" s="8" t="s">
        <v>58</v>
      </c>
      <c r="F17" s="23" t="s">
        <v>59</v>
      </c>
      <c r="G17" s="30" t="n">
        <f aca="false">SUM(G10:G14)/5</f>
        <v>31.35</v>
      </c>
      <c r="H17" s="16"/>
      <c r="I17" s="16"/>
    </row>
    <row r="18" customFormat="false" ht="21" hidden="false" customHeight="true" outlineLevel="0" collapsed="false">
      <c r="A18" s="15" t="n">
        <v>0</v>
      </c>
      <c r="B18" s="15" t="n">
        <v>0</v>
      </c>
      <c r="C18" s="25"/>
      <c r="D18" s="29" t="s">
        <v>60</v>
      </c>
      <c r="E18" s="8" t="n">
        <v>0</v>
      </c>
      <c r="F18" s="15" t="n">
        <v>0</v>
      </c>
      <c r="G18" s="15" t="n">
        <v>0</v>
      </c>
      <c r="H18" s="3" t="n">
        <v>0</v>
      </c>
      <c r="I18" s="16"/>
    </row>
    <row r="19" customFormat="false" ht="21" hidden="false" customHeight="true" outlineLevel="0" collapsed="false">
      <c r="A19" s="15" t="n">
        <v>0</v>
      </c>
      <c r="B19" s="15" t="n">
        <v>0</v>
      </c>
      <c r="C19" s="25"/>
      <c r="D19" s="29" t="s">
        <v>61</v>
      </c>
      <c r="E19" s="8" t="s">
        <v>43</v>
      </c>
      <c r="F19" s="15" t="n">
        <v>0</v>
      </c>
      <c r="G19" s="15" t="n">
        <v>0</v>
      </c>
      <c r="H19" s="3" t="n">
        <v>0</v>
      </c>
      <c r="I19" s="16"/>
    </row>
    <row r="20" customFormat="false" ht="21" hidden="false" customHeight="true" outlineLevel="0" collapsed="false">
      <c r="A20" s="15" t="n">
        <v>0</v>
      </c>
      <c r="B20" s="15" t="n">
        <v>0</v>
      </c>
      <c r="C20" s="25"/>
      <c r="D20" s="31" t="s">
        <v>62</v>
      </c>
      <c r="E20" s="32" t="n">
        <v>43485</v>
      </c>
      <c r="F20" s="15" t="n">
        <v>0</v>
      </c>
      <c r="G20" s="15" t="n">
        <v>0</v>
      </c>
      <c r="H20" s="3" t="n">
        <v>0</v>
      </c>
      <c r="I20" s="16"/>
    </row>
    <row r="21" customFormat="false" ht="78.75" hidden="false" customHeight="true" outlineLevel="0" collapsed="false">
      <c r="A21" s="15" t="n">
        <v>0</v>
      </c>
      <c r="B21" s="15" t="n">
        <v>0</v>
      </c>
      <c r="C21" s="15" t="n">
        <v>0</v>
      </c>
      <c r="D21" s="33" t="s">
        <v>63</v>
      </c>
      <c r="E21" s="8" t="s">
        <v>64</v>
      </c>
      <c r="F21" s="15" t="n">
        <v>0</v>
      </c>
      <c r="G21" s="34" t="n">
        <v>0</v>
      </c>
      <c r="H21" s="16"/>
      <c r="I21" s="16"/>
    </row>
    <row r="22" customFormat="false" ht="12.75" hidden="false" customHeight="true" outlineLevel="0" collapsed="false">
      <c r="A22" s="15" t="n">
        <v>0</v>
      </c>
      <c r="B22" s="15" t="n">
        <v>0</v>
      </c>
      <c r="C22" s="33" t="n">
        <v>0</v>
      </c>
      <c r="D22" s="14" t="n">
        <v>0</v>
      </c>
      <c r="E22" s="15" t="n">
        <v>0</v>
      </c>
      <c r="F22" s="15" t="n">
        <v>0</v>
      </c>
      <c r="G22" s="15" t="n">
        <v>0</v>
      </c>
      <c r="H22" s="3" t="n">
        <v>0</v>
      </c>
      <c r="I22" s="16"/>
    </row>
    <row r="23" customFormat="false" ht="12.75" hidden="false" customHeight="true" outlineLevel="0" collapsed="false">
      <c r="A23" s="15" t="n">
        <v>0</v>
      </c>
      <c r="B23" s="15" t="n">
        <v>0</v>
      </c>
      <c r="C23" s="33" t="n">
        <v>0</v>
      </c>
      <c r="D23" s="14" t="n">
        <v>0</v>
      </c>
      <c r="E23" s="15" t="n">
        <v>0</v>
      </c>
      <c r="F23" s="15" t="n">
        <v>0</v>
      </c>
      <c r="G23" s="15" t="n">
        <v>0</v>
      </c>
      <c r="H23" s="3" t="n">
        <v>0</v>
      </c>
      <c r="I23" s="16"/>
    </row>
    <row r="24" customFormat="false" ht="12.75" hidden="false" customHeight="true" outlineLevel="0" collapsed="false">
      <c r="A24" s="16"/>
      <c r="B24" s="16"/>
      <c r="C24" s="16"/>
      <c r="D24" s="16"/>
      <c r="E24" s="16"/>
      <c r="F24" s="16"/>
      <c r="G24" s="16"/>
      <c r="H24" s="16"/>
      <c r="I24" s="16"/>
    </row>
    <row r="25" customFormat="false" ht="12.75" hidden="false" customHeight="true" outlineLevel="0" collapsed="false">
      <c r="A25" s="16"/>
      <c r="B25" s="16"/>
      <c r="C25" s="16"/>
      <c r="D25" s="16"/>
      <c r="E25" s="16"/>
      <c r="F25" s="16"/>
      <c r="G25" s="16"/>
      <c r="H25" s="16"/>
      <c r="I25" s="16"/>
    </row>
    <row r="26" customFormat="false" ht="12.75" hidden="false" customHeight="true" outlineLevel="0" collapsed="false">
      <c r="A26" s="16"/>
      <c r="B26" s="16"/>
      <c r="C26" s="16"/>
      <c r="D26" s="16"/>
      <c r="E26" s="16"/>
      <c r="F26" s="16"/>
      <c r="G26" s="16"/>
      <c r="H26" s="16"/>
      <c r="I26" s="16"/>
    </row>
    <row r="27" customFormat="false" ht="12.75" hidden="false" customHeight="true" outlineLevel="0" collapsed="false">
      <c r="A27" s="16"/>
      <c r="B27" s="16"/>
      <c r="C27" s="16"/>
      <c r="D27" s="16"/>
      <c r="E27" s="16"/>
      <c r="F27" s="16"/>
      <c r="G27" s="16"/>
      <c r="H27" s="16"/>
      <c r="I27" s="16"/>
    </row>
    <row r="28" customFormat="false" ht="12.75" hidden="false" customHeight="true" outlineLevel="0" collapsed="false">
      <c r="A28" s="16"/>
      <c r="B28" s="16"/>
      <c r="C28" s="16"/>
      <c r="D28" s="16"/>
      <c r="E28" s="16"/>
      <c r="F28" s="16"/>
      <c r="G28" s="16"/>
      <c r="H28" s="16"/>
      <c r="I28" s="16"/>
    </row>
    <row r="29" customFormat="false" ht="12.75" hidden="false" customHeight="true" outlineLevel="0" collapsed="false">
      <c r="A29" s="16"/>
      <c r="B29" s="16"/>
      <c r="C29" s="16"/>
      <c r="D29" s="16"/>
      <c r="E29" s="16"/>
      <c r="F29" s="16"/>
      <c r="G29" s="16"/>
      <c r="H29" s="16"/>
      <c r="I29" s="16"/>
    </row>
    <row r="30" customFormat="false" ht="12.75" hidden="false" customHeight="true" outlineLevel="0" collapsed="false">
      <c r="A30" s="16"/>
      <c r="B30" s="16"/>
      <c r="C30" s="16"/>
      <c r="D30" s="16"/>
      <c r="E30" s="16"/>
      <c r="F30" s="16"/>
      <c r="G30" s="16"/>
      <c r="H30" s="16"/>
      <c r="I30" s="16"/>
    </row>
    <row r="31" customFormat="false" ht="12.75" hidden="false" customHeight="true" outlineLevel="0" collapsed="false">
      <c r="A31" s="16"/>
      <c r="B31" s="16"/>
      <c r="C31" s="16"/>
      <c r="D31" s="16"/>
      <c r="E31" s="16"/>
      <c r="F31" s="16"/>
      <c r="G31" s="16"/>
      <c r="H31" s="16"/>
      <c r="I31" s="16"/>
    </row>
    <row r="32" customFormat="false" ht="12.75" hidden="false" customHeight="true" outlineLevel="0" collapsed="false">
      <c r="A32" s="16"/>
      <c r="B32" s="16"/>
      <c r="C32" s="16"/>
      <c r="D32" s="16"/>
      <c r="E32" s="16"/>
      <c r="F32" s="16"/>
      <c r="G32" s="16"/>
      <c r="H32" s="16"/>
      <c r="I32" s="16"/>
    </row>
    <row r="33" customFormat="false" ht="12.75" hidden="false" customHeight="true" outlineLevel="0" collapsed="false">
      <c r="A33" s="16"/>
      <c r="B33" s="16"/>
      <c r="C33" s="16"/>
      <c r="D33" s="16"/>
      <c r="E33" s="16"/>
      <c r="F33" s="16"/>
      <c r="G33" s="16"/>
      <c r="H33" s="16"/>
      <c r="I33" s="16"/>
    </row>
    <row r="34" customFormat="false" ht="12.75" hidden="false" customHeight="true" outlineLevel="0" collapsed="false">
      <c r="A34" s="16"/>
      <c r="B34" s="16"/>
      <c r="C34" s="16"/>
      <c r="D34" s="16"/>
      <c r="E34" s="16"/>
      <c r="F34" s="16"/>
      <c r="G34" s="16"/>
      <c r="H34" s="16"/>
      <c r="I34" s="16"/>
    </row>
    <row r="35" customFormat="false" ht="12.75" hidden="false" customHeight="true" outlineLevel="0" collapsed="false">
      <c r="A35" s="16"/>
      <c r="B35" s="16"/>
      <c r="C35" s="16"/>
      <c r="D35" s="16"/>
      <c r="E35" s="16"/>
      <c r="F35" s="16"/>
      <c r="G35" s="16"/>
      <c r="H35" s="16"/>
      <c r="I35" s="16"/>
    </row>
    <row r="36" customFormat="false" ht="12.75" hidden="false" customHeight="true" outlineLevel="0" collapsed="false">
      <c r="A36" s="16"/>
      <c r="B36" s="16"/>
      <c r="C36" s="16"/>
      <c r="D36" s="16"/>
      <c r="E36" s="16"/>
      <c r="F36" s="16"/>
      <c r="G36" s="16"/>
      <c r="H36" s="16"/>
      <c r="I36" s="16"/>
    </row>
    <row r="37" customFormat="false" ht="12.75" hidden="false" customHeight="true" outlineLevel="0" collapsed="false">
      <c r="A37" s="16"/>
      <c r="B37" s="16"/>
      <c r="C37" s="16"/>
      <c r="D37" s="16"/>
      <c r="E37" s="16"/>
      <c r="F37" s="16"/>
      <c r="G37" s="16"/>
      <c r="H37" s="16"/>
      <c r="I37" s="16"/>
    </row>
    <row r="38" customFormat="false" ht="12.75" hidden="false" customHeight="true" outlineLevel="0" collapsed="false">
      <c r="A38" s="16"/>
      <c r="B38" s="16"/>
      <c r="C38" s="16"/>
      <c r="D38" s="16"/>
      <c r="E38" s="16"/>
      <c r="F38" s="16"/>
      <c r="G38" s="16"/>
      <c r="H38" s="16"/>
      <c r="I38" s="16"/>
    </row>
    <row r="39" customFormat="false" ht="12.75" hidden="false" customHeight="true" outlineLevel="0" collapsed="false">
      <c r="A39" s="16"/>
      <c r="B39" s="16"/>
      <c r="C39" s="16"/>
      <c r="D39" s="16"/>
      <c r="E39" s="16"/>
      <c r="F39" s="16"/>
      <c r="G39" s="16"/>
      <c r="H39" s="16"/>
      <c r="I39" s="16"/>
    </row>
    <row r="40" customFormat="false" ht="12.75" hidden="false" customHeight="true" outlineLevel="0" collapsed="false">
      <c r="A40" s="16"/>
      <c r="B40" s="16"/>
      <c r="C40" s="16"/>
      <c r="D40" s="16"/>
      <c r="E40" s="16"/>
      <c r="F40" s="16"/>
      <c r="G40" s="16"/>
      <c r="H40" s="16"/>
      <c r="I40" s="16"/>
    </row>
    <row r="41" customFormat="false" ht="12.75" hidden="false" customHeight="true" outlineLevel="0" collapsed="false">
      <c r="A41" s="16"/>
      <c r="B41" s="16"/>
      <c r="C41" s="16"/>
      <c r="D41" s="16"/>
      <c r="E41" s="16"/>
      <c r="F41" s="16"/>
      <c r="G41" s="16"/>
      <c r="H41" s="16"/>
      <c r="I41" s="16"/>
    </row>
    <row r="42" customFormat="false" ht="12.75" hidden="false" customHeight="true" outlineLevel="0" collapsed="false">
      <c r="A42" s="16"/>
      <c r="B42" s="16"/>
      <c r="C42" s="16"/>
      <c r="D42" s="16"/>
      <c r="E42" s="16"/>
      <c r="F42" s="16"/>
      <c r="G42" s="16"/>
      <c r="H42" s="16"/>
      <c r="I42" s="16"/>
    </row>
    <row r="43" customFormat="false" ht="12.75" hidden="false" customHeight="true" outlineLevel="0" collapsed="false">
      <c r="A43" s="16"/>
      <c r="B43" s="16"/>
      <c r="C43" s="16"/>
      <c r="D43" s="16"/>
      <c r="E43" s="16"/>
      <c r="F43" s="16"/>
      <c r="G43" s="16"/>
      <c r="H43" s="16"/>
      <c r="I43" s="16"/>
    </row>
    <row r="44" customFormat="false" ht="12.75" hidden="false" customHeight="true" outlineLevel="0" collapsed="false">
      <c r="A44" s="16"/>
      <c r="B44" s="16"/>
      <c r="C44" s="16"/>
      <c r="D44" s="16"/>
      <c r="E44" s="16"/>
      <c r="F44" s="16"/>
      <c r="G44" s="16"/>
      <c r="H44" s="16"/>
      <c r="I44" s="16"/>
    </row>
    <row r="45" customFormat="false" ht="12.75" hidden="false" customHeight="true" outlineLevel="0" collapsed="false">
      <c r="A45" s="16"/>
      <c r="B45" s="16"/>
      <c r="C45" s="16"/>
      <c r="D45" s="16"/>
      <c r="E45" s="16"/>
      <c r="F45" s="16"/>
      <c r="G45" s="16"/>
      <c r="H45" s="16"/>
      <c r="I45" s="16"/>
    </row>
    <row r="46" customFormat="false" ht="12.75" hidden="false" customHeight="true" outlineLevel="0" collapsed="false">
      <c r="A46" s="16"/>
      <c r="B46" s="16"/>
      <c r="C46" s="16"/>
      <c r="D46" s="16"/>
      <c r="E46" s="16"/>
      <c r="F46" s="16"/>
      <c r="G46" s="16"/>
      <c r="H46" s="16"/>
      <c r="I46" s="16"/>
    </row>
    <row r="47" customFormat="false" ht="12.75" hidden="false" customHeight="true" outlineLevel="0" collapsed="false">
      <c r="A47" s="16"/>
      <c r="B47" s="16"/>
      <c r="C47" s="16"/>
      <c r="D47" s="16"/>
      <c r="E47" s="16"/>
      <c r="F47" s="16"/>
      <c r="G47" s="16"/>
      <c r="H47" s="16"/>
      <c r="I47" s="16"/>
    </row>
    <row r="48" customFormat="false" ht="12.75" hidden="false" customHeight="true" outlineLevel="0" collapsed="false">
      <c r="A48" s="16"/>
      <c r="B48" s="16"/>
      <c r="C48" s="16"/>
      <c r="D48" s="16"/>
      <c r="E48" s="16"/>
      <c r="F48" s="16"/>
      <c r="G48" s="16"/>
      <c r="H48" s="16"/>
      <c r="I48" s="16"/>
    </row>
    <row r="49" customFormat="false" ht="12.75" hidden="false" customHeight="true" outlineLevel="0" collapsed="false">
      <c r="A49" s="16"/>
      <c r="B49" s="16"/>
      <c r="C49" s="16"/>
      <c r="D49" s="16"/>
      <c r="E49" s="16"/>
      <c r="F49" s="16"/>
      <c r="G49" s="16"/>
      <c r="H49" s="16"/>
      <c r="I49" s="16"/>
    </row>
    <row r="50" customFormat="false" ht="12.75" hidden="false" customHeight="true" outlineLevel="0" collapsed="false">
      <c r="A50" s="16"/>
      <c r="B50" s="16"/>
      <c r="C50" s="16"/>
      <c r="D50" s="16"/>
      <c r="E50" s="16"/>
      <c r="F50" s="16"/>
      <c r="G50" s="16"/>
      <c r="H50" s="16"/>
      <c r="I50" s="16"/>
    </row>
    <row r="51" customFormat="false" ht="12.75" hidden="false" customHeight="true" outlineLevel="0" collapsed="false">
      <c r="A51" s="16"/>
      <c r="B51" s="16"/>
      <c r="C51" s="16"/>
      <c r="D51" s="16"/>
      <c r="E51" s="16"/>
      <c r="F51" s="16"/>
      <c r="G51" s="16"/>
      <c r="H51" s="16"/>
      <c r="I51" s="16"/>
    </row>
    <row r="52" customFormat="false" ht="12.75" hidden="false" customHeight="true" outlineLevel="0" collapsed="false">
      <c r="A52" s="16"/>
      <c r="B52" s="16"/>
      <c r="C52" s="16"/>
      <c r="D52" s="16"/>
      <c r="E52" s="16"/>
      <c r="F52" s="16"/>
      <c r="G52" s="16"/>
      <c r="H52" s="16"/>
      <c r="I52" s="16"/>
    </row>
    <row r="53" customFormat="false" ht="12.75" hidden="false" customHeight="true" outlineLevel="0" collapsed="false">
      <c r="A53" s="16"/>
      <c r="B53" s="16"/>
      <c r="C53" s="16"/>
      <c r="D53" s="16"/>
      <c r="E53" s="16"/>
      <c r="F53" s="16"/>
      <c r="G53" s="16"/>
      <c r="H53" s="16"/>
      <c r="I53" s="16"/>
    </row>
    <row r="54" customFormat="false" ht="12.75" hidden="false" customHeight="true" outlineLevel="0" collapsed="false">
      <c r="A54" s="16"/>
      <c r="B54" s="16"/>
      <c r="C54" s="16"/>
      <c r="D54" s="16"/>
      <c r="E54" s="16"/>
      <c r="F54" s="16"/>
      <c r="G54" s="16"/>
      <c r="H54" s="16"/>
      <c r="I54" s="16"/>
    </row>
    <row r="55" customFormat="false" ht="12.75" hidden="false" customHeight="true" outlineLevel="0" collapsed="false">
      <c r="A55" s="16"/>
      <c r="B55" s="16"/>
      <c r="C55" s="16"/>
      <c r="D55" s="16"/>
      <c r="E55" s="16"/>
      <c r="F55" s="16"/>
      <c r="G55" s="16"/>
      <c r="H55" s="16"/>
      <c r="I55" s="16"/>
    </row>
    <row r="56" customFormat="false" ht="12.75" hidden="false" customHeight="true" outlineLevel="0" collapsed="false">
      <c r="A56" s="16"/>
      <c r="B56" s="16"/>
      <c r="C56" s="16"/>
      <c r="D56" s="16"/>
      <c r="E56" s="16"/>
      <c r="F56" s="16"/>
      <c r="G56" s="16"/>
      <c r="H56" s="16"/>
      <c r="I56" s="16"/>
    </row>
    <row r="57" customFormat="false" ht="12.75" hidden="false" customHeight="true" outlineLevel="0" collapsed="false">
      <c r="A57" s="16"/>
      <c r="B57" s="16"/>
      <c r="C57" s="16"/>
      <c r="D57" s="16"/>
      <c r="E57" s="16"/>
      <c r="F57" s="16"/>
      <c r="G57" s="16"/>
      <c r="H57" s="16"/>
      <c r="I57" s="16"/>
    </row>
    <row r="58" customFormat="false" ht="12.75" hidden="false" customHeight="true" outlineLevel="0" collapsed="false">
      <c r="A58" s="16"/>
      <c r="B58" s="16"/>
      <c r="C58" s="16"/>
      <c r="D58" s="16"/>
      <c r="E58" s="16"/>
      <c r="F58" s="16"/>
      <c r="G58" s="16"/>
      <c r="H58" s="16"/>
      <c r="I58" s="16"/>
    </row>
    <row r="59" customFormat="false" ht="12.75" hidden="false" customHeight="true" outlineLevel="0" collapsed="false">
      <c r="A59" s="16"/>
      <c r="B59" s="16"/>
      <c r="C59" s="16"/>
      <c r="D59" s="16"/>
      <c r="E59" s="16"/>
      <c r="F59" s="16"/>
      <c r="G59" s="16"/>
      <c r="H59" s="16"/>
      <c r="I59" s="16"/>
    </row>
    <row r="60" customFormat="false" ht="12.75" hidden="false" customHeight="true" outlineLevel="0" collapsed="false">
      <c r="A60" s="16"/>
      <c r="B60" s="16"/>
      <c r="C60" s="16"/>
      <c r="D60" s="16"/>
      <c r="E60" s="16"/>
      <c r="F60" s="16"/>
      <c r="G60" s="16"/>
      <c r="H60" s="16"/>
      <c r="I60" s="16"/>
    </row>
    <row r="61" customFormat="false" ht="12.75" hidden="false" customHeight="true" outlineLevel="0" collapsed="false">
      <c r="A61" s="16"/>
      <c r="B61" s="16"/>
      <c r="C61" s="16"/>
      <c r="D61" s="16"/>
      <c r="E61" s="16"/>
      <c r="F61" s="16"/>
      <c r="G61" s="16"/>
      <c r="H61" s="16"/>
      <c r="I61" s="16"/>
    </row>
    <row r="62" customFormat="false" ht="12.75" hidden="false" customHeight="true" outlineLevel="0" collapsed="false">
      <c r="A62" s="16"/>
      <c r="B62" s="16"/>
      <c r="C62" s="16"/>
      <c r="D62" s="16"/>
      <c r="E62" s="16"/>
      <c r="F62" s="16"/>
      <c r="G62" s="16"/>
      <c r="H62" s="16"/>
      <c r="I62" s="16"/>
    </row>
    <row r="63" customFormat="false" ht="12.75" hidden="false" customHeight="true" outlineLevel="0" collapsed="false">
      <c r="A63" s="16"/>
      <c r="B63" s="16"/>
      <c r="C63" s="16"/>
      <c r="D63" s="16"/>
      <c r="E63" s="16"/>
      <c r="F63" s="16"/>
      <c r="G63" s="16"/>
      <c r="H63" s="16"/>
      <c r="I63" s="16"/>
    </row>
    <row r="64" customFormat="false" ht="12.75" hidden="false" customHeight="true" outlineLevel="0" collapsed="false">
      <c r="A64" s="16"/>
      <c r="B64" s="16"/>
      <c r="C64" s="16"/>
      <c r="D64" s="16"/>
      <c r="E64" s="16"/>
      <c r="F64" s="16"/>
      <c r="G64" s="16"/>
      <c r="H64" s="16"/>
      <c r="I64" s="16"/>
    </row>
    <row r="65" customFormat="false" ht="12.75" hidden="false" customHeight="true" outlineLevel="0" collapsed="false">
      <c r="A65" s="16"/>
      <c r="B65" s="16"/>
      <c r="C65" s="16"/>
      <c r="D65" s="16"/>
      <c r="E65" s="16"/>
      <c r="F65" s="16"/>
      <c r="G65" s="16"/>
      <c r="H65" s="16"/>
      <c r="I65" s="16"/>
    </row>
    <row r="66" customFormat="false" ht="12.75" hidden="false" customHeight="true" outlineLevel="0" collapsed="false">
      <c r="A66" s="16"/>
      <c r="B66" s="16"/>
      <c r="C66" s="16"/>
      <c r="D66" s="16"/>
      <c r="E66" s="16"/>
      <c r="F66" s="16"/>
      <c r="G66" s="16"/>
      <c r="H66" s="16"/>
      <c r="I66" s="16"/>
    </row>
    <row r="67" customFormat="false" ht="12.75" hidden="false" customHeight="true" outlineLevel="0" collapsed="false">
      <c r="A67" s="16"/>
      <c r="B67" s="16"/>
      <c r="C67" s="16"/>
      <c r="D67" s="16"/>
      <c r="E67" s="16"/>
      <c r="F67" s="16"/>
      <c r="G67" s="16"/>
      <c r="H67" s="16"/>
      <c r="I67" s="16"/>
    </row>
    <row r="68" customFormat="false" ht="12.75" hidden="false" customHeight="true" outlineLevel="0" collapsed="false">
      <c r="A68" s="16"/>
      <c r="B68" s="16"/>
      <c r="C68" s="16"/>
      <c r="D68" s="16"/>
      <c r="E68" s="16"/>
      <c r="F68" s="16"/>
      <c r="G68" s="16"/>
      <c r="H68" s="16"/>
      <c r="I68" s="16"/>
    </row>
    <row r="69" customFormat="false" ht="12.75" hidden="false" customHeight="true" outlineLevel="0" collapsed="false">
      <c r="A69" s="16"/>
      <c r="B69" s="16"/>
      <c r="C69" s="16"/>
      <c r="D69" s="16"/>
      <c r="E69" s="16"/>
      <c r="F69" s="16"/>
      <c r="G69" s="16"/>
      <c r="H69" s="16"/>
      <c r="I69" s="16"/>
    </row>
    <row r="70" customFormat="false" ht="12.75" hidden="false" customHeight="true" outlineLevel="0" collapsed="false">
      <c r="A70" s="16"/>
      <c r="B70" s="16"/>
      <c r="C70" s="16"/>
      <c r="D70" s="16"/>
      <c r="E70" s="16"/>
      <c r="F70" s="16"/>
      <c r="G70" s="16"/>
      <c r="H70" s="16"/>
      <c r="I70" s="16"/>
    </row>
    <row r="71" customFormat="false" ht="12.75" hidden="false" customHeight="true" outlineLevel="0" collapsed="false">
      <c r="A71" s="16"/>
      <c r="B71" s="16"/>
      <c r="C71" s="16"/>
      <c r="D71" s="16"/>
      <c r="E71" s="16"/>
      <c r="F71" s="16"/>
      <c r="G71" s="16"/>
      <c r="H71" s="16"/>
      <c r="I71" s="16"/>
    </row>
    <row r="72" customFormat="false" ht="12.75" hidden="false" customHeight="true" outlineLevel="0" collapsed="false">
      <c r="A72" s="16"/>
      <c r="B72" s="16"/>
      <c r="C72" s="16"/>
      <c r="D72" s="16"/>
      <c r="E72" s="16"/>
      <c r="F72" s="16"/>
      <c r="G72" s="16"/>
      <c r="H72" s="16"/>
      <c r="I72" s="16"/>
    </row>
    <row r="73" customFormat="false" ht="12.75" hidden="false" customHeight="true" outlineLevel="0" collapsed="false">
      <c r="A73" s="16"/>
      <c r="B73" s="16"/>
      <c r="C73" s="16"/>
      <c r="D73" s="16"/>
      <c r="E73" s="16"/>
      <c r="F73" s="16"/>
      <c r="G73" s="16"/>
      <c r="H73" s="16"/>
      <c r="I73" s="16"/>
    </row>
    <row r="74" customFormat="false" ht="12.75" hidden="false" customHeight="true" outlineLevel="0" collapsed="false">
      <c r="A74" s="16"/>
      <c r="B74" s="16"/>
      <c r="C74" s="16"/>
      <c r="D74" s="16"/>
      <c r="E74" s="16"/>
      <c r="F74" s="16"/>
      <c r="G74" s="16"/>
      <c r="H74" s="16"/>
      <c r="I74" s="16"/>
    </row>
    <row r="75" customFormat="false" ht="12.75" hidden="false" customHeight="true" outlineLevel="0" collapsed="false">
      <c r="A75" s="16"/>
      <c r="B75" s="16"/>
      <c r="C75" s="16"/>
      <c r="D75" s="16"/>
      <c r="E75" s="16"/>
      <c r="F75" s="16"/>
      <c r="G75" s="16"/>
      <c r="H75" s="16"/>
      <c r="I75" s="16"/>
    </row>
    <row r="76" customFormat="false" ht="12.75" hidden="false" customHeight="true" outlineLevel="0" collapsed="false">
      <c r="A76" s="16"/>
      <c r="B76" s="16"/>
      <c r="C76" s="16"/>
      <c r="D76" s="16"/>
      <c r="E76" s="16"/>
      <c r="F76" s="16"/>
      <c r="G76" s="16"/>
      <c r="H76" s="16"/>
      <c r="I76" s="16"/>
    </row>
    <row r="77" customFormat="false" ht="12.75" hidden="false" customHeight="true" outlineLevel="0" collapsed="false">
      <c r="A77" s="16"/>
      <c r="B77" s="16"/>
      <c r="C77" s="16"/>
      <c r="D77" s="16"/>
      <c r="E77" s="16"/>
      <c r="F77" s="16"/>
      <c r="G77" s="16"/>
      <c r="H77" s="16"/>
      <c r="I77" s="16"/>
    </row>
    <row r="78" customFormat="false" ht="12.75" hidden="false" customHeight="true" outlineLevel="0" collapsed="false">
      <c r="A78" s="16"/>
      <c r="B78" s="16"/>
      <c r="C78" s="16"/>
      <c r="D78" s="16"/>
      <c r="E78" s="16"/>
      <c r="F78" s="16"/>
      <c r="G78" s="16"/>
      <c r="H78" s="16"/>
      <c r="I78" s="16"/>
    </row>
    <row r="79" customFormat="false" ht="12.75" hidden="false" customHeight="true" outlineLevel="0" collapsed="false">
      <c r="A79" s="16"/>
      <c r="B79" s="16"/>
      <c r="C79" s="16"/>
      <c r="D79" s="16"/>
      <c r="E79" s="16"/>
      <c r="F79" s="16"/>
      <c r="G79" s="16"/>
      <c r="H79" s="16"/>
      <c r="I79" s="16"/>
    </row>
    <row r="80" customFormat="false" ht="12.75" hidden="false" customHeight="true" outlineLevel="0" collapsed="false">
      <c r="A80" s="16"/>
      <c r="B80" s="16"/>
      <c r="C80" s="16"/>
      <c r="D80" s="16"/>
      <c r="E80" s="16"/>
      <c r="F80" s="16"/>
      <c r="G80" s="16"/>
      <c r="H80" s="16"/>
      <c r="I80" s="16"/>
    </row>
    <row r="81" customFormat="false" ht="12.75" hidden="false" customHeight="true" outlineLevel="0" collapsed="false">
      <c r="A81" s="16"/>
      <c r="B81" s="16"/>
      <c r="C81" s="16"/>
      <c r="D81" s="16"/>
      <c r="E81" s="16"/>
      <c r="F81" s="16"/>
      <c r="G81" s="16"/>
      <c r="H81" s="16"/>
      <c r="I81" s="16"/>
    </row>
    <row r="82" customFormat="false" ht="12.75" hidden="false" customHeight="true" outlineLevel="0" collapsed="false">
      <c r="A82" s="16"/>
      <c r="B82" s="16"/>
      <c r="C82" s="16"/>
      <c r="D82" s="16"/>
      <c r="E82" s="16"/>
      <c r="F82" s="16"/>
      <c r="G82" s="16"/>
      <c r="H82" s="16"/>
      <c r="I82" s="16"/>
    </row>
    <row r="83" customFormat="false" ht="12.75" hidden="false" customHeight="true" outlineLevel="0" collapsed="false">
      <c r="A83" s="16"/>
      <c r="B83" s="16"/>
      <c r="C83" s="16"/>
      <c r="D83" s="16"/>
      <c r="E83" s="16"/>
      <c r="F83" s="16"/>
      <c r="G83" s="16"/>
      <c r="H83" s="16"/>
      <c r="I83" s="16"/>
    </row>
    <row r="84" customFormat="false" ht="12.75" hidden="false" customHeight="true" outlineLevel="0" collapsed="false">
      <c r="A84" s="16"/>
      <c r="B84" s="16"/>
      <c r="C84" s="16"/>
      <c r="D84" s="16"/>
      <c r="E84" s="16"/>
      <c r="F84" s="16"/>
      <c r="G84" s="16"/>
      <c r="H84" s="16"/>
      <c r="I84" s="16"/>
    </row>
    <row r="85" customFormat="false" ht="12.75" hidden="false" customHeight="true" outlineLevel="0" collapsed="false">
      <c r="A85" s="16"/>
      <c r="B85" s="16"/>
      <c r="C85" s="16"/>
      <c r="D85" s="16"/>
      <c r="E85" s="16"/>
      <c r="F85" s="16"/>
      <c r="G85" s="16"/>
      <c r="H85" s="16"/>
      <c r="I85" s="16"/>
    </row>
    <row r="86" customFormat="false" ht="12.75" hidden="false" customHeight="true" outlineLevel="0" collapsed="false">
      <c r="A86" s="16"/>
      <c r="B86" s="16"/>
      <c r="C86" s="16"/>
      <c r="D86" s="16"/>
      <c r="E86" s="16"/>
      <c r="F86" s="16"/>
      <c r="G86" s="16"/>
      <c r="H86" s="16"/>
      <c r="I86" s="16"/>
    </row>
    <row r="87" customFormat="false" ht="12.75" hidden="false" customHeight="true" outlineLevel="0" collapsed="false">
      <c r="A87" s="16"/>
      <c r="B87" s="16"/>
      <c r="C87" s="16"/>
      <c r="D87" s="16"/>
      <c r="E87" s="16"/>
      <c r="F87" s="16"/>
      <c r="G87" s="16"/>
      <c r="H87" s="16"/>
      <c r="I87" s="16"/>
    </row>
    <row r="88" customFormat="false" ht="12.75" hidden="false" customHeight="true" outlineLevel="0" collapsed="false">
      <c r="A88" s="16"/>
      <c r="B88" s="16"/>
      <c r="C88" s="16"/>
      <c r="D88" s="16"/>
      <c r="E88" s="16"/>
      <c r="F88" s="16"/>
      <c r="G88" s="16"/>
      <c r="H88" s="16"/>
      <c r="I88" s="16"/>
    </row>
    <row r="89" customFormat="false" ht="12.75" hidden="false" customHeight="true" outlineLevel="0" collapsed="false">
      <c r="A89" s="16"/>
      <c r="B89" s="16"/>
      <c r="C89" s="16"/>
      <c r="D89" s="16"/>
      <c r="E89" s="16"/>
      <c r="F89" s="16"/>
      <c r="G89" s="16"/>
      <c r="H89" s="16"/>
      <c r="I89" s="16"/>
    </row>
    <row r="90" customFormat="false" ht="12.75" hidden="false" customHeight="true" outlineLevel="0" collapsed="false">
      <c r="A90" s="16"/>
      <c r="B90" s="16"/>
      <c r="C90" s="16"/>
      <c r="D90" s="16"/>
      <c r="E90" s="16"/>
      <c r="F90" s="16"/>
      <c r="G90" s="16"/>
      <c r="H90" s="16"/>
      <c r="I90" s="16"/>
    </row>
    <row r="91" customFormat="false" ht="12.75" hidden="false" customHeight="true" outlineLevel="0" collapsed="false">
      <c r="A91" s="16"/>
      <c r="B91" s="16"/>
      <c r="C91" s="16"/>
      <c r="D91" s="16"/>
      <c r="E91" s="16"/>
      <c r="F91" s="16"/>
      <c r="G91" s="16"/>
      <c r="H91" s="16"/>
      <c r="I91" s="16"/>
    </row>
    <row r="92" customFormat="false" ht="12.75" hidden="false" customHeight="true" outlineLevel="0" collapsed="false">
      <c r="A92" s="16"/>
      <c r="B92" s="16"/>
      <c r="C92" s="16"/>
      <c r="D92" s="16"/>
      <c r="E92" s="16"/>
      <c r="F92" s="16"/>
      <c r="G92" s="16"/>
      <c r="H92" s="16"/>
      <c r="I92" s="16"/>
    </row>
    <row r="93" customFormat="false" ht="12.75" hidden="false" customHeight="true" outlineLevel="0" collapsed="false">
      <c r="A93" s="16"/>
      <c r="B93" s="16"/>
      <c r="C93" s="16"/>
      <c r="D93" s="16"/>
      <c r="E93" s="16"/>
      <c r="F93" s="16"/>
      <c r="G93" s="16"/>
      <c r="H93" s="16"/>
      <c r="I93" s="16"/>
    </row>
    <row r="94" customFormat="false" ht="12.75" hidden="false" customHeight="true" outlineLevel="0" collapsed="false">
      <c r="A94" s="16"/>
      <c r="B94" s="16"/>
      <c r="C94" s="16"/>
      <c r="D94" s="16"/>
      <c r="E94" s="16"/>
      <c r="F94" s="16"/>
      <c r="G94" s="16"/>
      <c r="H94" s="16"/>
      <c r="I94" s="16"/>
    </row>
    <row r="95" customFormat="false" ht="12.75" hidden="false" customHeight="true" outlineLevel="0" collapsed="false">
      <c r="A95" s="16"/>
      <c r="B95" s="16"/>
      <c r="C95" s="16"/>
      <c r="D95" s="16"/>
      <c r="E95" s="16"/>
      <c r="F95" s="16"/>
      <c r="G95" s="16"/>
      <c r="H95" s="16"/>
      <c r="I95" s="16"/>
    </row>
    <row r="96" customFormat="false" ht="12.75" hidden="false" customHeight="true" outlineLevel="0" collapsed="false">
      <c r="A96" s="16"/>
      <c r="B96" s="16"/>
      <c r="C96" s="16"/>
      <c r="D96" s="16"/>
      <c r="E96" s="16"/>
      <c r="F96" s="16"/>
      <c r="G96" s="16"/>
      <c r="H96" s="16"/>
      <c r="I96" s="16"/>
    </row>
    <row r="97" customFormat="false" ht="12.75" hidden="false" customHeight="true" outlineLevel="0" collapsed="false">
      <c r="A97" s="16"/>
      <c r="B97" s="16"/>
      <c r="C97" s="16"/>
      <c r="D97" s="16"/>
      <c r="E97" s="16"/>
      <c r="F97" s="16"/>
      <c r="G97" s="16"/>
      <c r="H97" s="16"/>
      <c r="I97" s="16"/>
    </row>
    <row r="98" customFormat="false" ht="12.75" hidden="false" customHeight="true" outlineLevel="0" collapsed="false">
      <c r="A98" s="16"/>
      <c r="B98" s="16"/>
      <c r="C98" s="16"/>
      <c r="D98" s="16"/>
      <c r="E98" s="16"/>
      <c r="F98" s="16"/>
      <c r="G98" s="16"/>
      <c r="H98" s="16"/>
      <c r="I98" s="16"/>
    </row>
    <row r="99" customFormat="false" ht="12.75" hidden="false" customHeight="true" outlineLevel="0" collapsed="false">
      <c r="A99" s="16"/>
      <c r="B99" s="16"/>
      <c r="C99" s="16"/>
      <c r="D99" s="16"/>
      <c r="E99" s="16"/>
      <c r="F99" s="16"/>
      <c r="G99" s="16"/>
      <c r="H99" s="16"/>
      <c r="I99" s="16"/>
    </row>
    <row r="100" customFormat="false" ht="12.75" hidden="false" customHeight="true" outlineLevel="0" collapsed="false">
      <c r="A100" s="16"/>
      <c r="B100" s="16"/>
      <c r="C100" s="16"/>
      <c r="D100" s="16"/>
      <c r="E100" s="16"/>
      <c r="F100" s="16"/>
      <c r="G100" s="16"/>
      <c r="H100" s="16"/>
      <c r="I100" s="16"/>
    </row>
    <row r="101" customFormat="false" ht="12.75" hidden="false" customHeight="true" outlineLevel="0" collapsed="false">
      <c r="A101" s="16"/>
      <c r="B101" s="16"/>
      <c r="C101" s="16"/>
      <c r="D101" s="16"/>
      <c r="E101" s="16"/>
      <c r="F101" s="16"/>
      <c r="G101" s="16"/>
      <c r="H101" s="16"/>
      <c r="I101" s="16"/>
    </row>
    <row r="102" customFormat="false" ht="12.75" hidden="false" customHeight="true" outlineLevel="0" collapsed="false">
      <c r="A102" s="16"/>
      <c r="B102" s="16"/>
      <c r="C102" s="16"/>
      <c r="D102" s="16"/>
      <c r="E102" s="16"/>
      <c r="F102" s="16"/>
      <c r="G102" s="16"/>
      <c r="H102" s="16"/>
      <c r="I102" s="16"/>
    </row>
    <row r="103" customFormat="false" ht="12.75" hidden="false" customHeight="true" outlineLevel="0" collapsed="false">
      <c r="A103" s="16"/>
      <c r="B103" s="16"/>
      <c r="C103" s="16"/>
      <c r="D103" s="16"/>
      <c r="E103" s="16"/>
      <c r="F103" s="16"/>
      <c r="G103" s="16"/>
      <c r="H103" s="16"/>
      <c r="I103" s="16"/>
    </row>
    <row r="104" customFormat="false" ht="12.75" hidden="false" customHeight="true" outlineLevel="0" collapsed="false">
      <c r="A104" s="16"/>
      <c r="B104" s="16"/>
      <c r="C104" s="16"/>
      <c r="D104" s="16"/>
      <c r="E104" s="16"/>
      <c r="F104" s="16"/>
      <c r="G104" s="16"/>
      <c r="H104" s="16"/>
      <c r="I104" s="16"/>
    </row>
    <row r="105" customFormat="false" ht="12.75" hidden="false" customHeight="true" outlineLevel="0" collapsed="false">
      <c r="A105" s="16"/>
      <c r="B105" s="16"/>
      <c r="C105" s="16"/>
      <c r="D105" s="16"/>
      <c r="E105" s="16"/>
      <c r="F105" s="16"/>
      <c r="G105" s="16"/>
      <c r="H105" s="16"/>
      <c r="I105" s="16"/>
    </row>
    <row r="106" customFormat="false" ht="12.75" hidden="false" customHeight="true" outlineLevel="0" collapsed="false">
      <c r="A106" s="16"/>
      <c r="B106" s="16"/>
      <c r="C106" s="16"/>
      <c r="D106" s="16"/>
      <c r="E106" s="16"/>
      <c r="F106" s="16"/>
      <c r="G106" s="16"/>
      <c r="H106" s="16"/>
      <c r="I106" s="16"/>
    </row>
    <row r="107" customFormat="false" ht="12.75" hidden="false" customHeight="true" outlineLevel="0" collapsed="false">
      <c r="A107" s="16"/>
      <c r="B107" s="16"/>
      <c r="C107" s="16"/>
      <c r="D107" s="16"/>
      <c r="E107" s="16"/>
      <c r="F107" s="16"/>
      <c r="G107" s="16"/>
      <c r="H107" s="16"/>
      <c r="I107" s="16"/>
    </row>
    <row r="108" customFormat="false" ht="12.75" hidden="false" customHeight="true" outlineLevel="0" collapsed="false">
      <c r="A108" s="16"/>
      <c r="B108" s="16"/>
      <c r="C108" s="16"/>
      <c r="D108" s="16"/>
      <c r="E108" s="16"/>
      <c r="F108" s="16"/>
      <c r="G108" s="16"/>
      <c r="H108" s="16"/>
      <c r="I108" s="16"/>
    </row>
    <row r="109" customFormat="false" ht="12.75" hidden="false" customHeight="true" outlineLevel="0" collapsed="false">
      <c r="A109" s="16"/>
      <c r="B109" s="16"/>
      <c r="C109" s="16"/>
      <c r="D109" s="16"/>
      <c r="E109" s="16"/>
      <c r="F109" s="16"/>
      <c r="G109" s="16"/>
      <c r="H109" s="16"/>
      <c r="I109" s="16"/>
    </row>
    <row r="110" customFormat="false" ht="12.75" hidden="false" customHeight="true" outlineLevel="0" collapsed="false">
      <c r="A110" s="16"/>
      <c r="B110" s="16"/>
      <c r="C110" s="16"/>
      <c r="D110" s="16"/>
      <c r="E110" s="16"/>
      <c r="F110" s="16"/>
      <c r="G110" s="16"/>
      <c r="H110" s="16"/>
      <c r="I110" s="16"/>
    </row>
    <row r="111" customFormat="false" ht="12.75" hidden="false" customHeight="true" outlineLevel="0" collapsed="false">
      <c r="A111" s="16"/>
      <c r="B111" s="16"/>
      <c r="C111" s="16"/>
      <c r="D111" s="16"/>
      <c r="E111" s="16"/>
      <c r="F111" s="16"/>
      <c r="G111" s="16"/>
      <c r="H111" s="16"/>
      <c r="I111" s="16"/>
    </row>
    <row r="112" customFormat="false" ht="12.75" hidden="false" customHeight="true" outlineLevel="0" collapsed="false">
      <c r="A112" s="16"/>
      <c r="B112" s="16"/>
      <c r="C112" s="16"/>
      <c r="D112" s="16"/>
      <c r="E112" s="16"/>
      <c r="F112" s="16"/>
      <c r="G112" s="16"/>
      <c r="H112" s="16"/>
      <c r="I112" s="16"/>
    </row>
    <row r="113" customFormat="false" ht="12.75" hidden="false" customHeight="true" outlineLevel="0" collapsed="false">
      <c r="A113" s="16"/>
      <c r="B113" s="16"/>
      <c r="C113" s="16"/>
      <c r="D113" s="16"/>
      <c r="E113" s="16"/>
      <c r="F113" s="16"/>
      <c r="G113" s="16"/>
      <c r="H113" s="16"/>
      <c r="I113" s="16"/>
    </row>
    <row r="114" customFormat="false" ht="12.75" hidden="false" customHeight="true" outlineLevel="0" collapsed="false">
      <c r="A114" s="16"/>
      <c r="B114" s="16"/>
      <c r="C114" s="16"/>
      <c r="D114" s="16"/>
      <c r="E114" s="16"/>
      <c r="F114" s="16"/>
      <c r="G114" s="16"/>
      <c r="H114" s="16"/>
      <c r="I114" s="16"/>
    </row>
    <row r="115" customFormat="false" ht="12.75" hidden="false" customHeight="true" outlineLevel="0" collapsed="false">
      <c r="A115" s="16"/>
      <c r="B115" s="16"/>
      <c r="C115" s="16"/>
      <c r="D115" s="16"/>
      <c r="E115" s="16"/>
      <c r="F115" s="16"/>
      <c r="G115" s="16"/>
      <c r="H115" s="16"/>
      <c r="I115" s="16"/>
    </row>
    <row r="116" customFormat="false" ht="12.75" hidden="false" customHeight="true" outlineLevel="0" collapsed="false">
      <c r="A116" s="16"/>
      <c r="B116" s="16"/>
      <c r="C116" s="16"/>
      <c r="D116" s="16"/>
      <c r="E116" s="16"/>
      <c r="F116" s="16"/>
      <c r="G116" s="16"/>
      <c r="H116" s="16"/>
      <c r="I116" s="16"/>
    </row>
    <row r="117" customFormat="false" ht="12.75" hidden="false" customHeight="true" outlineLevel="0" collapsed="false">
      <c r="A117" s="16"/>
      <c r="B117" s="16"/>
      <c r="C117" s="16"/>
      <c r="D117" s="16"/>
      <c r="E117" s="16"/>
      <c r="F117" s="16"/>
      <c r="G117" s="16"/>
      <c r="H117" s="16"/>
      <c r="I117" s="16"/>
    </row>
    <row r="118" customFormat="false" ht="12.75" hidden="false" customHeight="true" outlineLevel="0" collapsed="false">
      <c r="A118" s="16"/>
      <c r="B118" s="16"/>
      <c r="C118" s="16"/>
      <c r="D118" s="16"/>
      <c r="E118" s="16"/>
      <c r="F118" s="16"/>
      <c r="G118" s="16"/>
      <c r="H118" s="16"/>
      <c r="I118" s="16"/>
    </row>
    <row r="119" customFormat="false" ht="12.75" hidden="false" customHeight="true" outlineLevel="0" collapsed="false">
      <c r="A119" s="16"/>
      <c r="B119" s="16"/>
      <c r="C119" s="16"/>
      <c r="D119" s="16"/>
      <c r="E119" s="16"/>
      <c r="F119" s="16"/>
      <c r="G119" s="16"/>
      <c r="H119" s="16"/>
      <c r="I119" s="16"/>
    </row>
    <row r="120" customFormat="false" ht="12.75" hidden="false" customHeight="true" outlineLevel="0" collapsed="false">
      <c r="A120" s="16"/>
      <c r="B120" s="16"/>
      <c r="C120" s="16"/>
      <c r="D120" s="16"/>
      <c r="E120" s="16"/>
      <c r="F120" s="16"/>
      <c r="G120" s="16"/>
      <c r="H120" s="16"/>
      <c r="I120" s="16"/>
    </row>
    <row r="121" customFormat="false" ht="12.75" hidden="false" customHeight="true" outlineLevel="0" collapsed="false">
      <c r="A121" s="16"/>
      <c r="B121" s="16"/>
      <c r="C121" s="16"/>
      <c r="D121" s="16"/>
      <c r="E121" s="16"/>
      <c r="F121" s="16"/>
      <c r="G121" s="16"/>
      <c r="H121" s="16"/>
      <c r="I121" s="16"/>
    </row>
    <row r="122" customFormat="false" ht="12.75" hidden="false" customHeight="true" outlineLevel="0" collapsed="false">
      <c r="A122" s="16"/>
      <c r="B122" s="16"/>
      <c r="C122" s="16"/>
      <c r="D122" s="16"/>
      <c r="E122" s="16"/>
      <c r="F122" s="16"/>
      <c r="G122" s="16"/>
      <c r="H122" s="16"/>
      <c r="I122" s="16"/>
    </row>
    <row r="123" customFormat="false" ht="12.75" hidden="false" customHeight="true" outlineLevel="0" collapsed="false">
      <c r="A123" s="16"/>
      <c r="B123" s="16"/>
      <c r="C123" s="16"/>
      <c r="D123" s="16"/>
      <c r="E123" s="16"/>
      <c r="F123" s="16"/>
      <c r="G123" s="16"/>
      <c r="H123" s="16"/>
      <c r="I123" s="16"/>
    </row>
    <row r="124" customFormat="false" ht="12.75" hidden="false" customHeight="true" outlineLevel="0" collapsed="false">
      <c r="A124" s="16"/>
      <c r="B124" s="16"/>
      <c r="C124" s="16"/>
      <c r="D124" s="16"/>
      <c r="E124" s="16"/>
      <c r="F124" s="16"/>
      <c r="G124" s="16"/>
      <c r="H124" s="16"/>
      <c r="I124" s="16"/>
    </row>
    <row r="125" customFormat="false" ht="12.75" hidden="false" customHeight="true" outlineLevel="0" collapsed="false">
      <c r="A125" s="16"/>
      <c r="B125" s="16"/>
      <c r="C125" s="16"/>
      <c r="D125" s="16"/>
      <c r="E125" s="16"/>
      <c r="F125" s="16"/>
      <c r="G125" s="16"/>
      <c r="H125" s="16"/>
      <c r="I125" s="16"/>
    </row>
    <row r="126" customFormat="false" ht="12.75" hidden="false" customHeight="true" outlineLevel="0" collapsed="false">
      <c r="A126" s="16"/>
      <c r="B126" s="16"/>
      <c r="C126" s="16"/>
      <c r="D126" s="16"/>
      <c r="E126" s="16"/>
      <c r="F126" s="16"/>
      <c r="G126" s="16"/>
      <c r="H126" s="16"/>
      <c r="I126" s="16"/>
    </row>
    <row r="127" customFormat="false" ht="12.75" hidden="false" customHeight="true" outlineLevel="0" collapsed="false">
      <c r="A127" s="16"/>
      <c r="B127" s="16"/>
      <c r="C127" s="16"/>
      <c r="D127" s="16"/>
      <c r="E127" s="16"/>
      <c r="F127" s="16"/>
      <c r="G127" s="16"/>
      <c r="H127" s="16"/>
      <c r="I127" s="16"/>
    </row>
    <row r="128" customFormat="false" ht="12.75" hidden="false" customHeight="true" outlineLevel="0" collapsed="false">
      <c r="A128" s="16"/>
      <c r="B128" s="16"/>
      <c r="C128" s="16"/>
      <c r="D128" s="16"/>
      <c r="E128" s="16"/>
      <c r="F128" s="16"/>
      <c r="G128" s="16"/>
      <c r="H128" s="16"/>
      <c r="I128" s="16"/>
    </row>
    <row r="129" customFormat="false" ht="12.75" hidden="false" customHeight="true" outlineLevel="0" collapsed="false">
      <c r="A129" s="16"/>
      <c r="B129" s="16"/>
      <c r="C129" s="16"/>
      <c r="D129" s="16"/>
      <c r="E129" s="16"/>
      <c r="F129" s="16"/>
      <c r="G129" s="16"/>
      <c r="H129" s="16"/>
      <c r="I129" s="16"/>
    </row>
    <row r="130" customFormat="false" ht="12.75" hidden="false" customHeight="true" outlineLevel="0" collapsed="false">
      <c r="A130" s="16"/>
      <c r="B130" s="16"/>
      <c r="C130" s="16"/>
      <c r="D130" s="16"/>
      <c r="E130" s="16"/>
      <c r="F130" s="16"/>
      <c r="G130" s="16"/>
      <c r="H130" s="16"/>
      <c r="I130" s="16"/>
    </row>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4:C20"/>
  </mergeCells>
  <printOptions headings="false" gridLines="false" gridLinesSet="true" horizontalCentered="false" verticalCentered="false"/>
  <pageMargins left="0.7" right="0.7" top="1.67638888888889" bottom="1.67638888888889" header="0" footer="0"/>
  <pageSetup paperSize="1" scale="100" firstPageNumber="0" fitToWidth="1" fitToHeight="1" pageOrder="overThenDown" orientation="portrait" blackAndWhite="false" draft="false" cellComments="none" useFirstPageNumber="false" horizontalDpi="300" verticalDpi="300" copies="1"/>
  <headerFooter differentFirst="false" differentOddEven="false">
    <oddHeader>&amp;L&amp;A</oddHeader>
    <oddFooter>&amp;L&amp;A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1000"/>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J10" activeCellId="0" sqref="J10"/>
    </sheetView>
  </sheetViews>
  <sheetFormatPr defaultColWidth="14.4609375" defaultRowHeight="15" zeroHeight="false" outlineLevelRow="0" outlineLevelCol="0"/>
  <cols>
    <col collapsed="false" customWidth="true" hidden="false" outlineLevel="0" max="1" min="1" style="0" width="10.99"/>
    <col collapsed="false" customWidth="true" hidden="false" outlineLevel="0" max="2" min="2" style="0" width="13.57"/>
    <col collapsed="false" customWidth="true" hidden="false" outlineLevel="0" max="3" min="3" style="0" width="11.3"/>
    <col collapsed="false" customWidth="true" hidden="false" outlineLevel="0" max="4" min="4" style="0" width="22.7"/>
    <col collapsed="false" customWidth="true" hidden="false" outlineLevel="0" max="5" min="5" style="0" width="47.14"/>
    <col collapsed="false" customWidth="true" hidden="false" outlineLevel="0" max="6" min="6" style="0" width="35"/>
    <col collapsed="false" customWidth="true" hidden="false" outlineLevel="0" max="7" min="7" style="0" width="38.7"/>
    <col collapsed="false" customWidth="true" hidden="false" outlineLevel="0" max="8" min="8" style="0" width="19.31"/>
    <col collapsed="false" customWidth="true" hidden="false" outlineLevel="0" max="9" min="9" style="0" width="33.14"/>
    <col collapsed="false" customWidth="true" hidden="false" outlineLevel="0" max="10" min="10" style="0" width="36.43"/>
    <col collapsed="false" customWidth="true" hidden="false" outlineLevel="0" max="13" min="11" style="0" width="11.57"/>
    <col collapsed="false" customWidth="true" hidden="false" outlineLevel="0" max="15" min="14" style="0" width="16.71"/>
    <col collapsed="false" customWidth="true" hidden="false" outlineLevel="0" max="26" min="16" style="0" width="11.57"/>
  </cols>
  <sheetData>
    <row r="1" customFormat="false" ht="12.75" hidden="false" customHeight="true" outlineLevel="0" collapsed="false">
      <c r="A1" s="35" t="s">
        <v>65</v>
      </c>
      <c r="B1" s="14" t="n">
        <v>0</v>
      </c>
      <c r="C1" s="10" t="n">
        <v>0</v>
      </c>
    </row>
    <row r="2" customFormat="false" ht="12" hidden="false" customHeight="true" outlineLevel="0" collapsed="false">
      <c r="A2" s="10" t="s">
        <v>66</v>
      </c>
    </row>
    <row r="3" customFormat="false" ht="12" hidden="false" customHeight="true" outlineLevel="0" collapsed="false">
      <c r="A3" s="10" t="s">
        <v>67</v>
      </c>
      <c r="B3" s="3" t="n">
        <v>0</v>
      </c>
      <c r="C3" s="10" t="n">
        <v>0</v>
      </c>
    </row>
    <row r="4" customFormat="false" ht="12" hidden="false" customHeight="true" outlineLevel="0" collapsed="false">
      <c r="A4" s="10" t="s">
        <v>68</v>
      </c>
      <c r="B4" s="3" t="n">
        <v>0</v>
      </c>
      <c r="C4" s="10" t="n">
        <v>0</v>
      </c>
    </row>
    <row r="5" customFormat="false" ht="12" hidden="false" customHeight="true" outlineLevel="0" collapsed="false">
      <c r="A5" s="10" t="n">
        <v>0</v>
      </c>
      <c r="B5" s="3" t="n">
        <v>0</v>
      </c>
      <c r="C5" s="10" t="n">
        <v>0</v>
      </c>
    </row>
    <row r="6" customFormat="false" ht="12" hidden="false" customHeight="true" outlineLevel="0" collapsed="false">
      <c r="A6" s="10" t="n">
        <v>0</v>
      </c>
      <c r="B6" s="3" t="n">
        <v>0</v>
      </c>
      <c r="C6" s="10" t="n">
        <v>0</v>
      </c>
    </row>
    <row r="7" customFormat="false" ht="45.75" hidden="false" customHeight="true" outlineLevel="0" collapsed="false">
      <c r="A7" s="36" t="s">
        <v>69</v>
      </c>
      <c r="B7" s="36" t="s">
        <v>70</v>
      </c>
      <c r="C7" s="36" t="s">
        <v>71</v>
      </c>
      <c r="D7" s="36" t="s">
        <v>72</v>
      </c>
      <c r="E7" s="36" t="s">
        <v>73</v>
      </c>
      <c r="F7" s="36" t="s">
        <v>74</v>
      </c>
      <c r="G7" s="36" t="s">
        <v>75</v>
      </c>
      <c r="H7" s="36" t="s">
        <v>76</v>
      </c>
      <c r="I7" s="36" t="s">
        <v>77</v>
      </c>
      <c r="J7" s="36" t="s">
        <v>78</v>
      </c>
      <c r="K7" s="36" t="s">
        <v>79</v>
      </c>
      <c r="L7" s="36" t="s">
        <v>80</v>
      </c>
      <c r="M7" s="36" t="s">
        <v>81</v>
      </c>
      <c r="N7" s="36" t="s">
        <v>82</v>
      </c>
    </row>
    <row r="8" customFormat="false" ht="45" hidden="false" customHeight="true" outlineLevel="0" collapsed="false">
      <c r="A8" s="36" t="n">
        <v>0</v>
      </c>
      <c r="B8" s="36" t="n">
        <v>0</v>
      </c>
      <c r="C8" s="36" t="n">
        <v>0</v>
      </c>
      <c r="D8" s="36" t="n">
        <v>0</v>
      </c>
      <c r="E8" s="37" t="s">
        <v>83</v>
      </c>
      <c r="F8" s="37" t="s">
        <v>84</v>
      </c>
      <c r="G8" s="37" t="s">
        <v>85</v>
      </c>
      <c r="H8" s="37" t="n">
        <v>0</v>
      </c>
      <c r="I8" s="37" t="n">
        <v>0</v>
      </c>
      <c r="J8" s="37" t="s">
        <v>86</v>
      </c>
      <c r="K8" s="36" t="n">
        <v>0</v>
      </c>
      <c r="L8" s="37" t="s">
        <v>87</v>
      </c>
      <c r="M8" s="36" t="n">
        <v>0</v>
      </c>
      <c r="N8" s="36" t="n">
        <v>0</v>
      </c>
      <c r="O8" s="3" t="n">
        <v>0</v>
      </c>
    </row>
    <row r="9" customFormat="false" ht="76.5" hidden="false" customHeight="true" outlineLevel="0" collapsed="false">
      <c r="A9" s="38" t="s">
        <v>88</v>
      </c>
      <c r="B9" s="39" t="n">
        <v>42248</v>
      </c>
      <c r="C9" s="39" t="n">
        <v>42278</v>
      </c>
      <c r="D9" s="39" t="s">
        <v>89</v>
      </c>
      <c r="E9" s="40" t="s">
        <v>90</v>
      </c>
      <c r="F9" s="40" t="s">
        <v>91</v>
      </c>
      <c r="G9" s="40" t="s">
        <v>92</v>
      </c>
      <c r="H9" s="40" t="s">
        <v>93</v>
      </c>
      <c r="I9" s="40" t="s">
        <v>94</v>
      </c>
      <c r="J9" s="40" t="s">
        <v>95</v>
      </c>
      <c r="K9" s="41" t="n">
        <v>4</v>
      </c>
      <c r="L9" s="40" t="n">
        <v>1</v>
      </c>
      <c r="M9" s="42" t="n">
        <f aca="false">L9*K9</f>
        <v>4</v>
      </c>
      <c r="N9" s="43" t="s">
        <v>96</v>
      </c>
    </row>
    <row r="10" customFormat="false" ht="162.75" hidden="false" customHeight="true" outlineLevel="0" collapsed="false">
      <c r="A10" s="44" t="n">
        <v>1</v>
      </c>
      <c r="B10" s="45" t="n">
        <v>43619</v>
      </c>
      <c r="C10" s="45" t="n">
        <v>43969</v>
      </c>
      <c r="D10" s="46" t="s">
        <v>97</v>
      </c>
      <c r="E10" s="46" t="s">
        <v>98</v>
      </c>
      <c r="F10" s="46" t="s">
        <v>99</v>
      </c>
      <c r="G10" s="46" t="s">
        <v>100</v>
      </c>
      <c r="H10" s="46" t="n">
        <v>1179096967</v>
      </c>
      <c r="I10" s="47" t="s">
        <v>101</v>
      </c>
      <c r="J10" s="46" t="s">
        <v>102</v>
      </c>
      <c r="K10" s="41" t="n">
        <f aca="false">(C10-B10)/7</f>
        <v>50</v>
      </c>
      <c r="L10" s="46" t="n">
        <v>1</v>
      </c>
      <c r="M10" s="42" t="n">
        <f aca="false">L10*K10</f>
        <v>50</v>
      </c>
      <c r="N10" s="28" t="n">
        <v>0</v>
      </c>
    </row>
    <row r="11" customFormat="false" ht="39" hidden="false" customHeight="true" outlineLevel="0" collapsed="false">
      <c r="A11" s="44" t="n">
        <v>2</v>
      </c>
      <c r="B11" s="48" t="n">
        <v>0</v>
      </c>
      <c r="C11" s="48" t="n">
        <v>0</v>
      </c>
      <c r="D11" s="48" t="n">
        <v>0</v>
      </c>
      <c r="E11" s="37" t="n">
        <v>0</v>
      </c>
      <c r="F11" s="44" t="n">
        <v>0</v>
      </c>
      <c r="G11" s="44" t="n">
        <v>0</v>
      </c>
      <c r="H11" s="44" t="n">
        <v>0</v>
      </c>
      <c r="I11" s="44" t="n">
        <v>0</v>
      </c>
      <c r="J11" s="44" t="n">
        <v>0</v>
      </c>
      <c r="K11" s="41" t="n">
        <f aca="false">(C11-B11)/7</f>
        <v>0</v>
      </c>
      <c r="L11" s="46" t="n">
        <v>0</v>
      </c>
      <c r="M11" s="42" t="n">
        <f aca="false">L11*K11</f>
        <v>0</v>
      </c>
      <c r="N11" s="28" t="n">
        <v>0</v>
      </c>
    </row>
    <row r="12" customFormat="false" ht="39" hidden="false" customHeight="true" outlineLevel="0" collapsed="false">
      <c r="A12" s="44" t="n">
        <v>3</v>
      </c>
      <c r="B12" s="44" t="n">
        <v>0</v>
      </c>
      <c r="C12" s="44" t="n">
        <v>0</v>
      </c>
      <c r="D12" s="44" t="n">
        <v>0</v>
      </c>
      <c r="E12" s="37" t="n">
        <v>0</v>
      </c>
      <c r="F12" s="44" t="n">
        <v>0</v>
      </c>
      <c r="G12" s="44" t="n">
        <v>0</v>
      </c>
      <c r="H12" s="44" t="n">
        <v>0</v>
      </c>
      <c r="I12" s="44" t="n">
        <v>0</v>
      </c>
      <c r="J12" s="44" t="n">
        <v>0</v>
      </c>
      <c r="K12" s="41" t="n">
        <f aca="false">(C12-B12)/7</f>
        <v>0</v>
      </c>
      <c r="L12" s="46" t="n">
        <v>0</v>
      </c>
      <c r="M12" s="42" t="n">
        <f aca="false">L12*K12</f>
        <v>0</v>
      </c>
      <c r="N12" s="28" t="n">
        <v>0</v>
      </c>
    </row>
    <row r="13" customFormat="false" ht="37.5" hidden="false" customHeight="true" outlineLevel="0" collapsed="false">
      <c r="A13" s="44" t="n">
        <v>4</v>
      </c>
      <c r="B13" s="44" t="n">
        <v>0</v>
      </c>
      <c r="C13" s="44" t="n">
        <v>0</v>
      </c>
      <c r="D13" s="44" t="n">
        <v>0</v>
      </c>
      <c r="E13" s="37" t="n">
        <v>0</v>
      </c>
      <c r="F13" s="44" t="n">
        <v>0</v>
      </c>
      <c r="G13" s="44" t="n">
        <v>0</v>
      </c>
      <c r="H13" s="44" t="n">
        <v>0</v>
      </c>
      <c r="I13" s="44" t="n">
        <v>0</v>
      </c>
      <c r="J13" s="44" t="n">
        <v>0</v>
      </c>
      <c r="K13" s="41" t="n">
        <f aca="false">(C13-B13)/7</f>
        <v>0</v>
      </c>
      <c r="L13" s="46" t="n">
        <v>0</v>
      </c>
      <c r="M13" s="42" t="n">
        <f aca="false">L13*K13</f>
        <v>0</v>
      </c>
      <c r="N13" s="28" t="n">
        <v>0</v>
      </c>
    </row>
    <row r="14" customFormat="false" ht="39" hidden="false" customHeight="true" outlineLevel="0" collapsed="false">
      <c r="A14" s="44" t="n">
        <v>5</v>
      </c>
      <c r="B14" s="44" t="n">
        <v>0</v>
      </c>
      <c r="C14" s="44" t="n">
        <v>0</v>
      </c>
      <c r="D14" s="44" t="n">
        <v>0</v>
      </c>
      <c r="E14" s="37" t="n">
        <v>0</v>
      </c>
      <c r="F14" s="44" t="n">
        <v>0</v>
      </c>
      <c r="G14" s="44" t="n">
        <v>0</v>
      </c>
      <c r="H14" s="44" t="n">
        <v>0</v>
      </c>
      <c r="I14" s="44" t="n">
        <v>0</v>
      </c>
      <c r="J14" s="44" t="n">
        <v>0</v>
      </c>
      <c r="K14" s="41" t="n">
        <f aca="false">(C14-B14)/7</f>
        <v>0</v>
      </c>
      <c r="L14" s="46" t="n">
        <v>0</v>
      </c>
      <c r="M14" s="42" t="n">
        <f aca="false">L14*K14</f>
        <v>0</v>
      </c>
      <c r="N14" s="28" t="n">
        <v>0</v>
      </c>
    </row>
    <row r="15" customFormat="false" ht="39" hidden="false" customHeight="true" outlineLevel="0" collapsed="false">
      <c r="A15" s="44" t="n">
        <v>0</v>
      </c>
      <c r="B15" s="44" t="n">
        <v>0</v>
      </c>
      <c r="C15" s="44" t="n">
        <v>0</v>
      </c>
      <c r="D15" s="44" t="n">
        <v>0</v>
      </c>
      <c r="E15" s="37" t="n">
        <v>0</v>
      </c>
      <c r="F15" s="44" t="n">
        <v>0</v>
      </c>
      <c r="G15" s="44" t="n">
        <v>0</v>
      </c>
      <c r="H15" s="44" t="n">
        <v>0</v>
      </c>
      <c r="I15" s="44" t="n">
        <v>0</v>
      </c>
      <c r="J15" s="44" t="n">
        <v>0</v>
      </c>
      <c r="K15" s="41" t="n">
        <f aca="false">(C15-B15)/7</f>
        <v>0</v>
      </c>
      <c r="L15" s="46" t="n">
        <v>0</v>
      </c>
      <c r="M15" s="42" t="n">
        <f aca="false">L15*K15</f>
        <v>0</v>
      </c>
      <c r="N15" s="28" t="n">
        <v>0</v>
      </c>
    </row>
    <row r="16" customFormat="false" ht="39" hidden="false" customHeight="true" outlineLevel="0" collapsed="false">
      <c r="A16" s="44" t="n">
        <v>0</v>
      </c>
      <c r="B16" s="44" t="n">
        <v>0</v>
      </c>
      <c r="C16" s="44" t="n">
        <v>0</v>
      </c>
      <c r="D16" s="44" t="n">
        <v>0</v>
      </c>
      <c r="E16" s="37" t="n">
        <v>0</v>
      </c>
      <c r="F16" s="44" t="n">
        <v>0</v>
      </c>
      <c r="G16" s="44" t="n">
        <v>0</v>
      </c>
      <c r="H16" s="44" t="n">
        <v>0</v>
      </c>
      <c r="I16" s="44" t="n">
        <v>0</v>
      </c>
      <c r="J16" s="44" t="n">
        <v>0</v>
      </c>
      <c r="K16" s="41" t="n">
        <f aca="false">(C16-B16)/7</f>
        <v>0</v>
      </c>
      <c r="L16" s="46" t="n">
        <v>0</v>
      </c>
      <c r="M16" s="42" t="n">
        <f aca="false">L16*K16</f>
        <v>0</v>
      </c>
      <c r="N16" s="28" t="n">
        <v>0</v>
      </c>
    </row>
    <row r="17" customFormat="false" ht="39" hidden="false" customHeight="true" outlineLevel="0" collapsed="false">
      <c r="A17" s="44" t="n">
        <v>0</v>
      </c>
      <c r="B17" s="44" t="n">
        <v>0</v>
      </c>
      <c r="C17" s="44" t="n">
        <v>0</v>
      </c>
      <c r="D17" s="44" t="n">
        <v>0</v>
      </c>
      <c r="E17" s="37" t="n">
        <v>0</v>
      </c>
      <c r="F17" s="44" t="n">
        <v>0</v>
      </c>
      <c r="G17" s="44" t="n">
        <v>0</v>
      </c>
      <c r="H17" s="44" t="n">
        <v>0</v>
      </c>
      <c r="I17" s="44" t="n">
        <v>0</v>
      </c>
      <c r="J17" s="44" t="n">
        <v>0</v>
      </c>
      <c r="K17" s="41" t="n">
        <f aca="false">(C17-B17)/7</f>
        <v>0</v>
      </c>
      <c r="L17" s="46" t="n">
        <v>0</v>
      </c>
      <c r="M17" s="42" t="n">
        <f aca="false">L17*K17</f>
        <v>0</v>
      </c>
      <c r="N17" s="28" t="n">
        <v>0</v>
      </c>
    </row>
    <row r="18" customFormat="false" ht="39" hidden="false" customHeight="true" outlineLevel="0" collapsed="false">
      <c r="A18" s="44" t="n">
        <v>0</v>
      </c>
      <c r="B18" s="44" t="n">
        <v>0</v>
      </c>
      <c r="C18" s="44" t="n">
        <v>0</v>
      </c>
      <c r="D18" s="44" t="n">
        <v>0</v>
      </c>
      <c r="E18" s="37" t="n">
        <v>0</v>
      </c>
      <c r="F18" s="44" t="n">
        <v>0</v>
      </c>
      <c r="G18" s="44" t="n">
        <v>0</v>
      </c>
      <c r="H18" s="44" t="n">
        <v>0</v>
      </c>
      <c r="I18" s="44" t="n">
        <v>0</v>
      </c>
      <c r="J18" s="44" t="n">
        <v>0</v>
      </c>
      <c r="K18" s="41" t="n">
        <f aca="false">(C18-B18)/7</f>
        <v>0</v>
      </c>
      <c r="L18" s="46" t="n">
        <v>0</v>
      </c>
      <c r="M18" s="42" t="n">
        <f aca="false">L18*K18</f>
        <v>0</v>
      </c>
      <c r="N18" s="28" t="n">
        <v>0</v>
      </c>
    </row>
    <row r="19" customFormat="false" ht="12" hidden="false" customHeight="true" outlineLevel="0" collapsed="false">
      <c r="A19" s="3" t="n">
        <v>0</v>
      </c>
      <c r="B19" s="3" t="n">
        <v>0</v>
      </c>
      <c r="C19" s="3" t="n">
        <v>0</v>
      </c>
      <c r="D19" s="3" t="n">
        <v>0</v>
      </c>
      <c r="E19" s="3" t="n">
        <v>0</v>
      </c>
      <c r="F19" s="3" t="n">
        <v>0</v>
      </c>
      <c r="G19" s="3" t="n">
        <v>0</v>
      </c>
      <c r="H19" s="3" t="n">
        <v>0</v>
      </c>
      <c r="I19" s="3" t="n">
        <v>0</v>
      </c>
      <c r="J19" s="3" t="n">
        <v>0</v>
      </c>
      <c r="K19" s="3" t="n">
        <v>0</v>
      </c>
      <c r="L19" s="3" t="n">
        <v>0</v>
      </c>
      <c r="M19" s="49" t="n">
        <f aca="false">SUM(M10:M18)</f>
        <v>50</v>
      </c>
    </row>
    <row r="20" customFormat="false" ht="11.25" hidden="false" customHeight="true" outlineLevel="0" collapsed="false">
      <c r="A20" s="17" t="s">
        <v>103</v>
      </c>
    </row>
    <row r="21" customFormat="false" ht="11.25" hidden="false" customHeight="true" outlineLevel="0" collapsed="false">
      <c r="A21" s="50" t="s">
        <v>104</v>
      </c>
    </row>
    <row r="22" customFormat="false" ht="11.25" hidden="false" customHeight="true" outlineLevel="0" collapsed="false">
      <c r="A22" s="50" t="s">
        <v>105</v>
      </c>
    </row>
    <row r="23" customFormat="false" ht="11.25" hidden="false" customHeight="true" outlineLevel="0" collapsed="false">
      <c r="A23" s="50" t="s">
        <v>106</v>
      </c>
    </row>
    <row r="24" customFormat="false" ht="11.25" hidden="false" customHeight="true" outlineLevel="0" collapsed="false">
      <c r="A24" s="50" t="s">
        <v>107</v>
      </c>
    </row>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hyperlinks>
    <hyperlink ref="I10" r:id="rId1" display="gareth@circle-interactive.co.uk"/>
  </hyperlinks>
  <printOptions headings="false" gridLines="false" gridLinesSet="true" horizontalCentered="false" verticalCentered="false"/>
  <pageMargins left="0.7875" right="0.7875" top="1.71388888888889" bottom="1.71388888888889" header="0" footer="0"/>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&amp;L&amp;A</oddHeader>
    <oddFooter>&amp;L&amp;A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1000"/>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6.71"/>
    <col collapsed="false" customWidth="true" hidden="false" outlineLevel="0" max="2" min="2" style="0" width="46.43"/>
    <col collapsed="false" customWidth="true" hidden="false" outlineLevel="0" max="3" min="3" style="0" width="6.57"/>
    <col collapsed="false" customWidth="true" hidden="false" outlineLevel="0" max="4" min="4" style="0" width="51.86"/>
    <col collapsed="false" customWidth="true" hidden="false" outlineLevel="0" max="5" min="5" style="0" width="8"/>
    <col collapsed="false" customWidth="true" hidden="false" outlineLevel="0" max="6" min="6" style="0" width="35"/>
    <col collapsed="false" customWidth="true" hidden="false" outlineLevel="0" max="7" min="7" style="0" width="29.29"/>
    <col collapsed="false" customWidth="true" hidden="false" outlineLevel="0" max="9" min="8" style="0" width="9.29"/>
    <col collapsed="false" customWidth="true" hidden="false" outlineLevel="0" max="26" min="10" style="0" width="11.57"/>
  </cols>
  <sheetData>
    <row r="1" customFormat="false" ht="15.75" hidden="false" customHeight="true" outlineLevel="0" collapsed="false">
      <c r="A1" s="51" t="s">
        <v>108</v>
      </c>
      <c r="B1" s="3" t="n">
        <v>0</v>
      </c>
      <c r="C1" s="52" t="n">
        <v>0</v>
      </c>
      <c r="D1" s="3" t="n">
        <v>0</v>
      </c>
      <c r="E1" s="52" t="n">
        <v>0</v>
      </c>
      <c r="F1" s="16"/>
      <c r="G1" s="16"/>
      <c r="H1" s="16"/>
      <c r="I1" s="16"/>
    </row>
    <row r="2" customFormat="false" ht="15.75" hidden="false" customHeight="true" outlineLevel="0" collapsed="false">
      <c r="A2" s="51" t="s">
        <v>109</v>
      </c>
      <c r="B2" s="3" t="n">
        <v>0</v>
      </c>
      <c r="C2" s="52" t="n">
        <v>0</v>
      </c>
      <c r="D2" s="3" t="n">
        <v>0</v>
      </c>
      <c r="E2" s="52" t="n">
        <v>0</v>
      </c>
      <c r="F2" s="16"/>
      <c r="G2" s="16"/>
      <c r="H2" s="16"/>
      <c r="I2" s="16"/>
    </row>
    <row r="3" customFormat="false" ht="11.25" hidden="false" customHeight="true" outlineLevel="0" collapsed="false">
      <c r="A3" s="53" t="s">
        <v>110</v>
      </c>
      <c r="B3" s="54" t="n">
        <v>0</v>
      </c>
      <c r="C3" s="52" t="n">
        <v>0</v>
      </c>
      <c r="D3" s="3" t="n">
        <v>0</v>
      </c>
      <c r="E3" s="52" t="n">
        <v>0</v>
      </c>
      <c r="F3" s="16"/>
      <c r="G3" s="16"/>
      <c r="H3" s="16"/>
      <c r="I3" s="16"/>
    </row>
    <row r="4" customFormat="false" ht="12" hidden="false" customHeight="true" outlineLevel="0" collapsed="false">
      <c r="A4" s="55" t="s">
        <v>111</v>
      </c>
      <c r="B4" s="3" t="n">
        <v>0</v>
      </c>
      <c r="C4" s="52" t="n">
        <v>0</v>
      </c>
      <c r="D4" s="3" t="n">
        <v>0</v>
      </c>
      <c r="E4" s="52" t="n">
        <v>0</v>
      </c>
      <c r="F4" s="16"/>
      <c r="G4" s="16"/>
      <c r="H4" s="16"/>
      <c r="I4" s="16"/>
    </row>
    <row r="5" customFormat="false" ht="11.25" hidden="false" customHeight="true" outlineLevel="0" collapsed="false">
      <c r="A5" s="55" t="s">
        <v>112</v>
      </c>
      <c r="B5" s="3" t="n">
        <v>0</v>
      </c>
      <c r="C5" s="52" t="n">
        <v>0</v>
      </c>
      <c r="D5" s="3" t="n">
        <v>0</v>
      </c>
      <c r="E5" s="52" t="n">
        <v>0</v>
      </c>
      <c r="F5" s="16"/>
      <c r="G5" s="16"/>
      <c r="H5" s="16"/>
      <c r="I5" s="16"/>
    </row>
    <row r="6" customFormat="false" ht="11.25" hidden="false" customHeight="true" outlineLevel="0" collapsed="false">
      <c r="A6" s="55" t="s">
        <v>113</v>
      </c>
      <c r="B6" s="3" t="n">
        <v>0</v>
      </c>
      <c r="C6" s="52" t="n">
        <v>0</v>
      </c>
      <c r="D6" s="3" t="n">
        <v>0</v>
      </c>
      <c r="E6" s="52" t="n">
        <v>0</v>
      </c>
      <c r="F6" s="16"/>
      <c r="G6" s="16"/>
      <c r="H6" s="16"/>
      <c r="I6" s="16"/>
    </row>
    <row r="7" customFormat="false" ht="11.25" hidden="false" customHeight="true" outlineLevel="0" collapsed="false">
      <c r="A7" s="56" t="s">
        <v>114</v>
      </c>
      <c r="B7" s="3" t="n">
        <v>0</v>
      </c>
      <c r="C7" s="52" t="n">
        <v>0</v>
      </c>
      <c r="D7" s="3" t="n">
        <v>0</v>
      </c>
      <c r="E7" s="52" t="n">
        <v>0</v>
      </c>
      <c r="F7" s="16"/>
      <c r="G7" s="16"/>
      <c r="H7" s="16"/>
      <c r="I7" s="16"/>
    </row>
    <row r="8" customFormat="false" ht="15.75" hidden="false" customHeight="true" outlineLevel="0" collapsed="false">
      <c r="A8" s="55" t="s">
        <v>115</v>
      </c>
      <c r="B8" s="3" t="n">
        <v>0</v>
      </c>
      <c r="C8" s="52" t="n">
        <v>0</v>
      </c>
      <c r="D8" s="57" t="s">
        <v>116</v>
      </c>
      <c r="E8" s="58" t="n">
        <f aca="false">SUM(E16:E25)</f>
        <v>81</v>
      </c>
      <c r="F8" s="16"/>
      <c r="G8" s="16"/>
      <c r="H8" s="16"/>
      <c r="I8" s="16"/>
    </row>
    <row r="9" customFormat="false" ht="12.75" hidden="false" customHeight="true" outlineLevel="0" collapsed="false">
      <c r="A9" s="16"/>
      <c r="B9" s="16"/>
      <c r="C9" s="16"/>
      <c r="D9" s="16"/>
      <c r="E9" s="16"/>
      <c r="F9" s="16"/>
      <c r="G9" s="16"/>
      <c r="H9" s="16"/>
      <c r="I9" s="16"/>
    </row>
    <row r="10" customFormat="false" ht="22.5" hidden="false" customHeight="true" outlineLevel="0" collapsed="false">
      <c r="A10" s="59" t="n">
        <v>0</v>
      </c>
      <c r="B10" s="59" t="s">
        <v>117</v>
      </c>
      <c r="C10" s="60" t="s">
        <v>118</v>
      </c>
      <c r="D10" s="59" t="s">
        <v>119</v>
      </c>
      <c r="E10" s="60" t="s">
        <v>120</v>
      </c>
      <c r="F10" s="59" t="s">
        <v>121</v>
      </c>
      <c r="G10" s="16"/>
      <c r="H10" s="16"/>
      <c r="I10" s="16"/>
    </row>
    <row r="11" customFormat="false" ht="210.75" hidden="false" customHeight="true" outlineLevel="0" collapsed="false">
      <c r="A11" s="61" t="s">
        <v>88</v>
      </c>
      <c r="B11" s="61" t="s">
        <v>122</v>
      </c>
      <c r="C11" s="62" t="n">
        <v>5</v>
      </c>
      <c r="D11" s="63" t="s">
        <v>123</v>
      </c>
      <c r="E11" s="64" t="n">
        <v>5</v>
      </c>
      <c r="F11" s="61" t="s">
        <v>124</v>
      </c>
      <c r="G11" s="16"/>
      <c r="H11" s="16"/>
      <c r="I11" s="16"/>
    </row>
    <row r="12" customFormat="false" ht="11.25" hidden="false" customHeight="true" outlineLevel="0" collapsed="false">
      <c r="A12" s="3" t="n">
        <v>0</v>
      </c>
      <c r="B12" s="3" t="n">
        <v>0</v>
      </c>
      <c r="C12" s="65" t="n">
        <v>0</v>
      </c>
      <c r="D12" s="66" t="n">
        <v>0</v>
      </c>
      <c r="E12" s="67" t="n">
        <v>0</v>
      </c>
      <c r="F12" s="16"/>
      <c r="G12" s="16"/>
      <c r="H12" s="16"/>
      <c r="I12" s="16"/>
    </row>
    <row r="13" customFormat="false" ht="16.5" hidden="false" customHeight="true" outlineLevel="0" collapsed="false">
      <c r="A13" s="54" t="s">
        <v>125</v>
      </c>
      <c r="B13" s="3" t="n">
        <v>0</v>
      </c>
      <c r="C13" s="65" t="n">
        <v>0</v>
      </c>
      <c r="D13" s="66" t="n">
        <v>0</v>
      </c>
      <c r="E13" s="68" t="s">
        <v>126</v>
      </c>
      <c r="F13" s="16"/>
      <c r="G13" s="16"/>
      <c r="H13" s="16"/>
      <c r="I13" s="16"/>
    </row>
    <row r="14" customFormat="false" ht="22.5" hidden="false" customHeight="true" outlineLevel="0" collapsed="false">
      <c r="A14" s="59" t="s">
        <v>127</v>
      </c>
      <c r="B14" s="59" t="s">
        <v>117</v>
      </c>
      <c r="C14" s="60" t="s">
        <v>128</v>
      </c>
      <c r="D14" s="59" t="s">
        <v>129</v>
      </c>
      <c r="E14" s="69" t="s">
        <v>130</v>
      </c>
      <c r="F14" s="69" t="s">
        <v>131</v>
      </c>
      <c r="G14" s="59" t="s">
        <v>132</v>
      </c>
      <c r="H14" s="16"/>
      <c r="I14" s="16"/>
    </row>
    <row r="15" customFormat="false" ht="22.5" hidden="false" customHeight="true" outlineLevel="0" collapsed="false">
      <c r="A15" s="59" t="n">
        <v>0</v>
      </c>
      <c r="B15" s="59" t="n">
        <v>0</v>
      </c>
      <c r="C15" s="60" t="n">
        <v>0</v>
      </c>
      <c r="D15" s="59" t="n">
        <v>0</v>
      </c>
      <c r="E15" s="69" t="n">
        <v>0</v>
      </c>
      <c r="F15" s="69" t="n">
        <v>0</v>
      </c>
      <c r="G15" s="59" t="n">
        <v>0</v>
      </c>
      <c r="H15" s="16"/>
      <c r="I15" s="16"/>
    </row>
    <row r="16" customFormat="false" ht="12.75" hidden="false" customHeight="true" outlineLevel="0" collapsed="false">
      <c r="A16" s="70" t="n">
        <v>1</v>
      </c>
      <c r="B16" s="71" t="s">
        <v>133</v>
      </c>
      <c r="C16" s="72" t="n">
        <v>10</v>
      </c>
      <c r="D16" s="73" t="s">
        <v>134</v>
      </c>
      <c r="E16" s="74" t="n">
        <v>8</v>
      </c>
      <c r="F16" s="75" t="str">
        <f aca="false">VLOOKUP(E16,$A$30:$B$36,2)</f>
        <v>You have communicated and demonstrated understanding very well, but there is some room for improvement. You could look at the language you use, succinctness and clarity. You could use some more links between academia and workplace.</v>
      </c>
      <c r="G16" s="76"/>
      <c r="H16" s="16"/>
      <c r="I16" s="16"/>
    </row>
    <row r="17" customFormat="false" ht="343.5" hidden="false" customHeight="true" outlineLevel="0" collapsed="false">
      <c r="A17" s="70" t="n">
        <f aca="false">A16+1</f>
        <v>2</v>
      </c>
      <c r="B17" s="71" t="s">
        <v>135</v>
      </c>
      <c r="C17" s="72" t="n">
        <v>10</v>
      </c>
      <c r="D17" s="73" t="s">
        <v>136</v>
      </c>
      <c r="E17" s="74" t="n">
        <v>8</v>
      </c>
      <c r="F17" s="75" t="str">
        <f aca="false">VLOOKUP(E17,$A$30:$B$36,2)</f>
        <v>You have communicated and demonstrated understanding very well, but there is some room for improvement. You could look at the language you use, succinctness and clarity. You could use some more links between academia and workplace.</v>
      </c>
      <c r="G17" s="76"/>
      <c r="H17" s="16"/>
      <c r="I17" s="16"/>
    </row>
    <row r="18" customFormat="false" ht="345" hidden="false" customHeight="true" outlineLevel="0" collapsed="false">
      <c r="A18" s="70" t="n">
        <f aca="false">A17+1</f>
        <v>3</v>
      </c>
      <c r="B18" s="71" t="s">
        <v>137</v>
      </c>
      <c r="C18" s="72" t="n">
        <v>10</v>
      </c>
      <c r="D18" s="73" t="s">
        <v>138</v>
      </c>
      <c r="E18" s="74" t="n">
        <v>8</v>
      </c>
      <c r="F18" s="75" t="str">
        <f aca="false">VLOOKUP(E18,$A$30:$B$36,2)</f>
        <v>You have communicated and demonstrated understanding very well, but there is some room for improvement. You could look at the language you use, succinctness and clarity. You could use some more links between academia and workplace.</v>
      </c>
      <c r="G18" s="76"/>
      <c r="H18" s="16"/>
      <c r="I18" s="16"/>
    </row>
    <row r="19" customFormat="false" ht="362.25" hidden="false" customHeight="true" outlineLevel="0" collapsed="false">
      <c r="A19" s="70" t="n">
        <v>4</v>
      </c>
      <c r="B19" s="71" t="s">
        <v>139</v>
      </c>
      <c r="C19" s="72" t="n">
        <v>0</v>
      </c>
      <c r="D19" s="73" t="s">
        <v>140</v>
      </c>
      <c r="E19" s="74" t="n">
        <v>8</v>
      </c>
      <c r="F19" s="75" t="str">
        <f aca="false">VLOOKUP(E19,$A$30:$B$36,2)</f>
        <v>You have communicated and demonstrated understanding very well, but there is some room for improvement. You could look at the language you use, succinctness and clarity. You could use some more links between academia and workplace.</v>
      </c>
      <c r="G19" s="76"/>
      <c r="H19" s="16"/>
      <c r="I19" s="16"/>
    </row>
    <row r="20" customFormat="false" ht="358.5" hidden="false" customHeight="true" outlineLevel="0" collapsed="false">
      <c r="A20" s="70" t="n">
        <v>5</v>
      </c>
      <c r="B20" s="71" t="s">
        <v>141</v>
      </c>
      <c r="C20" s="72" t="n">
        <v>10</v>
      </c>
      <c r="D20" s="73" t="s">
        <v>142</v>
      </c>
      <c r="E20" s="74" t="n">
        <v>8</v>
      </c>
      <c r="F20" s="75" t="str">
        <f aca="false">VLOOKUP(E20,$A$30:$B$36,2)</f>
        <v>You have communicated and demonstrated understanding very well, but there is some room for improvement. You could look at the language you use, succinctness and clarity. You could use some more links between academia and workplace.</v>
      </c>
      <c r="G20" s="76" t="n">
        <v>0</v>
      </c>
      <c r="H20" s="16"/>
      <c r="I20" s="16"/>
    </row>
    <row r="21" customFormat="false" ht="12.75" hidden="false" customHeight="true" outlineLevel="0" collapsed="false">
      <c r="A21" s="70" t="n">
        <v>6</v>
      </c>
      <c r="B21" s="71" t="s">
        <v>143</v>
      </c>
      <c r="C21" s="72" t="n">
        <v>10</v>
      </c>
      <c r="D21" s="73" t="s">
        <v>144</v>
      </c>
      <c r="E21" s="74" t="n">
        <v>9</v>
      </c>
      <c r="F21" s="75" t="str">
        <f aca="false">VLOOKUP(E21,$A$30:$B$36,2)</f>
        <v>You have communicated your understanding fully, and demonstrated a good synthesis of academic and workplace ideas. This is excellent work.</v>
      </c>
      <c r="G21" s="76" t="n">
        <v>0</v>
      </c>
      <c r="H21" s="16"/>
      <c r="I21" s="16"/>
    </row>
    <row r="22" customFormat="false" ht="12.75" hidden="false" customHeight="true" outlineLevel="0" collapsed="false">
      <c r="A22" s="70" t="n">
        <f aca="false">A21+1</f>
        <v>7</v>
      </c>
      <c r="B22" s="71" t="s">
        <v>145</v>
      </c>
      <c r="C22" s="72" t="n">
        <v>10</v>
      </c>
      <c r="D22" s="73" t="s">
        <v>146</v>
      </c>
      <c r="E22" s="74" t="n">
        <v>8</v>
      </c>
      <c r="F22" s="75" t="str">
        <f aca="false">VLOOKUP(E22,$A$30:$B$36,2)</f>
        <v>You have communicated and demonstrated understanding very well, but there is some room for improvement. You could look at the language you use, succinctness and clarity. You could use some more links between academia and workplace.</v>
      </c>
      <c r="G22" s="76" t="n">
        <v>0</v>
      </c>
      <c r="H22" s="16"/>
      <c r="I22" s="16"/>
    </row>
    <row r="23" customFormat="false" ht="342.75" hidden="false" customHeight="true" outlineLevel="0" collapsed="false">
      <c r="A23" s="70" t="n">
        <f aca="false">A22+1</f>
        <v>8</v>
      </c>
      <c r="B23" s="77" t="s">
        <v>147</v>
      </c>
      <c r="C23" s="72" t="n">
        <v>10</v>
      </c>
      <c r="D23" s="73" t="s">
        <v>148</v>
      </c>
      <c r="E23" s="74" t="n">
        <v>8</v>
      </c>
      <c r="F23" s="75" t="str">
        <f aca="false">VLOOKUP(E23,$A$30:$B$36,2)</f>
        <v>You have communicated and demonstrated understanding very well, but there is some room for improvement. You could look at the language you use, succinctness and clarity. You could use some more links between academia and workplace.</v>
      </c>
      <c r="G23" s="76" t="n">
        <v>0</v>
      </c>
      <c r="H23" s="16"/>
      <c r="I23" s="16"/>
    </row>
    <row r="24" customFormat="false" ht="12.75" hidden="false" customHeight="true" outlineLevel="0" collapsed="false">
      <c r="A24" s="70" t="n">
        <f aca="false">A23+1</f>
        <v>9</v>
      </c>
      <c r="B24" s="71" t="s">
        <v>149</v>
      </c>
      <c r="C24" s="72" t="n">
        <v>10</v>
      </c>
      <c r="D24" s="73" t="s">
        <v>150</v>
      </c>
      <c r="E24" s="74" t="n">
        <v>8</v>
      </c>
      <c r="F24" s="75" t="str">
        <f aca="false">VLOOKUP(E24,$A$30:$B$36,2)</f>
        <v>You have communicated and demonstrated understanding very well, but there is some room for improvement. You could look at the language you use, succinctness and clarity. You could use some more links between academia and workplace.</v>
      </c>
      <c r="G24" s="76" t="n">
        <v>0</v>
      </c>
      <c r="H24" s="16"/>
      <c r="I24" s="16"/>
    </row>
    <row r="25" customFormat="false" ht="335.25" hidden="false" customHeight="true" outlineLevel="0" collapsed="false">
      <c r="A25" s="70" t="n">
        <f aca="false">A24+1</f>
        <v>10</v>
      </c>
      <c r="B25" s="71" t="s">
        <v>151</v>
      </c>
      <c r="C25" s="72" t="n">
        <v>10</v>
      </c>
      <c r="D25" s="73" t="s">
        <v>152</v>
      </c>
      <c r="E25" s="74" t="n">
        <v>8</v>
      </c>
      <c r="F25" s="75" t="str">
        <f aca="false">VLOOKUP(E25,$A$30:$B$36,2)</f>
        <v>You have communicated and demonstrated understanding very well, but there is some room for improvement. You could look at the language you use, succinctness and clarity. You could use some more links between academia and workplace.</v>
      </c>
      <c r="G25" s="76" t="n">
        <v>0</v>
      </c>
      <c r="H25" s="16"/>
      <c r="I25" s="16"/>
    </row>
    <row r="26" customFormat="false" ht="17.25" hidden="false" customHeight="true" outlineLevel="0" collapsed="false">
      <c r="A26" s="3" t="n">
        <v>0</v>
      </c>
      <c r="B26" s="3" t="n">
        <v>0</v>
      </c>
      <c r="C26" s="3" t="n">
        <v>0</v>
      </c>
      <c r="D26" s="3" t="s">
        <v>153</v>
      </c>
      <c r="E26" s="16"/>
      <c r="F26" s="16"/>
      <c r="G26" s="16"/>
      <c r="H26" s="16"/>
      <c r="I26" s="16"/>
    </row>
    <row r="27" customFormat="false" ht="12.75" hidden="false" customHeight="true" outlineLevel="0" collapsed="false">
      <c r="A27" s="16"/>
      <c r="B27" s="16"/>
      <c r="C27" s="16"/>
      <c r="D27" s="16"/>
      <c r="E27" s="16"/>
      <c r="F27" s="16"/>
      <c r="G27" s="16"/>
      <c r="H27" s="16"/>
      <c r="I27" s="16"/>
    </row>
    <row r="28" customFormat="false" ht="14.25" hidden="false" customHeight="true" outlineLevel="0" collapsed="false">
      <c r="A28" s="78" t="s">
        <v>154</v>
      </c>
      <c r="B28" s="79" t="n">
        <v>0</v>
      </c>
      <c r="C28" s="16"/>
      <c r="D28" s="16"/>
      <c r="E28" s="16"/>
      <c r="F28" s="16"/>
      <c r="G28" s="16"/>
      <c r="H28" s="16"/>
      <c r="I28" s="16"/>
    </row>
    <row r="29" customFormat="false" ht="12.75" hidden="false" customHeight="true" outlineLevel="0" collapsed="false">
      <c r="A29" s="80" t="s">
        <v>120</v>
      </c>
      <c r="B29" s="79" t="n">
        <v>0</v>
      </c>
      <c r="C29" s="16"/>
      <c r="D29" s="16"/>
      <c r="E29" s="16"/>
      <c r="F29" s="16"/>
      <c r="G29" s="16"/>
      <c r="H29" s="16"/>
      <c r="I29" s="16"/>
    </row>
    <row r="30" customFormat="false" ht="14.25" hidden="false" customHeight="true" outlineLevel="0" collapsed="false">
      <c r="A30" s="81" t="n">
        <v>0</v>
      </c>
      <c r="B30" s="79" t="n">
        <v>0</v>
      </c>
      <c r="C30" s="16"/>
      <c r="D30" s="16"/>
      <c r="E30" s="16"/>
      <c r="F30" s="16"/>
      <c r="G30" s="16"/>
      <c r="H30" s="16"/>
      <c r="I30" s="16"/>
    </row>
    <row r="31" customFormat="false" ht="22.5" hidden="false" customHeight="true" outlineLevel="0" collapsed="false">
      <c r="A31" s="82" t="n">
        <v>0</v>
      </c>
      <c r="B31" s="83" t="s">
        <v>155</v>
      </c>
      <c r="C31" s="16"/>
      <c r="D31" s="16"/>
      <c r="E31" s="16"/>
      <c r="F31" s="16"/>
      <c r="G31" s="16"/>
      <c r="H31" s="16"/>
      <c r="I31" s="16"/>
    </row>
    <row r="32" customFormat="false" ht="56.25" hidden="false" customHeight="true" outlineLevel="0" collapsed="false">
      <c r="A32" s="82" t="n">
        <v>1</v>
      </c>
      <c r="B32" s="83" t="s">
        <v>156</v>
      </c>
      <c r="C32" s="16"/>
      <c r="D32" s="16"/>
      <c r="E32" s="16"/>
      <c r="F32" s="16"/>
      <c r="G32" s="16"/>
      <c r="H32" s="16"/>
      <c r="I32" s="16"/>
    </row>
    <row r="33" customFormat="false" ht="56.25" hidden="false" customHeight="true" outlineLevel="0" collapsed="false">
      <c r="A33" s="82" t="n">
        <v>3</v>
      </c>
      <c r="B33" s="83" t="s">
        <v>157</v>
      </c>
      <c r="C33" s="16"/>
      <c r="D33" s="16"/>
      <c r="E33" s="16"/>
      <c r="F33" s="16"/>
      <c r="G33" s="16"/>
      <c r="H33" s="16"/>
      <c r="I33" s="16"/>
    </row>
    <row r="34" customFormat="false" ht="56.25" hidden="false" customHeight="true" outlineLevel="0" collapsed="false">
      <c r="A34" s="82" t="n">
        <v>5</v>
      </c>
      <c r="B34" s="83" t="s">
        <v>158</v>
      </c>
      <c r="C34" s="16"/>
      <c r="D34" s="16"/>
      <c r="E34" s="16"/>
      <c r="F34" s="16"/>
      <c r="G34" s="16"/>
      <c r="H34" s="16"/>
      <c r="I34" s="16"/>
    </row>
    <row r="35" customFormat="false" ht="45" hidden="false" customHeight="true" outlineLevel="0" collapsed="false">
      <c r="A35" s="82" t="n">
        <v>7</v>
      </c>
      <c r="B35" s="83" t="s">
        <v>159</v>
      </c>
      <c r="C35" s="16"/>
      <c r="D35" s="16"/>
      <c r="E35" s="16"/>
      <c r="F35" s="16"/>
      <c r="G35" s="16"/>
      <c r="H35" s="16"/>
      <c r="I35" s="16"/>
    </row>
    <row r="36" customFormat="false" ht="33.75" hidden="false" customHeight="true" outlineLevel="0" collapsed="false">
      <c r="A36" s="82" t="n">
        <v>9</v>
      </c>
      <c r="B36" s="83" t="s">
        <v>160</v>
      </c>
      <c r="C36" s="16"/>
      <c r="D36" s="16"/>
      <c r="E36" s="16"/>
      <c r="F36" s="16"/>
      <c r="G36" s="16"/>
      <c r="H36" s="16"/>
      <c r="I36" s="16"/>
    </row>
    <row r="37" customFormat="false" ht="12.75" hidden="false" customHeight="true" outlineLevel="0" collapsed="false">
      <c r="A37" s="16"/>
      <c r="B37" s="16"/>
      <c r="C37" s="16"/>
      <c r="D37" s="16"/>
      <c r="E37" s="16"/>
      <c r="F37" s="16"/>
      <c r="G37" s="16"/>
      <c r="H37" s="16"/>
      <c r="I37" s="16"/>
    </row>
    <row r="38" customFormat="false" ht="12.75" hidden="false" customHeight="true" outlineLevel="0" collapsed="false">
      <c r="A38" s="16"/>
      <c r="B38" s="16"/>
      <c r="C38" s="16"/>
      <c r="D38" s="16"/>
      <c r="E38" s="16"/>
      <c r="F38" s="16"/>
      <c r="G38" s="16"/>
      <c r="H38" s="16"/>
      <c r="I38" s="16"/>
    </row>
    <row r="39" customFormat="false" ht="12.75" hidden="false" customHeight="true" outlineLevel="0" collapsed="false">
      <c r="A39" s="16"/>
      <c r="B39" s="16"/>
      <c r="C39" s="16"/>
      <c r="D39" s="16"/>
      <c r="E39" s="16"/>
      <c r="F39" s="16"/>
      <c r="G39" s="16"/>
      <c r="H39" s="16"/>
      <c r="I39" s="16"/>
    </row>
    <row r="40" customFormat="false" ht="12.75" hidden="false" customHeight="true" outlineLevel="0" collapsed="false">
      <c r="A40" s="16"/>
      <c r="B40" s="16"/>
      <c r="C40" s="16"/>
      <c r="D40" s="16"/>
      <c r="E40" s="16"/>
      <c r="F40" s="16"/>
      <c r="G40" s="16"/>
      <c r="H40" s="16"/>
      <c r="I40" s="16"/>
    </row>
    <row r="41" customFormat="false" ht="12.75" hidden="false" customHeight="true" outlineLevel="0" collapsed="false">
      <c r="A41" s="16"/>
      <c r="B41" s="16"/>
      <c r="C41" s="16"/>
      <c r="D41" s="16"/>
      <c r="E41" s="16"/>
      <c r="F41" s="16"/>
      <c r="G41" s="16"/>
      <c r="H41" s="16"/>
      <c r="I41" s="16"/>
    </row>
    <row r="42" customFormat="false" ht="12.75" hidden="false" customHeight="true" outlineLevel="0" collapsed="false">
      <c r="A42" s="16"/>
      <c r="B42" s="16"/>
      <c r="C42" s="16"/>
      <c r="D42" s="16"/>
      <c r="E42" s="16"/>
      <c r="F42" s="16"/>
      <c r="G42" s="16"/>
      <c r="H42" s="16"/>
      <c r="I42" s="16"/>
    </row>
    <row r="43" customFormat="false" ht="12.75" hidden="false" customHeight="true" outlineLevel="0" collapsed="false">
      <c r="A43" s="16"/>
      <c r="B43" s="16"/>
      <c r="C43" s="16"/>
      <c r="D43" s="16"/>
      <c r="E43" s="16"/>
      <c r="F43" s="16"/>
      <c r="G43" s="16"/>
      <c r="H43" s="16"/>
      <c r="I43" s="16"/>
    </row>
    <row r="44" customFormat="false" ht="12.75" hidden="false" customHeight="true" outlineLevel="0" collapsed="false">
      <c r="A44" s="16"/>
      <c r="B44" s="16"/>
      <c r="C44" s="16"/>
      <c r="D44" s="16"/>
      <c r="E44" s="16"/>
      <c r="F44" s="16"/>
      <c r="G44" s="16"/>
      <c r="H44" s="16"/>
      <c r="I44" s="16"/>
    </row>
    <row r="45" customFormat="false" ht="12.75" hidden="false" customHeight="true" outlineLevel="0" collapsed="false">
      <c r="A45" s="16"/>
      <c r="B45" s="16"/>
      <c r="C45" s="16"/>
      <c r="D45" s="16"/>
      <c r="E45" s="16"/>
      <c r="F45" s="16"/>
      <c r="G45" s="16"/>
      <c r="H45" s="16"/>
      <c r="I45" s="16"/>
    </row>
    <row r="46" customFormat="false" ht="12.75" hidden="false" customHeight="true" outlineLevel="0" collapsed="false">
      <c r="A46" s="16"/>
      <c r="B46" s="16"/>
      <c r="C46" s="16"/>
      <c r="D46" s="16"/>
      <c r="E46" s="16"/>
      <c r="F46" s="16"/>
      <c r="G46" s="16"/>
      <c r="H46" s="16"/>
      <c r="I46" s="16"/>
    </row>
    <row r="47" customFormat="false" ht="12.75" hidden="false" customHeight="true" outlineLevel="0" collapsed="false">
      <c r="A47" s="16"/>
      <c r="B47" s="16"/>
      <c r="C47" s="16"/>
      <c r="D47" s="16"/>
      <c r="E47" s="16"/>
      <c r="F47" s="16"/>
      <c r="G47" s="16"/>
      <c r="H47" s="16"/>
      <c r="I47" s="16"/>
    </row>
    <row r="48" customFormat="false" ht="12.75" hidden="false" customHeight="true" outlineLevel="0" collapsed="false">
      <c r="A48" s="16"/>
      <c r="B48" s="16"/>
      <c r="C48" s="16"/>
      <c r="D48" s="16"/>
      <c r="E48" s="16"/>
      <c r="F48" s="16"/>
      <c r="G48" s="16"/>
      <c r="H48" s="16"/>
      <c r="I48" s="16"/>
    </row>
    <row r="49" customFormat="false" ht="12.75" hidden="false" customHeight="true" outlineLevel="0" collapsed="false">
      <c r="A49" s="16"/>
      <c r="B49" s="16"/>
      <c r="C49" s="16"/>
      <c r="D49" s="16"/>
      <c r="E49" s="16"/>
      <c r="F49" s="16"/>
      <c r="G49" s="16"/>
      <c r="H49" s="16"/>
      <c r="I49" s="16"/>
    </row>
    <row r="50" customFormat="false" ht="12.75" hidden="false" customHeight="true" outlineLevel="0" collapsed="false">
      <c r="A50" s="16"/>
      <c r="B50" s="16"/>
      <c r="C50" s="16"/>
      <c r="D50" s="16"/>
      <c r="E50" s="16"/>
      <c r="F50" s="16"/>
      <c r="G50" s="16"/>
      <c r="H50" s="16"/>
      <c r="I50" s="16"/>
    </row>
    <row r="51" customFormat="false" ht="12.75" hidden="false" customHeight="true" outlineLevel="0" collapsed="false">
      <c r="A51" s="16"/>
      <c r="B51" s="16"/>
      <c r="C51" s="16"/>
      <c r="D51" s="16"/>
      <c r="E51" s="16"/>
      <c r="F51" s="16"/>
      <c r="G51" s="16"/>
      <c r="H51" s="16"/>
      <c r="I51" s="16"/>
    </row>
    <row r="52" customFormat="false" ht="12.75" hidden="false" customHeight="true" outlineLevel="0" collapsed="false">
      <c r="A52" s="16"/>
      <c r="B52" s="16"/>
      <c r="C52" s="16"/>
      <c r="D52" s="16"/>
      <c r="E52" s="16"/>
      <c r="F52" s="16"/>
      <c r="G52" s="16"/>
      <c r="H52" s="16"/>
      <c r="I52" s="16"/>
    </row>
    <row r="53" customFormat="false" ht="12.75" hidden="false" customHeight="true" outlineLevel="0" collapsed="false">
      <c r="A53" s="16"/>
      <c r="B53" s="16"/>
      <c r="C53" s="16"/>
      <c r="D53" s="16"/>
      <c r="E53" s="16"/>
      <c r="F53" s="16"/>
      <c r="G53" s="16"/>
      <c r="H53" s="16"/>
      <c r="I53" s="16"/>
    </row>
    <row r="54" customFormat="false" ht="12.75" hidden="false" customHeight="true" outlineLevel="0" collapsed="false">
      <c r="A54" s="16"/>
      <c r="B54" s="16"/>
      <c r="C54" s="16"/>
      <c r="D54" s="16"/>
      <c r="E54" s="16"/>
      <c r="F54" s="16"/>
      <c r="G54" s="16"/>
      <c r="H54" s="16"/>
      <c r="I54" s="16"/>
    </row>
    <row r="55" customFormat="false" ht="12.75" hidden="false" customHeight="true" outlineLevel="0" collapsed="false">
      <c r="A55" s="16"/>
      <c r="B55" s="16"/>
      <c r="C55" s="16"/>
      <c r="D55" s="16"/>
      <c r="E55" s="16"/>
      <c r="F55" s="16"/>
      <c r="G55" s="16"/>
      <c r="H55" s="16"/>
      <c r="I55" s="16"/>
    </row>
    <row r="56" customFormat="false" ht="12.75" hidden="false" customHeight="true" outlineLevel="0" collapsed="false">
      <c r="A56" s="16"/>
      <c r="B56" s="16"/>
      <c r="C56" s="16"/>
      <c r="D56" s="16"/>
      <c r="E56" s="16"/>
      <c r="F56" s="16"/>
      <c r="G56" s="16"/>
      <c r="H56" s="16"/>
      <c r="I56" s="16"/>
    </row>
    <row r="57" customFormat="false" ht="12.75" hidden="false" customHeight="true" outlineLevel="0" collapsed="false">
      <c r="A57" s="16"/>
      <c r="B57" s="16"/>
      <c r="C57" s="16"/>
      <c r="D57" s="16"/>
      <c r="E57" s="16"/>
      <c r="F57" s="16"/>
      <c r="G57" s="16"/>
      <c r="H57" s="16"/>
      <c r="I57" s="16"/>
    </row>
    <row r="58" customFormat="false" ht="12.75" hidden="false" customHeight="true" outlineLevel="0" collapsed="false">
      <c r="A58" s="16"/>
      <c r="B58" s="16"/>
      <c r="C58" s="16"/>
      <c r="D58" s="16"/>
      <c r="E58" s="16"/>
      <c r="F58" s="16"/>
      <c r="G58" s="16"/>
      <c r="H58" s="16"/>
      <c r="I58" s="16"/>
    </row>
    <row r="59" customFormat="false" ht="12.75" hidden="false" customHeight="true" outlineLevel="0" collapsed="false">
      <c r="A59" s="16"/>
      <c r="B59" s="16"/>
      <c r="C59" s="16"/>
      <c r="D59" s="16"/>
      <c r="E59" s="16"/>
      <c r="F59" s="16"/>
      <c r="G59" s="16"/>
      <c r="H59" s="16"/>
      <c r="I59" s="16"/>
    </row>
    <row r="60" customFormat="false" ht="12.75" hidden="false" customHeight="true" outlineLevel="0" collapsed="false">
      <c r="A60" s="16"/>
      <c r="B60" s="16"/>
      <c r="C60" s="16"/>
      <c r="D60" s="16"/>
      <c r="E60" s="16"/>
      <c r="F60" s="16"/>
      <c r="G60" s="16"/>
      <c r="H60" s="16"/>
      <c r="I60" s="16"/>
    </row>
    <row r="61" customFormat="false" ht="12.75" hidden="false" customHeight="true" outlineLevel="0" collapsed="false">
      <c r="A61" s="16"/>
      <c r="B61" s="16"/>
      <c r="C61" s="16"/>
      <c r="D61" s="16"/>
      <c r="E61" s="16"/>
      <c r="F61" s="16"/>
      <c r="G61" s="16"/>
      <c r="H61" s="16"/>
      <c r="I61" s="16"/>
    </row>
    <row r="62" customFormat="false" ht="12.75" hidden="false" customHeight="true" outlineLevel="0" collapsed="false">
      <c r="A62" s="16"/>
      <c r="B62" s="16"/>
      <c r="C62" s="16"/>
      <c r="D62" s="16"/>
      <c r="E62" s="16"/>
      <c r="F62" s="16"/>
      <c r="G62" s="16"/>
      <c r="H62" s="16"/>
      <c r="I62" s="16"/>
    </row>
    <row r="63" customFormat="false" ht="12.75" hidden="false" customHeight="true" outlineLevel="0" collapsed="false">
      <c r="A63" s="16"/>
      <c r="B63" s="16"/>
      <c r="C63" s="16"/>
      <c r="D63" s="16"/>
      <c r="E63" s="16"/>
      <c r="F63" s="16"/>
      <c r="G63" s="16"/>
      <c r="H63" s="16"/>
      <c r="I63" s="16"/>
    </row>
    <row r="64" customFormat="false" ht="12.75" hidden="false" customHeight="true" outlineLevel="0" collapsed="false">
      <c r="A64" s="16"/>
      <c r="B64" s="16"/>
      <c r="C64" s="16"/>
      <c r="D64" s="16"/>
      <c r="E64" s="16"/>
      <c r="F64" s="16"/>
      <c r="G64" s="16"/>
      <c r="H64" s="16"/>
      <c r="I64" s="16"/>
    </row>
    <row r="65" customFormat="false" ht="12.75" hidden="false" customHeight="true" outlineLevel="0" collapsed="false">
      <c r="A65" s="16"/>
      <c r="B65" s="16"/>
      <c r="C65" s="16"/>
      <c r="D65" s="16"/>
      <c r="E65" s="16"/>
      <c r="F65" s="16"/>
      <c r="G65" s="16"/>
      <c r="H65" s="16"/>
      <c r="I65" s="16"/>
    </row>
    <row r="66" customFormat="false" ht="12.75" hidden="false" customHeight="true" outlineLevel="0" collapsed="false">
      <c r="A66" s="16"/>
      <c r="B66" s="16"/>
      <c r="C66" s="16"/>
      <c r="D66" s="16"/>
      <c r="E66" s="16"/>
      <c r="F66" s="16"/>
      <c r="G66" s="16"/>
      <c r="H66" s="16"/>
      <c r="I66" s="16"/>
    </row>
    <row r="67" customFormat="false" ht="12.75" hidden="false" customHeight="true" outlineLevel="0" collapsed="false">
      <c r="A67" s="16"/>
      <c r="B67" s="16"/>
      <c r="C67" s="16"/>
      <c r="D67" s="16"/>
      <c r="E67" s="16"/>
      <c r="F67" s="16"/>
      <c r="G67" s="16"/>
      <c r="H67" s="16"/>
      <c r="I67" s="16"/>
    </row>
    <row r="68" customFormat="false" ht="12.75" hidden="false" customHeight="true" outlineLevel="0" collapsed="false">
      <c r="A68" s="16"/>
      <c r="B68" s="16"/>
      <c r="C68" s="16"/>
      <c r="D68" s="16"/>
      <c r="E68" s="16"/>
      <c r="F68" s="16"/>
      <c r="G68" s="16"/>
      <c r="H68" s="16"/>
      <c r="I68" s="16"/>
    </row>
    <row r="69" customFormat="false" ht="12.75" hidden="false" customHeight="true" outlineLevel="0" collapsed="false">
      <c r="A69" s="16"/>
      <c r="B69" s="16"/>
      <c r="C69" s="16"/>
      <c r="D69" s="16"/>
      <c r="E69" s="16"/>
      <c r="F69" s="16"/>
      <c r="G69" s="16"/>
      <c r="H69" s="16"/>
      <c r="I69" s="16"/>
    </row>
    <row r="70" customFormat="false" ht="12.75" hidden="false" customHeight="true" outlineLevel="0" collapsed="false">
      <c r="A70" s="16"/>
      <c r="B70" s="16"/>
      <c r="C70" s="16"/>
      <c r="D70" s="16"/>
      <c r="E70" s="16"/>
      <c r="F70" s="16"/>
      <c r="G70" s="16"/>
      <c r="H70" s="16"/>
      <c r="I70" s="16"/>
    </row>
    <row r="71" customFormat="false" ht="12.75" hidden="false" customHeight="true" outlineLevel="0" collapsed="false">
      <c r="A71" s="16"/>
      <c r="B71" s="16"/>
      <c r="C71" s="16"/>
      <c r="D71" s="16"/>
      <c r="E71" s="16"/>
      <c r="F71" s="16"/>
      <c r="G71" s="16"/>
      <c r="H71" s="16"/>
      <c r="I71" s="16"/>
    </row>
    <row r="72" customFormat="false" ht="12.75" hidden="false" customHeight="true" outlineLevel="0" collapsed="false">
      <c r="A72" s="16"/>
      <c r="B72" s="16"/>
      <c r="C72" s="16"/>
      <c r="D72" s="16"/>
      <c r="E72" s="16"/>
      <c r="F72" s="16"/>
      <c r="G72" s="16"/>
      <c r="H72" s="16"/>
      <c r="I72" s="16"/>
    </row>
    <row r="73" customFormat="false" ht="12.75" hidden="false" customHeight="true" outlineLevel="0" collapsed="false">
      <c r="A73" s="16"/>
      <c r="B73" s="16"/>
      <c r="C73" s="16"/>
      <c r="D73" s="16"/>
      <c r="E73" s="16"/>
      <c r="F73" s="16"/>
      <c r="G73" s="16"/>
      <c r="H73" s="16"/>
      <c r="I73" s="16"/>
    </row>
    <row r="74" customFormat="false" ht="12.75" hidden="false" customHeight="true" outlineLevel="0" collapsed="false">
      <c r="A74" s="16"/>
      <c r="B74" s="16"/>
      <c r="C74" s="16"/>
      <c r="D74" s="16"/>
      <c r="E74" s="16"/>
      <c r="F74" s="16"/>
      <c r="G74" s="16"/>
      <c r="H74" s="16"/>
      <c r="I74" s="16"/>
    </row>
    <row r="75" customFormat="false" ht="12.75" hidden="false" customHeight="true" outlineLevel="0" collapsed="false">
      <c r="A75" s="16"/>
      <c r="B75" s="16"/>
      <c r="C75" s="16"/>
      <c r="D75" s="16"/>
      <c r="E75" s="16"/>
      <c r="F75" s="16"/>
      <c r="G75" s="16"/>
      <c r="H75" s="16"/>
      <c r="I75" s="16"/>
    </row>
    <row r="76" customFormat="false" ht="12.75" hidden="false" customHeight="true" outlineLevel="0" collapsed="false">
      <c r="A76" s="16"/>
      <c r="B76" s="16"/>
      <c r="C76" s="16"/>
      <c r="D76" s="16"/>
      <c r="E76" s="16"/>
      <c r="F76" s="16"/>
      <c r="G76" s="16"/>
      <c r="H76" s="16"/>
      <c r="I76" s="16"/>
    </row>
    <row r="77" customFormat="false" ht="12.75" hidden="false" customHeight="true" outlineLevel="0" collapsed="false">
      <c r="A77" s="16"/>
      <c r="B77" s="16"/>
      <c r="C77" s="16"/>
      <c r="D77" s="16"/>
      <c r="E77" s="16"/>
      <c r="F77" s="16"/>
      <c r="G77" s="16"/>
      <c r="H77" s="16"/>
      <c r="I77" s="16"/>
    </row>
    <row r="78" customFormat="false" ht="12.75" hidden="false" customHeight="true" outlineLevel="0" collapsed="false">
      <c r="A78" s="16"/>
      <c r="B78" s="16"/>
      <c r="C78" s="16"/>
      <c r="D78" s="16"/>
      <c r="E78" s="16"/>
      <c r="F78" s="16"/>
      <c r="G78" s="16"/>
      <c r="H78" s="16"/>
      <c r="I78" s="16"/>
    </row>
    <row r="79" customFormat="false" ht="12.75" hidden="false" customHeight="true" outlineLevel="0" collapsed="false">
      <c r="A79" s="16"/>
      <c r="B79" s="16"/>
      <c r="C79" s="16"/>
      <c r="D79" s="16"/>
      <c r="E79" s="16"/>
      <c r="F79" s="16"/>
      <c r="G79" s="16"/>
      <c r="H79" s="16"/>
      <c r="I79" s="16"/>
    </row>
    <row r="80" customFormat="false" ht="12.75" hidden="false" customHeight="true" outlineLevel="0" collapsed="false">
      <c r="A80" s="16"/>
      <c r="B80" s="16"/>
      <c r="C80" s="16"/>
      <c r="D80" s="16"/>
      <c r="E80" s="16"/>
      <c r="F80" s="16"/>
      <c r="G80" s="16"/>
      <c r="H80" s="16"/>
      <c r="I80" s="16"/>
    </row>
    <row r="81" customFormat="false" ht="12.75" hidden="false" customHeight="true" outlineLevel="0" collapsed="false">
      <c r="A81" s="16"/>
      <c r="B81" s="16"/>
      <c r="C81" s="16"/>
      <c r="D81" s="16"/>
      <c r="E81" s="16"/>
      <c r="F81" s="16"/>
      <c r="G81" s="16"/>
      <c r="H81" s="16"/>
      <c r="I81" s="16"/>
    </row>
    <row r="82" customFormat="false" ht="12.75" hidden="false" customHeight="true" outlineLevel="0" collapsed="false">
      <c r="A82" s="16"/>
      <c r="B82" s="16"/>
      <c r="C82" s="16"/>
      <c r="D82" s="16"/>
      <c r="E82" s="16"/>
      <c r="F82" s="16"/>
      <c r="G82" s="16"/>
      <c r="H82" s="16"/>
      <c r="I82" s="16"/>
    </row>
    <row r="83" customFormat="false" ht="12.75" hidden="false" customHeight="true" outlineLevel="0" collapsed="false">
      <c r="A83" s="16"/>
      <c r="B83" s="16"/>
      <c r="C83" s="16"/>
      <c r="D83" s="16"/>
      <c r="E83" s="16"/>
      <c r="F83" s="16"/>
      <c r="G83" s="16"/>
      <c r="H83" s="16"/>
      <c r="I83" s="16"/>
    </row>
    <row r="84" customFormat="false" ht="12.75" hidden="false" customHeight="true" outlineLevel="0" collapsed="false">
      <c r="A84" s="16"/>
      <c r="B84" s="16"/>
      <c r="C84" s="16"/>
      <c r="D84" s="16"/>
      <c r="E84" s="16"/>
      <c r="F84" s="16"/>
      <c r="G84" s="16"/>
      <c r="H84" s="16"/>
      <c r="I84" s="16"/>
    </row>
    <row r="85" customFormat="false" ht="12.75" hidden="false" customHeight="true" outlineLevel="0" collapsed="false">
      <c r="A85" s="16"/>
      <c r="B85" s="16"/>
      <c r="C85" s="16"/>
      <c r="D85" s="16"/>
      <c r="E85" s="16"/>
      <c r="F85" s="16"/>
      <c r="G85" s="16"/>
      <c r="H85" s="16"/>
      <c r="I85" s="16"/>
    </row>
    <row r="86" customFormat="false" ht="12.75" hidden="false" customHeight="true" outlineLevel="0" collapsed="false">
      <c r="A86" s="16"/>
      <c r="B86" s="16"/>
      <c r="C86" s="16"/>
      <c r="D86" s="16"/>
      <c r="E86" s="16"/>
      <c r="F86" s="16"/>
      <c r="G86" s="16"/>
      <c r="H86" s="16"/>
      <c r="I86" s="16"/>
    </row>
    <row r="87" customFormat="false" ht="12.75" hidden="false" customHeight="true" outlineLevel="0" collapsed="false">
      <c r="A87" s="16"/>
      <c r="B87" s="16"/>
      <c r="C87" s="16"/>
      <c r="D87" s="16"/>
      <c r="E87" s="16"/>
      <c r="F87" s="16"/>
      <c r="G87" s="16"/>
      <c r="H87" s="16"/>
      <c r="I87" s="16"/>
    </row>
    <row r="88" customFormat="false" ht="12.75" hidden="false" customHeight="true" outlineLevel="0" collapsed="false">
      <c r="A88" s="16"/>
      <c r="B88" s="16"/>
      <c r="C88" s="16"/>
      <c r="D88" s="16"/>
      <c r="E88" s="16"/>
      <c r="F88" s="16"/>
      <c r="G88" s="16"/>
      <c r="H88" s="16"/>
      <c r="I88" s="16"/>
    </row>
    <row r="89" customFormat="false" ht="12.75" hidden="false" customHeight="true" outlineLevel="0" collapsed="false">
      <c r="A89" s="16"/>
      <c r="B89" s="16"/>
      <c r="C89" s="16"/>
      <c r="D89" s="16"/>
      <c r="E89" s="16"/>
      <c r="F89" s="16"/>
      <c r="G89" s="16"/>
      <c r="H89" s="16"/>
      <c r="I89" s="16"/>
    </row>
    <row r="90" customFormat="false" ht="12.75" hidden="false" customHeight="true" outlineLevel="0" collapsed="false">
      <c r="A90" s="16"/>
      <c r="B90" s="16"/>
      <c r="C90" s="16"/>
      <c r="D90" s="16"/>
      <c r="E90" s="16"/>
      <c r="F90" s="16"/>
      <c r="G90" s="16"/>
      <c r="H90" s="16"/>
      <c r="I90" s="16"/>
    </row>
    <row r="91" customFormat="false" ht="12.75" hidden="false" customHeight="true" outlineLevel="0" collapsed="false">
      <c r="A91" s="16"/>
      <c r="B91" s="16"/>
      <c r="C91" s="16"/>
      <c r="D91" s="16"/>
      <c r="E91" s="16"/>
      <c r="F91" s="16"/>
      <c r="G91" s="16"/>
      <c r="H91" s="16"/>
      <c r="I91" s="16"/>
    </row>
    <row r="92" customFormat="false" ht="12.75" hidden="false" customHeight="true" outlineLevel="0" collapsed="false">
      <c r="A92" s="16"/>
      <c r="B92" s="16"/>
      <c r="C92" s="16"/>
      <c r="D92" s="16"/>
      <c r="E92" s="16"/>
      <c r="F92" s="16"/>
      <c r="G92" s="16"/>
      <c r="H92" s="16"/>
      <c r="I92" s="16"/>
    </row>
    <row r="93" customFormat="false" ht="12.75" hidden="false" customHeight="true" outlineLevel="0" collapsed="false">
      <c r="A93" s="16"/>
      <c r="B93" s="16"/>
      <c r="C93" s="16"/>
      <c r="D93" s="16"/>
      <c r="E93" s="16"/>
      <c r="F93" s="16"/>
      <c r="G93" s="16"/>
      <c r="H93" s="16"/>
      <c r="I93" s="16"/>
    </row>
    <row r="94" customFormat="false" ht="12.75" hidden="false" customHeight="true" outlineLevel="0" collapsed="false">
      <c r="A94" s="16"/>
      <c r="B94" s="16"/>
      <c r="C94" s="16"/>
      <c r="D94" s="16"/>
      <c r="E94" s="16"/>
      <c r="F94" s="16"/>
      <c r="G94" s="16"/>
      <c r="H94" s="16"/>
      <c r="I94" s="16"/>
    </row>
    <row r="95" customFormat="false" ht="12.75" hidden="false" customHeight="true" outlineLevel="0" collapsed="false">
      <c r="A95" s="16"/>
      <c r="B95" s="16"/>
      <c r="C95" s="16"/>
      <c r="D95" s="16"/>
      <c r="E95" s="16"/>
      <c r="F95" s="16"/>
      <c r="G95" s="16"/>
      <c r="H95" s="16"/>
      <c r="I95" s="16"/>
    </row>
    <row r="96" customFormat="false" ht="12.75" hidden="false" customHeight="true" outlineLevel="0" collapsed="false">
      <c r="A96" s="16"/>
      <c r="B96" s="16"/>
      <c r="C96" s="16"/>
      <c r="D96" s="16"/>
      <c r="E96" s="16"/>
      <c r="F96" s="16"/>
      <c r="G96" s="16"/>
      <c r="H96" s="16"/>
      <c r="I96" s="16"/>
    </row>
    <row r="97" customFormat="false" ht="12.75" hidden="false" customHeight="true" outlineLevel="0" collapsed="false">
      <c r="A97" s="16"/>
      <c r="B97" s="16"/>
      <c r="C97" s="16"/>
      <c r="D97" s="16"/>
      <c r="E97" s="16"/>
      <c r="F97" s="16"/>
      <c r="G97" s="16"/>
      <c r="H97" s="16"/>
      <c r="I97" s="16"/>
    </row>
    <row r="98" customFormat="false" ht="12.75" hidden="false" customHeight="true" outlineLevel="0" collapsed="false">
      <c r="A98" s="16"/>
      <c r="B98" s="16"/>
      <c r="C98" s="16"/>
      <c r="D98" s="16"/>
      <c r="E98" s="16"/>
      <c r="F98" s="16"/>
      <c r="G98" s="16"/>
      <c r="H98" s="16"/>
      <c r="I98" s="16"/>
    </row>
    <row r="99" customFormat="false" ht="12.75" hidden="false" customHeight="true" outlineLevel="0" collapsed="false">
      <c r="A99" s="16"/>
      <c r="B99" s="16"/>
      <c r="C99" s="16"/>
      <c r="D99" s="16"/>
      <c r="E99" s="16"/>
      <c r="F99" s="16"/>
      <c r="G99" s="16"/>
      <c r="H99" s="16"/>
      <c r="I99" s="16"/>
    </row>
    <row r="100" customFormat="false" ht="12.75" hidden="false" customHeight="true" outlineLevel="0" collapsed="false">
      <c r="A100" s="16"/>
      <c r="B100" s="16"/>
      <c r="C100" s="16"/>
      <c r="D100" s="16"/>
      <c r="E100" s="16"/>
      <c r="F100" s="16"/>
      <c r="G100" s="16"/>
      <c r="H100" s="16"/>
      <c r="I100" s="16"/>
    </row>
    <row r="101" customFormat="false" ht="12.75" hidden="false" customHeight="true" outlineLevel="0" collapsed="false">
      <c r="A101" s="16"/>
      <c r="B101" s="16"/>
      <c r="C101" s="16"/>
      <c r="D101" s="16"/>
      <c r="E101" s="16"/>
      <c r="F101" s="16"/>
      <c r="G101" s="16"/>
      <c r="H101" s="16"/>
      <c r="I101" s="16"/>
    </row>
    <row r="102" customFormat="false" ht="12.75" hidden="false" customHeight="true" outlineLevel="0" collapsed="false">
      <c r="A102" s="16"/>
      <c r="B102" s="16"/>
      <c r="C102" s="16"/>
      <c r="D102" s="16"/>
      <c r="E102" s="16"/>
      <c r="F102" s="16"/>
      <c r="G102" s="16"/>
      <c r="H102" s="16"/>
      <c r="I102" s="16"/>
    </row>
    <row r="103" customFormat="false" ht="12.75" hidden="false" customHeight="true" outlineLevel="0" collapsed="false">
      <c r="A103" s="16"/>
      <c r="B103" s="16"/>
      <c r="C103" s="16"/>
      <c r="D103" s="16"/>
      <c r="E103" s="16"/>
      <c r="F103" s="16"/>
      <c r="G103" s="16"/>
      <c r="H103" s="16"/>
      <c r="I103" s="16"/>
    </row>
    <row r="104" customFormat="false" ht="12.75" hidden="false" customHeight="true" outlineLevel="0" collapsed="false">
      <c r="A104" s="16"/>
      <c r="B104" s="16"/>
      <c r="C104" s="16"/>
      <c r="D104" s="16"/>
      <c r="E104" s="16"/>
      <c r="F104" s="16"/>
      <c r="G104" s="16"/>
      <c r="H104" s="16"/>
      <c r="I104" s="16"/>
    </row>
    <row r="105" customFormat="false" ht="12.75" hidden="false" customHeight="true" outlineLevel="0" collapsed="false">
      <c r="A105" s="16"/>
      <c r="B105" s="16"/>
      <c r="C105" s="16"/>
      <c r="D105" s="16"/>
      <c r="E105" s="16"/>
      <c r="F105" s="16"/>
      <c r="G105" s="16"/>
      <c r="H105" s="16"/>
      <c r="I105" s="16"/>
    </row>
    <row r="106" customFormat="false" ht="12.75" hidden="false" customHeight="true" outlineLevel="0" collapsed="false">
      <c r="A106" s="16"/>
      <c r="B106" s="16"/>
      <c r="C106" s="16"/>
      <c r="D106" s="16"/>
      <c r="E106" s="16"/>
      <c r="F106" s="16"/>
      <c r="G106" s="16"/>
      <c r="H106" s="16"/>
      <c r="I106" s="16"/>
    </row>
    <row r="107" customFormat="false" ht="12.75" hidden="false" customHeight="true" outlineLevel="0" collapsed="false">
      <c r="A107" s="16"/>
      <c r="B107" s="16"/>
      <c r="C107" s="16"/>
      <c r="D107" s="16"/>
      <c r="E107" s="16"/>
      <c r="F107" s="16"/>
      <c r="G107" s="16"/>
      <c r="H107" s="16"/>
      <c r="I107" s="16"/>
    </row>
    <row r="108" customFormat="false" ht="12.75" hidden="false" customHeight="true" outlineLevel="0" collapsed="false">
      <c r="A108" s="16"/>
      <c r="B108" s="16"/>
      <c r="C108" s="16"/>
      <c r="D108" s="16"/>
      <c r="E108" s="16"/>
      <c r="F108" s="16"/>
      <c r="G108" s="16"/>
      <c r="H108" s="16"/>
      <c r="I108" s="16"/>
    </row>
    <row r="109" customFormat="false" ht="12.75" hidden="false" customHeight="true" outlineLevel="0" collapsed="false">
      <c r="A109" s="16"/>
      <c r="B109" s="16"/>
      <c r="C109" s="16"/>
      <c r="D109" s="16"/>
      <c r="E109" s="16"/>
      <c r="F109" s="16"/>
      <c r="G109" s="16"/>
      <c r="H109" s="16"/>
      <c r="I109" s="16"/>
    </row>
    <row r="110" customFormat="false" ht="12.75" hidden="false" customHeight="true" outlineLevel="0" collapsed="false">
      <c r="A110" s="16"/>
      <c r="B110" s="16"/>
      <c r="C110" s="16"/>
      <c r="D110" s="16"/>
      <c r="E110" s="16"/>
      <c r="F110" s="16"/>
      <c r="G110" s="16"/>
      <c r="H110" s="16"/>
      <c r="I110" s="16"/>
    </row>
    <row r="111" customFormat="false" ht="12.75" hidden="false" customHeight="true" outlineLevel="0" collapsed="false">
      <c r="A111" s="16"/>
      <c r="B111" s="16"/>
      <c r="C111" s="16"/>
      <c r="D111" s="16"/>
      <c r="E111" s="16"/>
      <c r="F111" s="16"/>
      <c r="G111" s="16"/>
      <c r="H111" s="16"/>
      <c r="I111" s="16"/>
    </row>
    <row r="112" customFormat="false" ht="12.75" hidden="false" customHeight="true" outlineLevel="0" collapsed="false">
      <c r="A112" s="16"/>
      <c r="B112" s="16"/>
      <c r="C112" s="16"/>
      <c r="D112" s="16"/>
      <c r="E112" s="16"/>
      <c r="F112" s="16"/>
      <c r="G112" s="16"/>
      <c r="H112" s="16"/>
      <c r="I112" s="16"/>
    </row>
    <row r="113" customFormat="false" ht="12.75" hidden="false" customHeight="true" outlineLevel="0" collapsed="false">
      <c r="A113" s="16"/>
      <c r="B113" s="16"/>
      <c r="C113" s="16"/>
      <c r="D113" s="16"/>
      <c r="E113" s="16"/>
      <c r="F113" s="16"/>
      <c r="G113" s="16"/>
      <c r="H113" s="16"/>
      <c r="I113" s="16"/>
    </row>
    <row r="114" customFormat="false" ht="12.75" hidden="false" customHeight="true" outlineLevel="0" collapsed="false">
      <c r="A114" s="16"/>
      <c r="B114" s="16"/>
      <c r="C114" s="16"/>
      <c r="D114" s="16"/>
      <c r="E114" s="16"/>
      <c r="F114" s="16"/>
      <c r="G114" s="16"/>
      <c r="H114" s="16"/>
      <c r="I114" s="16"/>
    </row>
    <row r="115" customFormat="false" ht="12.75" hidden="false" customHeight="true" outlineLevel="0" collapsed="false">
      <c r="A115" s="16"/>
      <c r="B115" s="16"/>
      <c r="C115" s="16"/>
      <c r="D115" s="16"/>
      <c r="E115" s="16"/>
      <c r="F115" s="16"/>
      <c r="G115" s="16"/>
      <c r="H115" s="16"/>
      <c r="I115" s="16"/>
    </row>
    <row r="116" customFormat="false" ht="12.75" hidden="false" customHeight="true" outlineLevel="0" collapsed="false">
      <c r="A116" s="16"/>
      <c r="B116" s="16"/>
      <c r="C116" s="16"/>
      <c r="D116" s="16"/>
      <c r="E116" s="16"/>
      <c r="F116" s="16"/>
      <c r="G116" s="16"/>
      <c r="H116" s="16"/>
      <c r="I116" s="16"/>
    </row>
    <row r="117" customFormat="false" ht="12.75" hidden="false" customHeight="true" outlineLevel="0" collapsed="false">
      <c r="A117" s="16"/>
      <c r="B117" s="16"/>
      <c r="C117" s="16"/>
      <c r="D117" s="16"/>
      <c r="E117" s="16"/>
      <c r="F117" s="16"/>
      <c r="G117" s="16"/>
      <c r="H117" s="16"/>
      <c r="I117" s="16"/>
    </row>
    <row r="118" customFormat="false" ht="12.75" hidden="false" customHeight="true" outlineLevel="0" collapsed="false">
      <c r="A118" s="16"/>
      <c r="B118" s="16"/>
      <c r="C118" s="16"/>
      <c r="D118" s="16"/>
      <c r="E118" s="16"/>
      <c r="F118" s="16"/>
      <c r="G118" s="16"/>
      <c r="H118" s="16"/>
      <c r="I118" s="16"/>
    </row>
    <row r="119" customFormat="false" ht="12.75" hidden="false" customHeight="true" outlineLevel="0" collapsed="false">
      <c r="A119" s="16"/>
      <c r="B119" s="16"/>
      <c r="C119" s="16"/>
      <c r="D119" s="16"/>
      <c r="E119" s="16"/>
      <c r="F119" s="16"/>
      <c r="G119" s="16"/>
      <c r="H119" s="16"/>
      <c r="I119" s="16"/>
    </row>
    <row r="120" customFormat="false" ht="12.75" hidden="false" customHeight="true" outlineLevel="0" collapsed="false">
      <c r="A120" s="16"/>
      <c r="B120" s="16"/>
      <c r="C120" s="16"/>
      <c r="D120" s="16"/>
      <c r="E120" s="16"/>
      <c r="F120" s="16"/>
      <c r="G120" s="16"/>
      <c r="H120" s="16"/>
      <c r="I120" s="16"/>
    </row>
    <row r="121" customFormat="false" ht="12.75" hidden="false" customHeight="true" outlineLevel="0" collapsed="false">
      <c r="A121" s="16"/>
      <c r="B121" s="16"/>
      <c r="C121" s="16"/>
      <c r="D121" s="16"/>
      <c r="E121" s="16"/>
      <c r="F121" s="16"/>
      <c r="G121" s="16"/>
      <c r="H121" s="16"/>
      <c r="I121" s="16"/>
    </row>
    <row r="122" customFormat="false" ht="12.75" hidden="false" customHeight="true" outlineLevel="0" collapsed="false">
      <c r="A122" s="16"/>
      <c r="B122" s="16"/>
      <c r="C122" s="16"/>
      <c r="D122" s="16"/>
      <c r="E122" s="16"/>
      <c r="F122" s="16"/>
      <c r="G122" s="16"/>
      <c r="H122" s="16"/>
      <c r="I122" s="16"/>
    </row>
    <row r="123" customFormat="false" ht="12.75" hidden="false" customHeight="true" outlineLevel="0" collapsed="false">
      <c r="A123" s="16"/>
      <c r="B123" s="16"/>
      <c r="C123" s="16"/>
      <c r="D123" s="16"/>
      <c r="E123" s="16"/>
      <c r="F123" s="16"/>
      <c r="G123" s="16"/>
      <c r="H123" s="16"/>
      <c r="I123" s="16"/>
    </row>
    <row r="124" customFormat="false" ht="12.75" hidden="false" customHeight="true" outlineLevel="0" collapsed="false">
      <c r="A124" s="16"/>
      <c r="B124" s="16"/>
      <c r="C124" s="16"/>
      <c r="D124" s="16"/>
      <c r="E124" s="16"/>
      <c r="F124" s="16"/>
      <c r="G124" s="16"/>
      <c r="H124" s="16"/>
      <c r="I124" s="16"/>
    </row>
    <row r="125" customFormat="false" ht="12.75" hidden="false" customHeight="true" outlineLevel="0" collapsed="false">
      <c r="A125" s="16"/>
      <c r="B125" s="16"/>
      <c r="C125" s="16"/>
      <c r="D125" s="16"/>
      <c r="E125" s="16"/>
      <c r="F125" s="16"/>
      <c r="G125" s="16"/>
      <c r="H125" s="16"/>
      <c r="I125" s="16"/>
    </row>
    <row r="126" customFormat="false" ht="12.75" hidden="false" customHeight="true" outlineLevel="0" collapsed="false">
      <c r="A126" s="16"/>
      <c r="B126" s="16"/>
      <c r="C126" s="16"/>
      <c r="D126" s="16"/>
      <c r="E126" s="16"/>
      <c r="F126" s="16"/>
      <c r="G126" s="16"/>
      <c r="H126" s="16"/>
      <c r="I126" s="16"/>
    </row>
    <row r="127" customFormat="false" ht="12.75" hidden="false" customHeight="true" outlineLevel="0" collapsed="false">
      <c r="A127" s="16"/>
      <c r="B127" s="16"/>
      <c r="C127" s="16"/>
      <c r="D127" s="16"/>
      <c r="E127" s="16"/>
      <c r="F127" s="16"/>
      <c r="G127" s="16"/>
      <c r="H127" s="16"/>
      <c r="I127" s="16"/>
    </row>
    <row r="128" customFormat="false" ht="12.75" hidden="false" customHeight="true" outlineLevel="0" collapsed="false">
      <c r="A128" s="16"/>
      <c r="B128" s="16"/>
      <c r="C128" s="16"/>
      <c r="D128" s="16"/>
      <c r="E128" s="16"/>
      <c r="F128" s="16"/>
      <c r="G128" s="16"/>
      <c r="H128" s="16"/>
      <c r="I128" s="16"/>
    </row>
    <row r="129" customFormat="false" ht="12.75" hidden="false" customHeight="true" outlineLevel="0" collapsed="false">
      <c r="A129" s="16"/>
      <c r="B129" s="16"/>
      <c r="C129" s="16"/>
      <c r="D129" s="16"/>
      <c r="E129" s="16"/>
      <c r="F129" s="16"/>
      <c r="G129" s="16"/>
      <c r="H129" s="16"/>
      <c r="I129" s="16"/>
    </row>
    <row r="130" customFormat="false" ht="12.75" hidden="false" customHeight="true" outlineLevel="0" collapsed="false">
      <c r="A130" s="16"/>
      <c r="B130" s="16"/>
      <c r="C130" s="16"/>
      <c r="D130" s="16"/>
      <c r="E130" s="16"/>
      <c r="F130" s="16"/>
      <c r="G130" s="16"/>
      <c r="H130" s="16"/>
      <c r="I130" s="16"/>
    </row>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conditionalFormatting sqref="E8">
    <cfRule type="cellIs" priority="2" operator="greaterThan" aboveAverage="0" equalAverage="0" bottom="0" percent="0" rank="0" text="" dxfId="0">
      <formula>100</formula>
    </cfRule>
  </conditionalFormatting>
  <printOptions headings="false" gridLines="false" gridLinesSet="true" horizontalCentered="false" verticalCentered="false"/>
  <pageMargins left="0.7875" right="0.7875" top="1.71388888888889" bottom="1.71388888888889" header="0" footer="0"/>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&amp;L&amp;A</oddHeader>
    <oddFooter>&amp;L&amp;A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29.86"/>
    <col collapsed="false" customWidth="true" hidden="false" outlineLevel="0" max="2" min="2" style="0" width="19.71"/>
    <col collapsed="false" customWidth="true" hidden="false" outlineLevel="0" max="3" min="3" style="0" width="19.86"/>
    <col collapsed="false" customWidth="true" hidden="false" outlineLevel="0" max="4" min="4" style="0" width="18.29"/>
    <col collapsed="false" customWidth="true" hidden="false" outlineLevel="0" max="5" min="5" style="0" width="21.86"/>
    <col collapsed="false" customWidth="true" hidden="false" outlineLevel="0" max="6" min="6" style="0" width="18.58"/>
    <col collapsed="false" customWidth="true" hidden="false" outlineLevel="0" max="7" min="7" style="0" width="31.01"/>
    <col collapsed="false" customWidth="true" hidden="false" outlineLevel="0" max="8" min="8" style="0" width="27.86"/>
    <col collapsed="false" customWidth="true" hidden="false" outlineLevel="0" max="9" min="9" style="0" width="9"/>
    <col collapsed="false" customWidth="true" hidden="false" outlineLevel="0" max="26" min="10" style="0" width="11.57"/>
  </cols>
  <sheetData>
    <row r="1" customFormat="false" ht="15.75" hidden="false" customHeight="true" outlineLevel="0" collapsed="false">
      <c r="A1" s="13" t="s">
        <v>161</v>
      </c>
      <c r="B1" s="3" t="n">
        <v>0</v>
      </c>
      <c r="C1" s="3" t="n">
        <v>0</v>
      </c>
      <c r="D1" s="84" t="n">
        <v>0</v>
      </c>
      <c r="E1" s="84" t="n">
        <v>0</v>
      </c>
      <c r="F1" s="84" t="n">
        <v>0</v>
      </c>
      <c r="G1" s="85" t="n">
        <v>0</v>
      </c>
      <c r="H1" s="16"/>
      <c r="I1" s="16"/>
    </row>
    <row r="2" customFormat="false" ht="12.75" hidden="false" customHeight="true" outlineLevel="0" collapsed="false">
      <c r="A2" s="86" t="s">
        <v>110</v>
      </c>
      <c r="B2" s="3" t="n">
        <v>0</v>
      </c>
      <c r="C2" s="3" t="n">
        <v>0</v>
      </c>
      <c r="D2" s="84" t="n">
        <v>0</v>
      </c>
      <c r="E2" s="84" t="n">
        <v>0</v>
      </c>
      <c r="F2" s="84" t="n">
        <v>0</v>
      </c>
      <c r="G2" s="85" t="n">
        <v>0</v>
      </c>
      <c r="H2" s="16"/>
      <c r="I2" s="16"/>
    </row>
    <row r="3" customFormat="false" ht="12.75" hidden="false" customHeight="true" outlineLevel="0" collapsed="false">
      <c r="A3" s="10" t="s">
        <v>162</v>
      </c>
      <c r="B3" s="3" t="n">
        <v>0</v>
      </c>
      <c r="C3" s="3" t="n">
        <v>0</v>
      </c>
      <c r="D3" s="84" t="n">
        <v>0</v>
      </c>
      <c r="E3" s="84" t="n">
        <v>0</v>
      </c>
      <c r="F3" s="84" t="n">
        <v>0</v>
      </c>
      <c r="G3" s="85" t="n">
        <v>0</v>
      </c>
      <c r="H3" s="16"/>
      <c r="I3" s="16"/>
    </row>
    <row r="4" customFormat="false" ht="12.75" hidden="false" customHeight="true" outlineLevel="0" collapsed="false">
      <c r="A4" s="10" t="s">
        <v>163</v>
      </c>
      <c r="B4" s="3" t="n">
        <v>0</v>
      </c>
      <c r="C4" s="3" t="n">
        <v>0</v>
      </c>
      <c r="D4" s="84" t="n">
        <v>0</v>
      </c>
      <c r="E4" s="84" t="n">
        <v>0</v>
      </c>
      <c r="F4" s="84" t="n">
        <v>0</v>
      </c>
      <c r="G4" s="85" t="n">
        <v>0</v>
      </c>
      <c r="H4" s="16"/>
      <c r="I4" s="16"/>
    </row>
    <row r="5" customFormat="false" ht="12.75" hidden="false" customHeight="true" outlineLevel="0" collapsed="false">
      <c r="A5" s="22" t="s">
        <v>164</v>
      </c>
      <c r="B5" s="3" t="n">
        <v>0</v>
      </c>
      <c r="C5" s="3" t="n">
        <v>0</v>
      </c>
      <c r="D5" s="84" t="n">
        <v>0</v>
      </c>
      <c r="E5" s="84" t="n">
        <v>0</v>
      </c>
      <c r="F5" s="84" t="n">
        <v>0</v>
      </c>
      <c r="G5" s="85" t="n">
        <v>0</v>
      </c>
      <c r="H5" s="16"/>
      <c r="I5" s="16"/>
    </row>
    <row r="6" customFormat="false" ht="12.75" hidden="false" customHeight="true" outlineLevel="0" collapsed="false">
      <c r="A6" s="56" t="s">
        <v>114</v>
      </c>
      <c r="B6" s="3" t="n">
        <v>0</v>
      </c>
      <c r="C6" s="3" t="n">
        <v>0</v>
      </c>
      <c r="D6" s="84" t="n">
        <v>0</v>
      </c>
      <c r="E6" s="84" t="n">
        <v>0</v>
      </c>
      <c r="F6" s="84" t="n">
        <v>0</v>
      </c>
      <c r="G6" s="85" t="n">
        <v>0</v>
      </c>
      <c r="H6" s="16"/>
      <c r="I6" s="16"/>
    </row>
    <row r="7" customFormat="false" ht="12.75" hidden="false" customHeight="true" outlineLevel="0" collapsed="false">
      <c r="A7" s="10" t="s">
        <v>165</v>
      </c>
      <c r="B7" s="3" t="n">
        <v>0</v>
      </c>
      <c r="C7" s="3" t="n">
        <v>0</v>
      </c>
      <c r="D7" s="84" t="n">
        <v>0</v>
      </c>
      <c r="E7" s="84" t="n">
        <v>0</v>
      </c>
      <c r="F7" s="84" t="n">
        <v>0</v>
      </c>
      <c r="G7" s="85" t="n">
        <v>0</v>
      </c>
      <c r="H7" s="16"/>
      <c r="I7" s="16"/>
    </row>
    <row r="8" customFormat="false" ht="12.75" hidden="false" customHeight="true" outlineLevel="0" collapsed="false">
      <c r="A8" s="3" t="n">
        <v>0</v>
      </c>
      <c r="B8" s="3" t="n">
        <v>0</v>
      </c>
      <c r="C8" s="3" t="n">
        <v>0</v>
      </c>
      <c r="D8" s="87" t="s">
        <v>166</v>
      </c>
      <c r="E8" s="88" t="n">
        <f aca="false">C15</f>
        <v>75.75</v>
      </c>
      <c r="F8" s="16"/>
      <c r="G8" s="16"/>
      <c r="H8" s="16"/>
      <c r="I8" s="16"/>
    </row>
    <row r="9" customFormat="false" ht="15" hidden="false" customHeight="true" outlineLevel="0" collapsed="false">
      <c r="A9" s="89" t="s">
        <v>120</v>
      </c>
      <c r="B9" s="16"/>
      <c r="C9" s="16"/>
      <c r="D9" s="16"/>
      <c r="E9" s="16"/>
      <c r="F9" s="16"/>
      <c r="G9" s="16"/>
      <c r="H9" s="16"/>
      <c r="I9" s="16"/>
    </row>
    <row r="10" customFormat="false" ht="36" hidden="false" customHeight="true" outlineLevel="0" collapsed="false">
      <c r="A10" s="90" t="s">
        <v>167</v>
      </c>
      <c r="B10" s="90" t="s">
        <v>128</v>
      </c>
      <c r="C10" s="90" t="s">
        <v>168</v>
      </c>
      <c r="D10" s="91" t="s">
        <v>169</v>
      </c>
      <c r="E10" s="90" t="s">
        <v>170</v>
      </c>
      <c r="F10" s="90"/>
      <c r="G10" s="90" t="s">
        <v>171</v>
      </c>
      <c r="H10" s="16"/>
      <c r="I10" s="16"/>
    </row>
    <row r="11" customFormat="false" ht="39.75" hidden="false" customHeight="true" outlineLevel="0" collapsed="false">
      <c r="A11" s="92" t="s">
        <v>172</v>
      </c>
      <c r="B11" s="92" t="n">
        <v>100</v>
      </c>
      <c r="C11" s="93" t="n">
        <v>76</v>
      </c>
      <c r="D11" s="94" t="str">
        <f aca="false">HLOOKUP(C11,$B$19:$F$26,4)</f>
        <v>1st</v>
      </c>
      <c r="E11" s="95" t="str">
        <f aca="false">HLOOKUP(C11,$B$19:$F$26,5)</f>
        <v>Comprehensive research leading to wide reading very well used; all sources cited full and accurately</v>
      </c>
      <c r="F11" s="95"/>
      <c r="G11" s="76" t="s">
        <v>173</v>
      </c>
      <c r="H11" s="16"/>
      <c r="I11" s="16"/>
    </row>
    <row r="12" customFormat="false" ht="42.75" hidden="false" customHeight="true" outlineLevel="0" collapsed="false">
      <c r="A12" s="92" t="s">
        <v>174</v>
      </c>
      <c r="B12" s="92" t="n">
        <v>100</v>
      </c>
      <c r="C12" s="93" t="n">
        <v>75</v>
      </c>
      <c r="D12" s="94" t="str">
        <f aca="false">HLOOKUP(C12,$B$19:$F$26,4)</f>
        <v>1st</v>
      </c>
      <c r="E12" s="95" t="str">
        <f aca="false">HLOOKUP(C12,$B$19:$F$26,6)</f>
        <v>A highly analytic approach with much depth and an accomplished critical commitment evident throughout</v>
      </c>
      <c r="F12" s="95"/>
      <c r="G12" s="76" t="s">
        <v>175</v>
      </c>
      <c r="H12" s="16"/>
      <c r="I12" s="16"/>
    </row>
    <row r="13" customFormat="false" ht="36" hidden="false" customHeight="true" outlineLevel="0" collapsed="false">
      <c r="A13" s="92" t="s">
        <v>176</v>
      </c>
      <c r="B13" s="92" t="n">
        <v>100</v>
      </c>
      <c r="C13" s="93" t="n">
        <v>76</v>
      </c>
      <c r="D13" s="94" t="str">
        <f aca="false">HLOOKUP(C13,$B$19:$F$26,4)</f>
        <v>1st</v>
      </c>
      <c r="E13" s="95" t="str">
        <f aca="false">HLOOKUP(C13,$B$19:$F$26,7)</f>
        <v>Very good choice of examples to demonstrate how academic theory can be applied in practice.</v>
      </c>
      <c r="F13" s="95"/>
      <c r="G13" s="76" t="s">
        <v>177</v>
      </c>
      <c r="H13" s="16"/>
      <c r="I13" s="16"/>
    </row>
    <row r="14" customFormat="false" ht="40.5" hidden="false" customHeight="true" outlineLevel="0" collapsed="false">
      <c r="A14" s="92" t="s">
        <v>178</v>
      </c>
      <c r="B14" s="92" t="n">
        <v>100</v>
      </c>
      <c r="C14" s="93" t="n">
        <v>76</v>
      </c>
      <c r="D14" s="94" t="str">
        <f aca="false">HLOOKUP(C14,$B$19:$F$26,4)</f>
        <v>1st</v>
      </c>
      <c r="E14" s="95" t="str">
        <f aca="false">HLOOKUP(C14,$B$19:$F$26,8)</f>
        <v>Excellently written, presented and structured; negligible errors in typography or style; effective use of word count</v>
      </c>
      <c r="F14" s="95"/>
      <c r="G14" s="76" t="s">
        <v>179</v>
      </c>
      <c r="H14" s="16"/>
      <c r="I14" s="16"/>
    </row>
    <row r="15" customFormat="false" ht="12.75" hidden="false" customHeight="true" outlineLevel="0" collapsed="false">
      <c r="A15" s="96" t="s">
        <v>180</v>
      </c>
      <c r="B15" s="97" t="n">
        <v>100</v>
      </c>
      <c r="C15" s="88" t="n">
        <f aca="false">SUM(C11:C14)/4</f>
        <v>75.75</v>
      </c>
      <c r="D15" s="79" t="n">
        <v>0</v>
      </c>
      <c r="E15" s="79" t="n">
        <v>0</v>
      </c>
      <c r="F15" s="3" t="n">
        <v>0</v>
      </c>
      <c r="G15" s="3" t="n">
        <v>0</v>
      </c>
      <c r="H15" s="98" t="n">
        <v>0</v>
      </c>
      <c r="I15" s="16"/>
    </row>
    <row r="16" customFormat="false" ht="12.75" hidden="false" customHeight="true" outlineLevel="0" collapsed="false">
      <c r="A16" s="16"/>
      <c r="B16" s="16"/>
      <c r="C16" s="16"/>
      <c r="D16" s="16"/>
      <c r="E16" s="16"/>
      <c r="F16" s="16"/>
      <c r="G16" s="16"/>
      <c r="H16" s="16"/>
      <c r="I16" s="16"/>
    </row>
    <row r="17" customFormat="false" ht="12.75" hidden="false" customHeight="true" outlineLevel="0" collapsed="false">
      <c r="A17" s="16"/>
      <c r="B17" s="16"/>
      <c r="C17" s="16"/>
      <c r="D17" s="16"/>
      <c r="E17" s="16"/>
      <c r="F17" s="16"/>
      <c r="G17" s="16"/>
      <c r="H17" s="16"/>
      <c r="I17" s="16"/>
    </row>
    <row r="18" customFormat="false" ht="15.75" hidden="false" customHeight="true" outlineLevel="0" collapsed="false">
      <c r="A18" s="99" t="s">
        <v>181</v>
      </c>
      <c r="B18" s="16"/>
      <c r="C18" s="16"/>
      <c r="D18" s="16"/>
      <c r="E18" s="16"/>
      <c r="F18" s="16"/>
      <c r="G18" s="16"/>
      <c r="H18" s="16"/>
      <c r="I18" s="16"/>
    </row>
    <row r="19" customFormat="false" ht="13.5" hidden="false" customHeight="true" outlineLevel="0" collapsed="false">
      <c r="A19" s="100" t="s">
        <v>182</v>
      </c>
      <c r="B19" s="101" t="n">
        <v>0</v>
      </c>
      <c r="C19" s="101" t="n">
        <v>40</v>
      </c>
      <c r="D19" s="102" t="n">
        <v>50</v>
      </c>
      <c r="E19" s="102" t="n">
        <v>60</v>
      </c>
      <c r="F19" s="102" t="n">
        <v>70</v>
      </c>
      <c r="G19" s="103" t="n">
        <v>0</v>
      </c>
      <c r="H19" s="16"/>
      <c r="I19" s="16"/>
    </row>
    <row r="20" customFormat="false" ht="13.5" hidden="false" customHeight="true" outlineLevel="0" collapsed="false">
      <c r="A20" s="104" t="n">
        <v>0</v>
      </c>
      <c r="B20" s="105" t="s">
        <v>183</v>
      </c>
      <c r="C20" s="105" t="s">
        <v>184</v>
      </c>
      <c r="D20" s="106" t="s">
        <v>185</v>
      </c>
      <c r="E20" s="106" t="s">
        <v>186</v>
      </c>
      <c r="F20" s="106" t="s">
        <v>187</v>
      </c>
      <c r="G20" s="103" t="n">
        <v>0</v>
      </c>
      <c r="H20" s="16"/>
      <c r="I20" s="16"/>
    </row>
    <row r="21" customFormat="false" ht="12.75" hidden="false" customHeight="true" outlineLevel="0" collapsed="false">
      <c r="A21" s="107" t="s">
        <v>188</v>
      </c>
      <c r="B21" s="105" t="s">
        <v>189</v>
      </c>
      <c r="C21" s="105" t="s">
        <v>190</v>
      </c>
      <c r="D21" s="106" t="s">
        <v>191</v>
      </c>
      <c r="E21" s="106" t="s">
        <v>192</v>
      </c>
      <c r="F21" s="106" t="s">
        <v>193</v>
      </c>
      <c r="G21" s="103" t="n">
        <v>0</v>
      </c>
      <c r="H21" s="16"/>
      <c r="I21" s="16"/>
    </row>
    <row r="22" customFormat="false" ht="13.5" hidden="false" customHeight="true" outlineLevel="0" collapsed="false">
      <c r="A22" s="107"/>
      <c r="B22" s="108" t="s">
        <v>194</v>
      </c>
      <c r="C22" s="108" t="s">
        <v>195</v>
      </c>
      <c r="D22" s="109" t="s">
        <v>196</v>
      </c>
      <c r="E22" s="109" t="s">
        <v>197</v>
      </c>
      <c r="F22" s="110" t="s">
        <v>198</v>
      </c>
      <c r="G22" s="103" t="n">
        <v>0</v>
      </c>
      <c r="H22" s="16"/>
      <c r="I22" s="16"/>
    </row>
    <row r="23" customFormat="false" ht="68.25" hidden="false" customHeight="true" outlineLevel="0" collapsed="false">
      <c r="A23" s="111" t="s">
        <v>172</v>
      </c>
      <c r="B23" s="112" t="s">
        <v>199</v>
      </c>
      <c r="C23" s="112" t="s">
        <v>200</v>
      </c>
      <c r="D23" s="113" t="s">
        <v>201</v>
      </c>
      <c r="E23" s="113" t="s">
        <v>202</v>
      </c>
      <c r="F23" s="113" t="s">
        <v>203</v>
      </c>
      <c r="G23" s="103" t="n">
        <v>0</v>
      </c>
      <c r="H23" s="16"/>
      <c r="I23" s="16"/>
    </row>
    <row r="24" customFormat="false" ht="68.25" hidden="false" customHeight="true" outlineLevel="0" collapsed="false">
      <c r="A24" s="111" t="s">
        <v>204</v>
      </c>
      <c r="B24" s="112" t="s">
        <v>205</v>
      </c>
      <c r="C24" s="112" t="s">
        <v>206</v>
      </c>
      <c r="D24" s="113" t="s">
        <v>207</v>
      </c>
      <c r="E24" s="113" t="s">
        <v>208</v>
      </c>
      <c r="F24" s="113" t="s">
        <v>209</v>
      </c>
      <c r="G24" s="103" t="n">
        <v>0</v>
      </c>
      <c r="H24" s="16"/>
      <c r="I24" s="16"/>
    </row>
    <row r="25" customFormat="false" ht="57" hidden="false" customHeight="true" outlineLevel="0" collapsed="false">
      <c r="A25" s="111" t="s">
        <v>210</v>
      </c>
      <c r="B25" s="112" t="s">
        <v>211</v>
      </c>
      <c r="C25" s="112" t="s">
        <v>212</v>
      </c>
      <c r="D25" s="113" t="s">
        <v>213</v>
      </c>
      <c r="E25" s="113" t="s">
        <v>214</v>
      </c>
      <c r="F25" s="113" t="s">
        <v>215</v>
      </c>
      <c r="G25" s="103" t="n">
        <v>0</v>
      </c>
      <c r="H25" s="16"/>
      <c r="I25" s="16"/>
    </row>
    <row r="26" customFormat="false" ht="68.25" hidden="false" customHeight="true" outlineLevel="0" collapsed="false">
      <c r="A26" s="111" t="s">
        <v>216</v>
      </c>
      <c r="B26" s="112" t="s">
        <v>217</v>
      </c>
      <c r="C26" s="112" t="s">
        <v>218</v>
      </c>
      <c r="D26" s="113" t="s">
        <v>219</v>
      </c>
      <c r="E26" s="113" t="s">
        <v>220</v>
      </c>
      <c r="F26" s="113" t="s">
        <v>221</v>
      </c>
      <c r="G26" s="103" t="n">
        <v>0</v>
      </c>
      <c r="H26" s="16"/>
      <c r="I26" s="16"/>
    </row>
    <row r="27" customFormat="false" ht="12.75" hidden="false" customHeight="true" outlineLevel="0" collapsed="false">
      <c r="A27" s="114" t="n">
        <v>0</v>
      </c>
      <c r="B27" s="114" t="n">
        <v>0</v>
      </c>
      <c r="C27" s="114" t="n">
        <v>0</v>
      </c>
      <c r="D27" s="115" t="n">
        <v>0</v>
      </c>
      <c r="E27" s="115" t="n">
        <v>0</v>
      </c>
      <c r="F27" s="115" t="n">
        <v>0</v>
      </c>
      <c r="G27" s="116" t="n">
        <v>0</v>
      </c>
      <c r="H27" s="16"/>
      <c r="I27" s="16"/>
    </row>
    <row r="28" customFormat="false" ht="12.75" hidden="false" customHeight="true" outlineLevel="0" collapsed="false">
      <c r="A28" s="117" t="n">
        <v>0</v>
      </c>
      <c r="B28" s="114" t="n">
        <v>0</v>
      </c>
      <c r="C28" s="114" t="n">
        <v>0</v>
      </c>
      <c r="D28" s="115" t="n">
        <v>0</v>
      </c>
      <c r="E28" s="115" t="n">
        <v>0</v>
      </c>
      <c r="F28" s="115" t="n">
        <v>0</v>
      </c>
      <c r="G28" s="116" t="n">
        <v>0</v>
      </c>
      <c r="H28" s="16"/>
      <c r="I28" s="16"/>
    </row>
    <row r="29" customFormat="false" ht="12.75" hidden="false" customHeight="true" outlineLevel="0" collapsed="false">
      <c r="A29" s="16"/>
      <c r="B29" s="16"/>
      <c r="C29" s="16"/>
      <c r="D29" s="16"/>
      <c r="E29" s="16"/>
      <c r="F29" s="16"/>
      <c r="G29" s="16"/>
      <c r="H29" s="16"/>
      <c r="I29" s="16"/>
    </row>
    <row r="30" customFormat="false" ht="12.75" hidden="false" customHeight="true" outlineLevel="0" collapsed="false">
      <c r="A30" s="16"/>
      <c r="B30" s="16"/>
      <c r="C30" s="16"/>
      <c r="D30" s="16"/>
      <c r="E30" s="16"/>
      <c r="F30" s="16"/>
      <c r="G30" s="16"/>
      <c r="H30" s="16"/>
      <c r="I30" s="16"/>
    </row>
    <row r="31" customFormat="false" ht="12.75" hidden="false" customHeight="true" outlineLevel="0" collapsed="false">
      <c r="A31" s="16"/>
      <c r="B31" s="16"/>
      <c r="C31" s="16"/>
      <c r="D31" s="16"/>
      <c r="E31" s="16"/>
      <c r="F31" s="16"/>
      <c r="G31" s="16"/>
      <c r="H31" s="16"/>
      <c r="I31" s="16"/>
    </row>
    <row r="32" customFormat="false" ht="12.75" hidden="false" customHeight="true" outlineLevel="0" collapsed="false">
      <c r="A32" s="16"/>
      <c r="B32" s="16"/>
      <c r="C32" s="16"/>
      <c r="D32" s="16"/>
      <c r="E32" s="16"/>
      <c r="F32" s="16"/>
      <c r="G32" s="16"/>
      <c r="H32" s="16"/>
      <c r="I32" s="16"/>
    </row>
    <row r="33" customFormat="false" ht="12.75" hidden="false" customHeight="true" outlineLevel="0" collapsed="false">
      <c r="A33" s="16"/>
      <c r="B33" s="16"/>
      <c r="C33" s="16"/>
      <c r="D33" s="16"/>
      <c r="E33" s="16"/>
      <c r="F33" s="16"/>
      <c r="G33" s="16"/>
      <c r="H33" s="16"/>
      <c r="I33" s="16"/>
    </row>
    <row r="34" customFormat="false" ht="12.75" hidden="false" customHeight="true" outlineLevel="0" collapsed="false">
      <c r="A34" s="16"/>
      <c r="B34" s="16"/>
      <c r="C34" s="16"/>
      <c r="D34" s="16"/>
      <c r="E34" s="16"/>
      <c r="F34" s="16"/>
      <c r="G34" s="16"/>
      <c r="H34" s="16"/>
      <c r="I34" s="16"/>
    </row>
    <row r="35" customFormat="false" ht="12.75" hidden="false" customHeight="true" outlineLevel="0" collapsed="false">
      <c r="A35" s="16"/>
      <c r="B35" s="16"/>
      <c r="C35" s="16"/>
      <c r="D35" s="16"/>
      <c r="E35" s="16"/>
      <c r="F35" s="16"/>
      <c r="G35" s="16"/>
      <c r="H35" s="16"/>
      <c r="I35" s="16"/>
    </row>
    <row r="36" customFormat="false" ht="12.75" hidden="false" customHeight="true" outlineLevel="0" collapsed="false">
      <c r="A36" s="16"/>
      <c r="B36" s="16"/>
      <c r="C36" s="16"/>
      <c r="D36" s="16"/>
      <c r="E36" s="16"/>
      <c r="F36" s="16"/>
      <c r="G36" s="16"/>
      <c r="H36" s="16"/>
      <c r="I36" s="16"/>
    </row>
    <row r="37" customFormat="false" ht="12.75" hidden="false" customHeight="true" outlineLevel="0" collapsed="false">
      <c r="A37" s="16"/>
      <c r="B37" s="16"/>
      <c r="C37" s="16"/>
      <c r="D37" s="16"/>
      <c r="E37" s="16"/>
      <c r="F37" s="16"/>
      <c r="G37" s="16"/>
      <c r="H37" s="16"/>
      <c r="I37" s="16"/>
    </row>
    <row r="38" customFormat="false" ht="12.75" hidden="false" customHeight="true" outlineLevel="0" collapsed="false">
      <c r="A38" s="16"/>
      <c r="B38" s="16"/>
      <c r="C38" s="16"/>
      <c r="D38" s="16"/>
      <c r="E38" s="16"/>
      <c r="F38" s="16"/>
      <c r="G38" s="16"/>
      <c r="H38" s="16"/>
      <c r="I38" s="16"/>
    </row>
    <row r="39" customFormat="false" ht="12.75" hidden="false" customHeight="true" outlineLevel="0" collapsed="false">
      <c r="A39" s="16"/>
      <c r="B39" s="16"/>
      <c r="C39" s="16"/>
      <c r="D39" s="16"/>
      <c r="E39" s="16"/>
      <c r="F39" s="16"/>
      <c r="G39" s="16"/>
      <c r="H39" s="16"/>
      <c r="I39" s="16"/>
    </row>
    <row r="40" customFormat="false" ht="12.75" hidden="false" customHeight="true" outlineLevel="0" collapsed="false">
      <c r="A40" s="16"/>
      <c r="B40" s="16"/>
      <c r="C40" s="16"/>
      <c r="D40" s="16"/>
      <c r="E40" s="16"/>
      <c r="F40" s="16"/>
      <c r="G40" s="16"/>
      <c r="H40" s="16"/>
      <c r="I40" s="16"/>
    </row>
    <row r="41" customFormat="false" ht="12.75" hidden="false" customHeight="true" outlineLevel="0" collapsed="false">
      <c r="A41" s="16"/>
      <c r="B41" s="16"/>
      <c r="C41" s="16"/>
      <c r="D41" s="16"/>
      <c r="E41" s="16"/>
      <c r="F41" s="16"/>
      <c r="G41" s="16"/>
      <c r="H41" s="16"/>
      <c r="I41" s="16"/>
    </row>
    <row r="42" customFormat="false" ht="12.75" hidden="false" customHeight="true" outlineLevel="0" collapsed="false">
      <c r="A42" s="16"/>
      <c r="B42" s="16"/>
      <c r="C42" s="16"/>
      <c r="D42" s="16"/>
      <c r="E42" s="16"/>
      <c r="F42" s="16"/>
      <c r="G42" s="16"/>
      <c r="H42" s="16"/>
      <c r="I42" s="16"/>
    </row>
    <row r="43" customFormat="false" ht="12.75" hidden="false" customHeight="true" outlineLevel="0" collapsed="false">
      <c r="A43" s="16"/>
      <c r="B43" s="16"/>
      <c r="C43" s="16"/>
      <c r="D43" s="16"/>
      <c r="E43" s="16"/>
      <c r="F43" s="16"/>
      <c r="G43" s="16"/>
      <c r="H43" s="16"/>
      <c r="I43" s="16"/>
    </row>
    <row r="44" customFormat="false" ht="12.75" hidden="false" customHeight="true" outlineLevel="0" collapsed="false">
      <c r="A44" s="16"/>
      <c r="B44" s="16"/>
      <c r="C44" s="16"/>
      <c r="D44" s="16"/>
      <c r="E44" s="16"/>
      <c r="F44" s="16"/>
      <c r="G44" s="16"/>
      <c r="H44" s="16"/>
      <c r="I44" s="16"/>
    </row>
    <row r="45" customFormat="false" ht="12.75" hidden="false" customHeight="true" outlineLevel="0" collapsed="false">
      <c r="A45" s="16"/>
      <c r="B45" s="16"/>
      <c r="C45" s="16"/>
      <c r="D45" s="16"/>
      <c r="E45" s="16"/>
      <c r="F45" s="16"/>
      <c r="G45" s="16"/>
      <c r="H45" s="16"/>
      <c r="I45" s="16"/>
    </row>
    <row r="46" customFormat="false" ht="12.75" hidden="false" customHeight="true" outlineLevel="0" collapsed="false">
      <c r="A46" s="16"/>
      <c r="B46" s="16"/>
      <c r="C46" s="16"/>
      <c r="D46" s="16"/>
      <c r="E46" s="16"/>
      <c r="F46" s="16"/>
      <c r="G46" s="16"/>
      <c r="H46" s="16"/>
      <c r="I46" s="16"/>
    </row>
    <row r="47" customFormat="false" ht="12.75" hidden="false" customHeight="true" outlineLevel="0" collapsed="false">
      <c r="A47" s="16"/>
      <c r="B47" s="16"/>
      <c r="C47" s="16"/>
      <c r="D47" s="16"/>
      <c r="E47" s="16"/>
      <c r="F47" s="16"/>
      <c r="G47" s="16"/>
      <c r="H47" s="16"/>
      <c r="I47" s="16"/>
    </row>
    <row r="48" customFormat="false" ht="12.75" hidden="false" customHeight="true" outlineLevel="0" collapsed="false">
      <c r="A48" s="16"/>
      <c r="B48" s="16"/>
      <c r="C48" s="16"/>
      <c r="D48" s="16"/>
      <c r="E48" s="16"/>
      <c r="F48" s="16"/>
      <c r="G48" s="16"/>
      <c r="H48" s="16"/>
      <c r="I48" s="16"/>
    </row>
    <row r="49" customFormat="false" ht="12.75" hidden="false" customHeight="true" outlineLevel="0" collapsed="false">
      <c r="A49" s="16"/>
      <c r="B49" s="16"/>
      <c r="C49" s="16"/>
      <c r="D49" s="16"/>
      <c r="E49" s="16"/>
      <c r="F49" s="16"/>
      <c r="G49" s="16"/>
      <c r="H49" s="16"/>
      <c r="I49" s="16"/>
    </row>
    <row r="50" customFormat="false" ht="12.75" hidden="false" customHeight="true" outlineLevel="0" collapsed="false">
      <c r="A50" s="16"/>
      <c r="B50" s="16"/>
      <c r="C50" s="16"/>
      <c r="D50" s="16"/>
      <c r="E50" s="16"/>
      <c r="F50" s="16"/>
      <c r="G50" s="16"/>
      <c r="H50" s="16"/>
      <c r="I50" s="16"/>
    </row>
    <row r="51" customFormat="false" ht="12.75" hidden="false" customHeight="true" outlineLevel="0" collapsed="false">
      <c r="A51" s="16"/>
      <c r="B51" s="16"/>
      <c r="C51" s="16"/>
      <c r="D51" s="16"/>
      <c r="E51" s="16"/>
      <c r="F51" s="16"/>
      <c r="G51" s="16"/>
      <c r="H51" s="16"/>
      <c r="I51" s="16"/>
    </row>
    <row r="52" customFormat="false" ht="12.75" hidden="false" customHeight="true" outlineLevel="0" collapsed="false">
      <c r="A52" s="16"/>
      <c r="B52" s="16"/>
      <c r="C52" s="16"/>
      <c r="D52" s="16"/>
      <c r="E52" s="16"/>
      <c r="F52" s="16"/>
      <c r="G52" s="16"/>
      <c r="H52" s="16"/>
      <c r="I52" s="16"/>
    </row>
    <row r="53" customFormat="false" ht="12.75" hidden="false" customHeight="true" outlineLevel="0" collapsed="false">
      <c r="A53" s="16"/>
      <c r="B53" s="16"/>
      <c r="C53" s="16"/>
      <c r="D53" s="16"/>
      <c r="E53" s="16"/>
      <c r="F53" s="16"/>
      <c r="G53" s="16"/>
      <c r="H53" s="16"/>
      <c r="I53" s="16"/>
    </row>
    <row r="54" customFormat="false" ht="12.75" hidden="false" customHeight="true" outlineLevel="0" collapsed="false">
      <c r="A54" s="16"/>
      <c r="B54" s="16"/>
      <c r="C54" s="16"/>
      <c r="D54" s="16"/>
      <c r="E54" s="16"/>
      <c r="F54" s="16"/>
      <c r="G54" s="16"/>
      <c r="H54" s="16"/>
      <c r="I54" s="16"/>
    </row>
    <row r="55" customFormat="false" ht="12.75" hidden="false" customHeight="true" outlineLevel="0" collapsed="false">
      <c r="A55" s="16"/>
      <c r="B55" s="16"/>
      <c r="C55" s="16"/>
      <c r="D55" s="16"/>
      <c r="E55" s="16"/>
      <c r="F55" s="16"/>
      <c r="G55" s="16"/>
      <c r="H55" s="16"/>
      <c r="I55" s="16"/>
    </row>
    <row r="56" customFormat="false" ht="12.75" hidden="false" customHeight="true" outlineLevel="0" collapsed="false">
      <c r="A56" s="16"/>
      <c r="B56" s="16"/>
      <c r="C56" s="16"/>
      <c r="D56" s="16"/>
      <c r="E56" s="16"/>
      <c r="F56" s="16"/>
      <c r="G56" s="16"/>
      <c r="H56" s="16"/>
      <c r="I56" s="16"/>
    </row>
    <row r="57" customFormat="false" ht="12.75" hidden="false" customHeight="true" outlineLevel="0" collapsed="false">
      <c r="A57" s="16"/>
      <c r="B57" s="16"/>
      <c r="C57" s="16"/>
      <c r="D57" s="16"/>
      <c r="E57" s="16"/>
      <c r="F57" s="16"/>
      <c r="G57" s="16"/>
      <c r="H57" s="16"/>
      <c r="I57" s="16"/>
    </row>
    <row r="58" customFormat="false" ht="12.75" hidden="false" customHeight="true" outlineLevel="0" collapsed="false">
      <c r="A58" s="16"/>
      <c r="B58" s="16"/>
      <c r="C58" s="16"/>
      <c r="D58" s="16"/>
      <c r="E58" s="16"/>
      <c r="F58" s="16"/>
      <c r="G58" s="16"/>
      <c r="H58" s="16"/>
      <c r="I58" s="16"/>
    </row>
    <row r="59" customFormat="false" ht="12.75" hidden="false" customHeight="true" outlineLevel="0" collapsed="false">
      <c r="A59" s="16"/>
      <c r="B59" s="16"/>
      <c r="C59" s="16"/>
      <c r="D59" s="16"/>
      <c r="E59" s="16"/>
      <c r="F59" s="16"/>
      <c r="G59" s="16"/>
      <c r="H59" s="16"/>
      <c r="I59" s="16"/>
    </row>
    <row r="60" customFormat="false" ht="12.75" hidden="false" customHeight="true" outlineLevel="0" collapsed="false">
      <c r="A60" s="16"/>
      <c r="B60" s="16"/>
      <c r="C60" s="16"/>
      <c r="D60" s="16"/>
      <c r="E60" s="16"/>
      <c r="F60" s="16"/>
      <c r="G60" s="16"/>
      <c r="H60" s="16"/>
      <c r="I60" s="16"/>
    </row>
    <row r="61" customFormat="false" ht="12.75" hidden="false" customHeight="true" outlineLevel="0" collapsed="false">
      <c r="A61" s="16"/>
      <c r="B61" s="16"/>
      <c r="C61" s="16"/>
      <c r="D61" s="16"/>
      <c r="E61" s="16"/>
      <c r="F61" s="16"/>
      <c r="G61" s="16"/>
      <c r="H61" s="16"/>
      <c r="I61" s="16"/>
    </row>
    <row r="62" customFormat="false" ht="12.75" hidden="false" customHeight="true" outlineLevel="0" collapsed="false">
      <c r="A62" s="16"/>
      <c r="B62" s="16"/>
      <c r="C62" s="16"/>
      <c r="D62" s="16"/>
      <c r="E62" s="16"/>
      <c r="F62" s="16"/>
      <c r="G62" s="16"/>
      <c r="H62" s="16"/>
      <c r="I62" s="16"/>
    </row>
    <row r="63" customFormat="false" ht="12.75" hidden="false" customHeight="true" outlineLevel="0" collapsed="false">
      <c r="A63" s="16"/>
      <c r="B63" s="16"/>
      <c r="C63" s="16"/>
      <c r="D63" s="16"/>
      <c r="E63" s="16"/>
      <c r="F63" s="16"/>
      <c r="G63" s="16"/>
      <c r="H63" s="16"/>
      <c r="I63" s="16"/>
    </row>
    <row r="64" customFormat="false" ht="12.75" hidden="false" customHeight="true" outlineLevel="0" collapsed="false">
      <c r="A64" s="16"/>
      <c r="B64" s="16"/>
      <c r="C64" s="16"/>
      <c r="D64" s="16"/>
      <c r="E64" s="16"/>
      <c r="F64" s="16"/>
      <c r="G64" s="16"/>
      <c r="H64" s="16"/>
      <c r="I64" s="16"/>
    </row>
    <row r="65" customFormat="false" ht="12.75" hidden="false" customHeight="true" outlineLevel="0" collapsed="false">
      <c r="A65" s="16"/>
      <c r="B65" s="16"/>
      <c r="C65" s="16"/>
      <c r="D65" s="16"/>
      <c r="E65" s="16"/>
      <c r="F65" s="16"/>
      <c r="G65" s="16"/>
      <c r="H65" s="16"/>
      <c r="I65" s="16"/>
    </row>
    <row r="66" customFormat="false" ht="12.75" hidden="false" customHeight="true" outlineLevel="0" collapsed="false">
      <c r="A66" s="16"/>
      <c r="B66" s="16"/>
      <c r="C66" s="16"/>
      <c r="D66" s="16"/>
      <c r="E66" s="16"/>
      <c r="F66" s="16"/>
      <c r="G66" s="16"/>
      <c r="H66" s="16"/>
      <c r="I66" s="16"/>
    </row>
    <row r="67" customFormat="false" ht="12.75" hidden="false" customHeight="true" outlineLevel="0" collapsed="false">
      <c r="A67" s="16"/>
      <c r="B67" s="16"/>
      <c r="C67" s="16"/>
      <c r="D67" s="16"/>
      <c r="E67" s="16"/>
      <c r="F67" s="16"/>
      <c r="G67" s="16"/>
      <c r="H67" s="16"/>
      <c r="I67" s="16"/>
    </row>
    <row r="68" customFormat="false" ht="12.75" hidden="false" customHeight="true" outlineLevel="0" collapsed="false">
      <c r="A68" s="16"/>
      <c r="B68" s="16"/>
      <c r="C68" s="16"/>
      <c r="D68" s="16"/>
      <c r="E68" s="16"/>
      <c r="F68" s="16"/>
      <c r="G68" s="16"/>
      <c r="H68" s="16"/>
      <c r="I68" s="16"/>
    </row>
    <row r="69" customFormat="false" ht="12.75" hidden="false" customHeight="true" outlineLevel="0" collapsed="false">
      <c r="A69" s="16"/>
      <c r="B69" s="16"/>
      <c r="C69" s="16"/>
      <c r="D69" s="16"/>
      <c r="E69" s="16"/>
      <c r="F69" s="16"/>
      <c r="G69" s="16"/>
      <c r="H69" s="16"/>
      <c r="I69" s="16"/>
    </row>
    <row r="70" customFormat="false" ht="12.75" hidden="false" customHeight="true" outlineLevel="0" collapsed="false">
      <c r="A70" s="16"/>
      <c r="B70" s="16"/>
      <c r="C70" s="16"/>
      <c r="D70" s="16"/>
      <c r="E70" s="16"/>
      <c r="F70" s="16"/>
      <c r="G70" s="16"/>
      <c r="H70" s="16"/>
      <c r="I70" s="16"/>
    </row>
    <row r="71" customFormat="false" ht="12.75" hidden="false" customHeight="true" outlineLevel="0" collapsed="false">
      <c r="A71" s="16"/>
      <c r="B71" s="16"/>
      <c r="C71" s="16"/>
      <c r="D71" s="16"/>
      <c r="E71" s="16"/>
      <c r="F71" s="16"/>
      <c r="G71" s="16"/>
      <c r="H71" s="16"/>
      <c r="I71" s="16"/>
    </row>
    <row r="72" customFormat="false" ht="12.75" hidden="false" customHeight="true" outlineLevel="0" collapsed="false">
      <c r="A72" s="16"/>
      <c r="B72" s="16"/>
      <c r="C72" s="16"/>
      <c r="D72" s="16"/>
      <c r="E72" s="16"/>
      <c r="F72" s="16"/>
      <c r="G72" s="16"/>
      <c r="H72" s="16"/>
      <c r="I72" s="16"/>
    </row>
    <row r="73" customFormat="false" ht="12.75" hidden="false" customHeight="true" outlineLevel="0" collapsed="false">
      <c r="A73" s="16"/>
      <c r="B73" s="16"/>
      <c r="C73" s="16"/>
      <c r="D73" s="16"/>
      <c r="E73" s="16"/>
      <c r="F73" s="16"/>
      <c r="G73" s="16"/>
      <c r="H73" s="16"/>
      <c r="I73" s="16"/>
    </row>
    <row r="74" customFormat="false" ht="12.75" hidden="false" customHeight="true" outlineLevel="0" collapsed="false">
      <c r="A74" s="16"/>
      <c r="B74" s="16"/>
      <c r="C74" s="16"/>
      <c r="D74" s="16"/>
      <c r="E74" s="16"/>
      <c r="F74" s="16"/>
      <c r="G74" s="16"/>
      <c r="H74" s="16"/>
      <c r="I74" s="16"/>
    </row>
    <row r="75" customFormat="false" ht="12.75" hidden="false" customHeight="true" outlineLevel="0" collapsed="false">
      <c r="A75" s="16"/>
      <c r="B75" s="16"/>
      <c r="C75" s="16"/>
      <c r="D75" s="16"/>
      <c r="E75" s="16"/>
      <c r="F75" s="16"/>
      <c r="G75" s="16"/>
      <c r="H75" s="16"/>
      <c r="I75" s="16"/>
    </row>
    <row r="76" customFormat="false" ht="12.75" hidden="false" customHeight="true" outlineLevel="0" collapsed="false">
      <c r="A76" s="16"/>
      <c r="B76" s="16"/>
      <c r="C76" s="16"/>
      <c r="D76" s="16"/>
      <c r="E76" s="16"/>
      <c r="F76" s="16"/>
      <c r="G76" s="16"/>
      <c r="H76" s="16"/>
      <c r="I76" s="16"/>
    </row>
    <row r="77" customFormat="false" ht="12.75" hidden="false" customHeight="true" outlineLevel="0" collapsed="false">
      <c r="A77" s="16"/>
      <c r="B77" s="16"/>
      <c r="C77" s="16"/>
      <c r="D77" s="16"/>
      <c r="E77" s="16"/>
      <c r="F77" s="16"/>
      <c r="G77" s="16"/>
      <c r="H77" s="16"/>
      <c r="I77" s="16"/>
    </row>
    <row r="78" customFormat="false" ht="12.75" hidden="false" customHeight="true" outlineLevel="0" collapsed="false">
      <c r="A78" s="16"/>
      <c r="B78" s="16"/>
      <c r="C78" s="16"/>
      <c r="D78" s="16"/>
      <c r="E78" s="16"/>
      <c r="F78" s="16"/>
      <c r="G78" s="16"/>
      <c r="H78" s="16"/>
      <c r="I78" s="16"/>
    </row>
    <row r="79" customFormat="false" ht="12.75" hidden="false" customHeight="true" outlineLevel="0" collapsed="false">
      <c r="A79" s="16"/>
      <c r="B79" s="16"/>
      <c r="C79" s="16"/>
      <c r="D79" s="16"/>
      <c r="E79" s="16"/>
      <c r="F79" s="16"/>
      <c r="G79" s="16"/>
      <c r="H79" s="16"/>
      <c r="I79" s="16"/>
    </row>
    <row r="80" customFormat="false" ht="12.75" hidden="false" customHeight="true" outlineLevel="0" collapsed="false">
      <c r="A80" s="16"/>
      <c r="B80" s="16"/>
      <c r="C80" s="16"/>
      <c r="D80" s="16"/>
      <c r="E80" s="16"/>
      <c r="F80" s="16"/>
      <c r="G80" s="16"/>
      <c r="H80" s="16"/>
      <c r="I80" s="16"/>
    </row>
    <row r="81" customFormat="false" ht="12.75" hidden="false" customHeight="true" outlineLevel="0" collapsed="false">
      <c r="A81" s="16"/>
      <c r="B81" s="16"/>
      <c r="C81" s="16"/>
      <c r="D81" s="16"/>
      <c r="E81" s="16"/>
      <c r="F81" s="16"/>
      <c r="G81" s="16"/>
      <c r="H81" s="16"/>
      <c r="I81" s="16"/>
    </row>
    <row r="82" customFormat="false" ht="12.75" hidden="false" customHeight="true" outlineLevel="0" collapsed="false">
      <c r="A82" s="16"/>
      <c r="B82" s="16"/>
      <c r="C82" s="16"/>
      <c r="D82" s="16"/>
      <c r="E82" s="16"/>
      <c r="F82" s="16"/>
      <c r="G82" s="16"/>
      <c r="H82" s="16"/>
      <c r="I82" s="16"/>
    </row>
    <row r="83" customFormat="false" ht="12.75" hidden="false" customHeight="true" outlineLevel="0" collapsed="false">
      <c r="A83" s="16"/>
      <c r="B83" s="16"/>
      <c r="C83" s="16"/>
      <c r="D83" s="16"/>
      <c r="E83" s="16"/>
      <c r="F83" s="16"/>
      <c r="G83" s="16"/>
      <c r="H83" s="16"/>
      <c r="I83" s="16"/>
    </row>
    <row r="84" customFormat="false" ht="12.75" hidden="false" customHeight="true" outlineLevel="0" collapsed="false">
      <c r="A84" s="16"/>
      <c r="B84" s="16"/>
      <c r="C84" s="16"/>
      <c r="D84" s="16"/>
      <c r="E84" s="16"/>
      <c r="F84" s="16"/>
      <c r="G84" s="16"/>
      <c r="H84" s="16"/>
      <c r="I84" s="16"/>
    </row>
    <row r="85" customFormat="false" ht="12.75" hidden="false" customHeight="true" outlineLevel="0" collapsed="false">
      <c r="A85" s="16"/>
      <c r="B85" s="16"/>
      <c r="C85" s="16"/>
      <c r="D85" s="16"/>
      <c r="E85" s="16"/>
      <c r="F85" s="16"/>
      <c r="G85" s="16"/>
      <c r="H85" s="16"/>
      <c r="I85" s="16"/>
    </row>
    <row r="86" customFormat="false" ht="12.75" hidden="false" customHeight="true" outlineLevel="0" collapsed="false">
      <c r="A86" s="16"/>
      <c r="B86" s="16"/>
      <c r="C86" s="16"/>
      <c r="D86" s="16"/>
      <c r="E86" s="16"/>
      <c r="F86" s="16"/>
      <c r="G86" s="16"/>
      <c r="H86" s="16"/>
      <c r="I86" s="16"/>
    </row>
    <row r="87" customFormat="false" ht="12.75" hidden="false" customHeight="true" outlineLevel="0" collapsed="false">
      <c r="A87" s="16"/>
      <c r="B87" s="16"/>
      <c r="C87" s="16"/>
      <c r="D87" s="16"/>
      <c r="E87" s="16"/>
      <c r="F87" s="16"/>
      <c r="G87" s="16"/>
      <c r="H87" s="16"/>
      <c r="I87" s="16"/>
    </row>
    <row r="88" customFormat="false" ht="12.75" hidden="false" customHeight="true" outlineLevel="0" collapsed="false">
      <c r="A88" s="16"/>
      <c r="B88" s="16"/>
      <c r="C88" s="16"/>
      <c r="D88" s="16"/>
      <c r="E88" s="16"/>
      <c r="F88" s="16"/>
      <c r="G88" s="16"/>
      <c r="H88" s="16"/>
      <c r="I88" s="16"/>
    </row>
    <row r="89" customFormat="false" ht="12.75" hidden="false" customHeight="true" outlineLevel="0" collapsed="false">
      <c r="A89" s="16"/>
      <c r="B89" s="16"/>
      <c r="C89" s="16"/>
      <c r="D89" s="16"/>
      <c r="E89" s="16"/>
      <c r="F89" s="16"/>
      <c r="G89" s="16"/>
      <c r="H89" s="16"/>
      <c r="I89" s="16"/>
    </row>
    <row r="90" customFormat="false" ht="12.75" hidden="false" customHeight="true" outlineLevel="0" collapsed="false">
      <c r="A90" s="16"/>
      <c r="B90" s="16"/>
      <c r="C90" s="16"/>
      <c r="D90" s="16"/>
      <c r="E90" s="16"/>
      <c r="F90" s="16"/>
      <c r="G90" s="16"/>
      <c r="H90" s="16"/>
      <c r="I90" s="16"/>
    </row>
    <row r="91" customFormat="false" ht="12.75" hidden="false" customHeight="true" outlineLevel="0" collapsed="false">
      <c r="A91" s="16"/>
      <c r="B91" s="16"/>
      <c r="C91" s="16"/>
      <c r="D91" s="16"/>
      <c r="E91" s="16"/>
      <c r="F91" s="16"/>
      <c r="G91" s="16"/>
      <c r="H91" s="16"/>
      <c r="I91" s="16"/>
    </row>
    <row r="92" customFormat="false" ht="12.75" hidden="false" customHeight="true" outlineLevel="0" collapsed="false">
      <c r="A92" s="16"/>
      <c r="B92" s="16"/>
      <c r="C92" s="16"/>
      <c r="D92" s="16"/>
      <c r="E92" s="16"/>
      <c r="F92" s="16"/>
      <c r="G92" s="16"/>
      <c r="H92" s="16"/>
      <c r="I92" s="16"/>
    </row>
    <row r="93" customFormat="false" ht="12.75" hidden="false" customHeight="true" outlineLevel="0" collapsed="false">
      <c r="A93" s="16"/>
      <c r="B93" s="16"/>
      <c r="C93" s="16"/>
      <c r="D93" s="16"/>
      <c r="E93" s="16"/>
      <c r="F93" s="16"/>
      <c r="G93" s="16"/>
      <c r="H93" s="16"/>
      <c r="I93" s="16"/>
    </row>
    <row r="94" customFormat="false" ht="12.75" hidden="false" customHeight="true" outlineLevel="0" collapsed="false">
      <c r="A94" s="16"/>
      <c r="B94" s="16"/>
      <c r="C94" s="16"/>
      <c r="D94" s="16"/>
      <c r="E94" s="16"/>
      <c r="F94" s="16"/>
      <c r="G94" s="16"/>
      <c r="H94" s="16"/>
      <c r="I94" s="16"/>
    </row>
    <row r="95" customFormat="false" ht="12.75" hidden="false" customHeight="true" outlineLevel="0" collapsed="false">
      <c r="A95" s="16"/>
      <c r="B95" s="16"/>
      <c r="C95" s="16"/>
      <c r="D95" s="16"/>
      <c r="E95" s="16"/>
      <c r="F95" s="16"/>
      <c r="G95" s="16"/>
      <c r="H95" s="16"/>
      <c r="I95" s="16"/>
    </row>
    <row r="96" customFormat="false" ht="12.75" hidden="false" customHeight="true" outlineLevel="0" collapsed="false">
      <c r="A96" s="16"/>
      <c r="B96" s="16"/>
      <c r="C96" s="16"/>
      <c r="D96" s="16"/>
      <c r="E96" s="16"/>
      <c r="F96" s="16"/>
      <c r="G96" s="16"/>
      <c r="H96" s="16"/>
      <c r="I96" s="16"/>
    </row>
    <row r="97" customFormat="false" ht="12.75" hidden="false" customHeight="true" outlineLevel="0" collapsed="false">
      <c r="A97" s="16"/>
      <c r="B97" s="16"/>
      <c r="C97" s="16"/>
      <c r="D97" s="16"/>
      <c r="E97" s="16"/>
      <c r="F97" s="16"/>
      <c r="G97" s="16"/>
      <c r="H97" s="16"/>
      <c r="I97" s="16"/>
    </row>
    <row r="98" customFormat="false" ht="12.75" hidden="false" customHeight="true" outlineLevel="0" collapsed="false">
      <c r="A98" s="16"/>
      <c r="B98" s="16"/>
      <c r="C98" s="16"/>
      <c r="D98" s="16"/>
      <c r="E98" s="16"/>
      <c r="F98" s="16"/>
      <c r="G98" s="16"/>
      <c r="H98" s="16"/>
      <c r="I98" s="16"/>
    </row>
    <row r="99" customFormat="false" ht="12.75" hidden="false" customHeight="true" outlineLevel="0" collapsed="false">
      <c r="A99" s="16"/>
      <c r="B99" s="16"/>
      <c r="C99" s="16"/>
      <c r="D99" s="16"/>
      <c r="E99" s="16"/>
      <c r="F99" s="16"/>
      <c r="G99" s="16"/>
      <c r="H99" s="16"/>
      <c r="I99" s="16"/>
    </row>
    <row r="100" customFormat="false" ht="12.75" hidden="false" customHeight="true" outlineLevel="0" collapsed="false">
      <c r="A100" s="16"/>
      <c r="B100" s="16"/>
      <c r="C100" s="16"/>
      <c r="D100" s="16"/>
      <c r="E100" s="16"/>
      <c r="F100" s="16"/>
      <c r="G100" s="16"/>
      <c r="H100" s="16"/>
      <c r="I100" s="16"/>
    </row>
    <row r="101" customFormat="false" ht="12.75" hidden="false" customHeight="true" outlineLevel="0" collapsed="false">
      <c r="A101" s="16"/>
      <c r="B101" s="16"/>
      <c r="C101" s="16"/>
      <c r="D101" s="16"/>
      <c r="E101" s="16"/>
      <c r="F101" s="16"/>
      <c r="G101" s="16"/>
      <c r="H101" s="16"/>
      <c r="I101" s="16"/>
    </row>
    <row r="102" customFormat="false" ht="12.75" hidden="false" customHeight="true" outlineLevel="0" collapsed="false">
      <c r="A102" s="16"/>
      <c r="B102" s="16"/>
      <c r="C102" s="16"/>
      <c r="D102" s="16"/>
      <c r="E102" s="16"/>
      <c r="F102" s="16"/>
      <c r="G102" s="16"/>
      <c r="H102" s="16"/>
      <c r="I102" s="16"/>
    </row>
    <row r="103" customFormat="false" ht="12.75" hidden="false" customHeight="true" outlineLevel="0" collapsed="false">
      <c r="A103" s="16"/>
      <c r="B103" s="16"/>
      <c r="C103" s="16"/>
      <c r="D103" s="16"/>
      <c r="E103" s="16"/>
      <c r="F103" s="16"/>
      <c r="G103" s="16"/>
      <c r="H103" s="16"/>
      <c r="I103" s="16"/>
    </row>
    <row r="104" customFormat="false" ht="12.75" hidden="false" customHeight="true" outlineLevel="0" collapsed="false">
      <c r="A104" s="16"/>
      <c r="B104" s="16"/>
      <c r="C104" s="16"/>
      <c r="D104" s="16"/>
      <c r="E104" s="16"/>
      <c r="F104" s="16"/>
      <c r="G104" s="16"/>
      <c r="H104" s="16"/>
      <c r="I104" s="16"/>
    </row>
    <row r="105" customFormat="false" ht="12.75" hidden="false" customHeight="true" outlineLevel="0" collapsed="false">
      <c r="A105" s="16"/>
      <c r="B105" s="16"/>
      <c r="C105" s="16"/>
      <c r="D105" s="16"/>
      <c r="E105" s="16"/>
      <c r="F105" s="16"/>
      <c r="G105" s="16"/>
      <c r="H105" s="16"/>
      <c r="I105" s="16"/>
    </row>
    <row r="106" customFormat="false" ht="12.75" hidden="false" customHeight="true" outlineLevel="0" collapsed="false">
      <c r="A106" s="16"/>
      <c r="B106" s="16"/>
      <c r="C106" s="16"/>
      <c r="D106" s="16"/>
      <c r="E106" s="16"/>
      <c r="F106" s="16"/>
      <c r="G106" s="16"/>
      <c r="H106" s="16"/>
      <c r="I106" s="16"/>
    </row>
    <row r="107" customFormat="false" ht="12.75" hidden="false" customHeight="true" outlineLevel="0" collapsed="false">
      <c r="A107" s="16"/>
      <c r="B107" s="16"/>
      <c r="C107" s="16"/>
      <c r="D107" s="16"/>
      <c r="E107" s="16"/>
      <c r="F107" s="16"/>
      <c r="G107" s="16"/>
      <c r="H107" s="16"/>
      <c r="I107" s="16"/>
    </row>
    <row r="108" customFormat="false" ht="12.75" hidden="false" customHeight="true" outlineLevel="0" collapsed="false">
      <c r="A108" s="16"/>
      <c r="B108" s="16"/>
      <c r="C108" s="16"/>
      <c r="D108" s="16"/>
      <c r="E108" s="16"/>
      <c r="F108" s="16"/>
      <c r="G108" s="16"/>
      <c r="H108" s="16"/>
      <c r="I108" s="16"/>
    </row>
    <row r="109" customFormat="false" ht="12.75" hidden="false" customHeight="true" outlineLevel="0" collapsed="false">
      <c r="A109" s="16"/>
      <c r="B109" s="16"/>
      <c r="C109" s="16"/>
      <c r="D109" s="16"/>
      <c r="E109" s="16"/>
      <c r="F109" s="16"/>
      <c r="G109" s="16"/>
      <c r="H109" s="16"/>
      <c r="I109" s="16"/>
    </row>
    <row r="110" customFormat="false" ht="12.75" hidden="false" customHeight="true" outlineLevel="0" collapsed="false">
      <c r="A110" s="16"/>
      <c r="B110" s="16"/>
      <c r="C110" s="16"/>
      <c r="D110" s="16"/>
      <c r="E110" s="16"/>
      <c r="F110" s="16"/>
      <c r="G110" s="16"/>
      <c r="H110" s="16"/>
      <c r="I110" s="16"/>
    </row>
    <row r="111" customFormat="false" ht="12.75" hidden="false" customHeight="true" outlineLevel="0" collapsed="false">
      <c r="A111" s="16"/>
      <c r="B111" s="16"/>
      <c r="C111" s="16"/>
      <c r="D111" s="16"/>
      <c r="E111" s="16"/>
      <c r="F111" s="16"/>
      <c r="G111" s="16"/>
      <c r="H111" s="16"/>
      <c r="I111" s="16"/>
    </row>
    <row r="112" customFormat="false" ht="12.75" hidden="false" customHeight="true" outlineLevel="0" collapsed="false">
      <c r="A112" s="16"/>
      <c r="B112" s="16"/>
      <c r="C112" s="16"/>
      <c r="D112" s="16"/>
      <c r="E112" s="16"/>
      <c r="F112" s="16"/>
      <c r="G112" s="16"/>
      <c r="H112" s="16"/>
      <c r="I112" s="16"/>
    </row>
    <row r="113" customFormat="false" ht="12.75" hidden="false" customHeight="true" outlineLevel="0" collapsed="false">
      <c r="A113" s="16"/>
      <c r="B113" s="16"/>
      <c r="C113" s="16"/>
      <c r="D113" s="16"/>
      <c r="E113" s="16"/>
      <c r="F113" s="16"/>
      <c r="G113" s="16"/>
      <c r="H113" s="16"/>
      <c r="I113" s="16"/>
    </row>
    <row r="114" customFormat="false" ht="12.75" hidden="false" customHeight="true" outlineLevel="0" collapsed="false">
      <c r="A114" s="16"/>
      <c r="B114" s="16"/>
      <c r="C114" s="16"/>
      <c r="D114" s="16"/>
      <c r="E114" s="16"/>
      <c r="F114" s="16"/>
      <c r="G114" s="16"/>
      <c r="H114" s="16"/>
      <c r="I114" s="16"/>
    </row>
    <row r="115" customFormat="false" ht="12.75" hidden="false" customHeight="true" outlineLevel="0" collapsed="false">
      <c r="A115" s="16"/>
      <c r="B115" s="16"/>
      <c r="C115" s="16"/>
      <c r="D115" s="16"/>
      <c r="E115" s="16"/>
      <c r="F115" s="16"/>
      <c r="G115" s="16"/>
      <c r="H115" s="16"/>
      <c r="I115" s="16"/>
    </row>
    <row r="116" customFormat="false" ht="12.75" hidden="false" customHeight="true" outlineLevel="0" collapsed="false">
      <c r="A116" s="16"/>
      <c r="B116" s="16"/>
      <c r="C116" s="16"/>
      <c r="D116" s="16"/>
      <c r="E116" s="16"/>
      <c r="F116" s="16"/>
      <c r="G116" s="16"/>
      <c r="H116" s="16"/>
      <c r="I116" s="16"/>
    </row>
    <row r="117" customFormat="false" ht="12.75" hidden="false" customHeight="true" outlineLevel="0" collapsed="false">
      <c r="A117" s="16"/>
      <c r="B117" s="16"/>
      <c r="C117" s="16"/>
      <c r="D117" s="16"/>
      <c r="E117" s="16"/>
      <c r="F117" s="16"/>
      <c r="G117" s="16"/>
      <c r="H117" s="16"/>
      <c r="I117" s="16"/>
    </row>
    <row r="118" customFormat="false" ht="12.75" hidden="false" customHeight="true" outlineLevel="0" collapsed="false">
      <c r="A118" s="16"/>
      <c r="B118" s="16"/>
      <c r="C118" s="16"/>
      <c r="D118" s="16"/>
      <c r="E118" s="16"/>
      <c r="F118" s="16"/>
      <c r="G118" s="16"/>
      <c r="H118" s="16"/>
      <c r="I118" s="16"/>
    </row>
    <row r="119" customFormat="false" ht="12.75" hidden="false" customHeight="true" outlineLevel="0" collapsed="false">
      <c r="A119" s="16"/>
      <c r="B119" s="16"/>
      <c r="C119" s="16"/>
      <c r="D119" s="16"/>
      <c r="E119" s="16"/>
      <c r="F119" s="16"/>
      <c r="G119" s="16"/>
      <c r="H119" s="16"/>
      <c r="I119" s="16"/>
    </row>
    <row r="120" customFormat="false" ht="12.75" hidden="false" customHeight="true" outlineLevel="0" collapsed="false">
      <c r="A120" s="16"/>
      <c r="B120" s="16"/>
      <c r="C120" s="16"/>
      <c r="D120" s="16"/>
      <c r="E120" s="16"/>
      <c r="F120" s="16"/>
      <c r="G120" s="16"/>
      <c r="H120" s="16"/>
      <c r="I120" s="16"/>
    </row>
    <row r="121" customFormat="false" ht="12.75" hidden="false" customHeight="true" outlineLevel="0" collapsed="false">
      <c r="A121" s="16"/>
      <c r="B121" s="16"/>
      <c r="C121" s="16"/>
      <c r="D121" s="16"/>
      <c r="E121" s="16"/>
      <c r="F121" s="16"/>
      <c r="G121" s="16"/>
      <c r="H121" s="16"/>
      <c r="I121" s="16"/>
    </row>
    <row r="122" customFormat="false" ht="12.75" hidden="false" customHeight="true" outlineLevel="0" collapsed="false">
      <c r="A122" s="16"/>
      <c r="B122" s="16"/>
      <c r="C122" s="16"/>
      <c r="D122" s="16"/>
      <c r="E122" s="16"/>
      <c r="F122" s="16"/>
      <c r="G122" s="16"/>
      <c r="H122" s="16"/>
      <c r="I122" s="16"/>
    </row>
    <row r="123" customFormat="false" ht="12.75" hidden="false" customHeight="true" outlineLevel="0" collapsed="false">
      <c r="A123" s="16"/>
      <c r="B123" s="16"/>
      <c r="C123" s="16"/>
      <c r="D123" s="16"/>
      <c r="E123" s="16"/>
      <c r="F123" s="16"/>
      <c r="G123" s="16"/>
      <c r="H123" s="16"/>
      <c r="I123" s="16"/>
    </row>
    <row r="124" customFormat="false" ht="12.75" hidden="false" customHeight="true" outlineLevel="0" collapsed="false">
      <c r="A124" s="16"/>
      <c r="B124" s="16"/>
      <c r="C124" s="16"/>
      <c r="D124" s="16"/>
      <c r="E124" s="16"/>
      <c r="F124" s="16"/>
      <c r="G124" s="16"/>
      <c r="H124" s="16"/>
      <c r="I124" s="16"/>
    </row>
    <row r="125" customFormat="false" ht="12.75" hidden="false" customHeight="true" outlineLevel="0" collapsed="false">
      <c r="A125" s="16"/>
      <c r="B125" s="16"/>
      <c r="C125" s="16"/>
      <c r="D125" s="16"/>
      <c r="E125" s="16"/>
      <c r="F125" s="16"/>
      <c r="G125" s="16"/>
      <c r="H125" s="16"/>
      <c r="I125" s="16"/>
    </row>
    <row r="126" customFormat="false" ht="12.75" hidden="false" customHeight="true" outlineLevel="0" collapsed="false">
      <c r="A126" s="16"/>
      <c r="B126" s="16"/>
      <c r="C126" s="16"/>
      <c r="D126" s="16"/>
      <c r="E126" s="16"/>
      <c r="F126" s="16"/>
      <c r="G126" s="16"/>
      <c r="H126" s="16"/>
      <c r="I126" s="16"/>
    </row>
    <row r="127" customFormat="false" ht="12.75" hidden="false" customHeight="true" outlineLevel="0" collapsed="false">
      <c r="A127" s="16"/>
      <c r="B127" s="16"/>
      <c r="C127" s="16"/>
      <c r="D127" s="16"/>
      <c r="E127" s="16"/>
      <c r="F127" s="16"/>
      <c r="G127" s="16"/>
      <c r="H127" s="16"/>
      <c r="I127" s="16"/>
    </row>
    <row r="128" customFormat="false" ht="12.75" hidden="false" customHeight="true" outlineLevel="0" collapsed="false">
      <c r="A128" s="16"/>
      <c r="B128" s="16"/>
      <c r="C128" s="16"/>
      <c r="D128" s="16"/>
      <c r="E128" s="16"/>
      <c r="F128" s="16"/>
      <c r="G128" s="16"/>
      <c r="H128" s="16"/>
      <c r="I128" s="16"/>
    </row>
    <row r="129" customFormat="false" ht="12.75" hidden="false" customHeight="true" outlineLevel="0" collapsed="false">
      <c r="A129" s="16"/>
      <c r="B129" s="16"/>
      <c r="C129" s="16"/>
      <c r="D129" s="16"/>
      <c r="E129" s="16"/>
      <c r="F129" s="16"/>
      <c r="G129" s="16"/>
      <c r="H129" s="16"/>
      <c r="I129" s="16"/>
    </row>
    <row r="130" customFormat="false" ht="12.75" hidden="false" customHeight="true" outlineLevel="0" collapsed="false">
      <c r="A130" s="16"/>
      <c r="B130" s="16"/>
      <c r="C130" s="16"/>
      <c r="D130" s="16"/>
      <c r="E130" s="16"/>
      <c r="F130" s="16"/>
      <c r="G130" s="16"/>
      <c r="H130" s="16"/>
      <c r="I130" s="16"/>
    </row>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6">
    <mergeCell ref="E10:F10"/>
    <mergeCell ref="E11:F11"/>
    <mergeCell ref="E12:F12"/>
    <mergeCell ref="E13:F13"/>
    <mergeCell ref="E14:F14"/>
    <mergeCell ref="A21:A22"/>
  </mergeCells>
  <conditionalFormatting sqref="E8">
    <cfRule type="cellIs" priority="2" operator="greaterThan" aboveAverage="0" equalAverage="0" bottom="0" percent="0" rank="0" text="" dxfId="0">
      <formula>100</formula>
    </cfRule>
  </conditionalFormatting>
  <printOptions headings="false" gridLines="false" gridLinesSet="true" horizontalCentered="false" verticalCentered="false"/>
  <pageMargins left="0.7875" right="0.7875" top="1.71388888888889" bottom="1.71388888888889" header="0" footer="0"/>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&amp;L&amp;A</oddHeader>
    <oddFooter>&amp;L&amp;A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000"/>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11" activeCellId="0" sqref="D11"/>
    </sheetView>
  </sheetViews>
  <sheetFormatPr defaultColWidth="14.4609375" defaultRowHeight="15" zeroHeight="false" outlineLevelRow="0" outlineLevelCol="0"/>
  <cols>
    <col collapsed="false" customWidth="true" hidden="false" outlineLevel="0" max="1" min="1" style="0" width="9"/>
    <col collapsed="false" customWidth="true" hidden="false" outlineLevel="0" max="2" min="2" style="0" width="46.14"/>
    <col collapsed="false" customWidth="true" hidden="false" outlineLevel="0" max="3" min="3" style="0" width="9"/>
    <col collapsed="false" customWidth="true" hidden="false" outlineLevel="0" max="4" min="4" style="0" width="70.99"/>
    <col collapsed="false" customWidth="true" hidden="false" outlineLevel="0" max="5" min="5" style="0" width="9.13"/>
    <col collapsed="false" customWidth="true" hidden="false" outlineLevel="0" max="6" min="6" style="0" width="37.14"/>
    <col collapsed="false" customWidth="true" hidden="false" outlineLevel="0" max="7" min="7" style="0" width="28.98"/>
    <col collapsed="false" customWidth="true" hidden="false" outlineLevel="0" max="9" min="8" style="0" width="9"/>
    <col collapsed="false" customWidth="true" hidden="false" outlineLevel="0" max="26" min="10" style="0" width="11.57"/>
  </cols>
  <sheetData>
    <row r="1" customFormat="false" ht="15.75" hidden="false" customHeight="true" outlineLevel="0" collapsed="false">
      <c r="A1" s="51" t="s">
        <v>222</v>
      </c>
      <c r="B1" s="118" t="n">
        <v>0</v>
      </c>
      <c r="C1" s="16"/>
      <c r="D1" s="16"/>
      <c r="E1" s="16"/>
      <c r="F1" s="16"/>
      <c r="G1" s="16"/>
      <c r="H1" s="16"/>
      <c r="I1" s="16"/>
    </row>
    <row r="2" customFormat="false" ht="15.75" hidden="false" customHeight="true" outlineLevel="0" collapsed="false">
      <c r="A2" s="86" t="s">
        <v>110</v>
      </c>
      <c r="B2" s="51" t="n">
        <v>0</v>
      </c>
      <c r="C2" s="119" t="n">
        <v>0</v>
      </c>
      <c r="D2" s="3" t="n">
        <v>0</v>
      </c>
      <c r="E2" s="120" t="n">
        <v>0</v>
      </c>
      <c r="F2" s="121" t="n">
        <v>0</v>
      </c>
      <c r="G2" s="66" t="n">
        <v>0</v>
      </c>
      <c r="H2" s="16"/>
      <c r="I2" s="16"/>
    </row>
    <row r="3" customFormat="false" ht="12" hidden="false" customHeight="true" outlineLevel="0" collapsed="false">
      <c r="A3" s="122" t="s">
        <v>111</v>
      </c>
      <c r="B3" s="3" t="n">
        <v>0</v>
      </c>
      <c r="C3" s="123" t="n">
        <v>0</v>
      </c>
      <c r="D3" s="3" t="n">
        <v>0</v>
      </c>
      <c r="E3" s="124" t="n">
        <v>0</v>
      </c>
      <c r="F3" s="122" t="n">
        <v>0</v>
      </c>
      <c r="G3" s="77" t="n">
        <v>0</v>
      </c>
      <c r="H3" s="16"/>
      <c r="I3" s="16"/>
    </row>
    <row r="4" customFormat="false" ht="12" hidden="false" customHeight="true" outlineLevel="0" collapsed="false">
      <c r="A4" s="122" t="s">
        <v>223</v>
      </c>
      <c r="B4" s="3" t="n">
        <v>0</v>
      </c>
      <c r="C4" s="123" t="n">
        <v>0</v>
      </c>
      <c r="D4" s="3" t="n">
        <v>0</v>
      </c>
      <c r="E4" s="124" t="n">
        <v>0</v>
      </c>
      <c r="F4" s="122" t="n">
        <v>0</v>
      </c>
      <c r="G4" s="77" t="n">
        <v>0</v>
      </c>
      <c r="H4" s="16"/>
      <c r="I4" s="16"/>
    </row>
    <row r="5" customFormat="false" ht="12" hidden="false" customHeight="true" outlineLevel="0" collapsed="false">
      <c r="A5" s="10" t="s">
        <v>224</v>
      </c>
      <c r="B5" s="3" t="n">
        <v>0</v>
      </c>
      <c r="C5" s="123" t="n">
        <v>0</v>
      </c>
      <c r="D5" s="3" t="n">
        <v>0</v>
      </c>
      <c r="E5" s="124" t="n">
        <v>0</v>
      </c>
      <c r="F5" s="122" t="n">
        <v>0</v>
      </c>
      <c r="G5" s="77" t="n">
        <v>0</v>
      </c>
      <c r="H5" s="16"/>
      <c r="I5" s="16"/>
    </row>
    <row r="6" customFormat="false" ht="12" hidden="false" customHeight="true" outlineLevel="0" collapsed="false">
      <c r="A6" s="125" t="s">
        <v>114</v>
      </c>
      <c r="B6" s="6" t="n">
        <v>0</v>
      </c>
      <c r="C6" s="16"/>
      <c r="D6" s="16"/>
      <c r="E6" s="16"/>
      <c r="F6" s="16"/>
      <c r="G6" s="16"/>
      <c r="H6" s="16"/>
      <c r="I6" s="16"/>
    </row>
    <row r="7" customFormat="false" ht="15.75" hidden="false" customHeight="true" outlineLevel="0" collapsed="false">
      <c r="A7" s="122" t="s">
        <v>115</v>
      </c>
      <c r="B7" s="10" t="n">
        <v>0</v>
      </c>
      <c r="C7" s="119" t="n">
        <v>0</v>
      </c>
      <c r="D7" s="126" t="s">
        <v>166</v>
      </c>
      <c r="E7" s="127" t="n">
        <f aca="false">SUM(E11:E20)</f>
        <v>0</v>
      </c>
      <c r="F7" s="121" t="n">
        <v>0</v>
      </c>
      <c r="G7" s="66" t="n">
        <v>0</v>
      </c>
      <c r="H7" s="16"/>
      <c r="I7" s="16"/>
    </row>
    <row r="8" customFormat="false" ht="15.75" hidden="false" customHeight="true" outlineLevel="0" collapsed="false">
      <c r="A8" s="3" t="n">
        <v>0</v>
      </c>
      <c r="B8" s="6" t="n">
        <v>0</v>
      </c>
      <c r="C8" s="3" t="n">
        <v>0</v>
      </c>
      <c r="D8" s="87" t="n">
        <v>0</v>
      </c>
      <c r="E8" s="128" t="n">
        <v>0</v>
      </c>
      <c r="F8" s="16"/>
      <c r="G8" s="16"/>
      <c r="H8" s="16"/>
      <c r="I8" s="16"/>
    </row>
    <row r="9" customFormat="false" ht="60" hidden="false" customHeight="true" outlineLevel="0" collapsed="false">
      <c r="A9" s="3" t="n">
        <v>0</v>
      </c>
      <c r="B9" s="6" t="n">
        <v>0</v>
      </c>
      <c r="C9" s="3" t="n">
        <v>0</v>
      </c>
      <c r="D9" s="3" t="n">
        <v>0</v>
      </c>
      <c r="E9" s="129" t="s">
        <v>126</v>
      </c>
      <c r="F9" s="16"/>
      <c r="G9" s="16"/>
      <c r="H9" s="16"/>
      <c r="I9" s="16"/>
    </row>
    <row r="10" customFormat="false" ht="72" hidden="false" customHeight="true" outlineLevel="0" collapsed="false">
      <c r="A10" s="130" t="n">
        <v>0</v>
      </c>
      <c r="B10" s="130" t="s">
        <v>117</v>
      </c>
      <c r="C10" s="90" t="s">
        <v>225</v>
      </c>
      <c r="D10" s="130" t="s">
        <v>226</v>
      </c>
      <c r="E10" s="131" t="s">
        <v>130</v>
      </c>
      <c r="F10" s="130" t="s">
        <v>227</v>
      </c>
      <c r="G10" s="130" t="s">
        <v>228</v>
      </c>
      <c r="H10" s="16"/>
      <c r="I10" s="16"/>
    </row>
    <row r="11" customFormat="false" ht="337.3" hidden="false" customHeight="true" outlineLevel="0" collapsed="false">
      <c r="A11" s="71" t="n">
        <v>1</v>
      </c>
      <c r="B11" s="71" t="s">
        <v>229</v>
      </c>
      <c r="C11" s="132" t="n">
        <v>10</v>
      </c>
      <c r="D11" s="133" t="s">
        <v>230</v>
      </c>
      <c r="E11" s="134" t="n">
        <v>0</v>
      </c>
      <c r="F11" s="75" t="str">
        <f aca="false">VLOOKUP(E11,$A$24:$B$29,2)</f>
        <v>Not answered, or so poor that the reader can't assess your knowledge.</v>
      </c>
      <c r="G11" s="76" t="n">
        <v>0</v>
      </c>
      <c r="H11" s="16"/>
      <c r="I11" s="16"/>
    </row>
    <row r="12" customFormat="false" ht="293.25" hidden="false" customHeight="true" outlineLevel="0" collapsed="false">
      <c r="A12" s="71" t="n">
        <f aca="false">A11+1</f>
        <v>2</v>
      </c>
      <c r="B12" s="71" t="s">
        <v>231</v>
      </c>
      <c r="C12" s="132" t="n">
        <v>10</v>
      </c>
      <c r="D12" s="133" t="s">
        <v>232</v>
      </c>
      <c r="E12" s="134" t="n">
        <v>0</v>
      </c>
      <c r="F12" s="75" t="str">
        <f aca="false">VLOOKUP(E12,$A$24:$B$29,2)</f>
        <v>Not answered, or so poor that the reader can't assess your knowledge.</v>
      </c>
      <c r="G12" s="76" t="n">
        <v>0</v>
      </c>
      <c r="H12" s="16"/>
      <c r="I12" s="16"/>
    </row>
    <row r="13" customFormat="false" ht="296.25" hidden="false" customHeight="true" outlineLevel="0" collapsed="false">
      <c r="A13" s="71" t="n">
        <f aca="false">A12+1</f>
        <v>3</v>
      </c>
      <c r="B13" s="71" t="s">
        <v>233</v>
      </c>
      <c r="C13" s="132" t="n">
        <v>10</v>
      </c>
      <c r="D13" s="133" t="s">
        <v>234</v>
      </c>
      <c r="E13" s="134" t="n">
        <v>0</v>
      </c>
      <c r="F13" s="75" t="str">
        <f aca="false">VLOOKUP(E13,$A$24:$B$29,2)</f>
        <v>Not answered, or so poor that the reader can't assess your knowledge.</v>
      </c>
      <c r="G13" s="76" t="n">
        <v>0</v>
      </c>
      <c r="H13" s="16"/>
      <c r="I13" s="16"/>
    </row>
    <row r="14" customFormat="false" ht="304.45" hidden="false" customHeight="true" outlineLevel="0" collapsed="false">
      <c r="A14" s="71" t="n">
        <f aca="false">A13+1</f>
        <v>4</v>
      </c>
      <c r="B14" s="71" t="s">
        <v>235</v>
      </c>
      <c r="C14" s="132" t="n">
        <v>10</v>
      </c>
      <c r="D14" s="133" t="s">
        <v>236</v>
      </c>
      <c r="E14" s="134" t="n">
        <v>0</v>
      </c>
      <c r="F14" s="75" t="str">
        <f aca="false">VLOOKUP(E14,$A$24:$B$29,2)</f>
        <v>Not answered, or so poor that the reader can't assess your knowledge.</v>
      </c>
      <c r="G14" s="76" t="n">
        <v>0</v>
      </c>
      <c r="H14" s="16"/>
      <c r="I14" s="16"/>
    </row>
    <row r="15" customFormat="false" ht="284.3" hidden="false" customHeight="true" outlineLevel="0" collapsed="false">
      <c r="A15" s="71" t="n">
        <f aca="false">A14+1</f>
        <v>5</v>
      </c>
      <c r="B15" s="71" t="s">
        <v>237</v>
      </c>
      <c r="C15" s="132" t="n">
        <v>10</v>
      </c>
      <c r="D15" s="133" t="s">
        <v>238</v>
      </c>
      <c r="E15" s="134" t="n">
        <v>0</v>
      </c>
      <c r="F15" s="75" t="str">
        <f aca="false">VLOOKUP(E15,$A$24:$B$29,2)</f>
        <v>Not answered, or so poor that the reader can't assess your knowledge.</v>
      </c>
      <c r="G15" s="76" t="n">
        <v>0</v>
      </c>
      <c r="H15" s="16"/>
      <c r="I15" s="16"/>
    </row>
    <row r="16" customFormat="false" ht="273.1" hidden="false" customHeight="true" outlineLevel="0" collapsed="false">
      <c r="A16" s="71" t="n">
        <f aca="false">A15+1</f>
        <v>6</v>
      </c>
      <c r="B16" s="71" t="s">
        <v>239</v>
      </c>
      <c r="C16" s="132" t="n">
        <v>10</v>
      </c>
      <c r="D16" s="133" t="s">
        <v>240</v>
      </c>
      <c r="E16" s="134" t="n">
        <v>0</v>
      </c>
      <c r="F16" s="75" t="str">
        <f aca="false">VLOOKUP(E16,$A$24:$B$29,2)</f>
        <v>Not answered, or so poor that the reader can't assess your knowledge.</v>
      </c>
      <c r="G16" s="76" t="n">
        <v>0</v>
      </c>
      <c r="H16" s="16"/>
      <c r="I16" s="16"/>
    </row>
    <row r="17" customFormat="false" ht="258.2" hidden="false" customHeight="true" outlineLevel="0" collapsed="false">
      <c r="A17" s="71" t="n">
        <f aca="false">A16+1</f>
        <v>7</v>
      </c>
      <c r="B17" s="135" t="s">
        <v>241</v>
      </c>
      <c r="C17" s="132" t="n">
        <v>10</v>
      </c>
      <c r="D17" s="133" t="s">
        <v>242</v>
      </c>
      <c r="E17" s="134" t="n">
        <v>0</v>
      </c>
      <c r="F17" s="75" t="str">
        <f aca="false">VLOOKUP(E17,$A$24:$B$29,2)</f>
        <v>Not answered, or so poor that the reader can't assess your knowledge.</v>
      </c>
      <c r="G17" s="76" t="n">
        <v>0</v>
      </c>
      <c r="H17" s="16"/>
      <c r="I17" s="16"/>
    </row>
    <row r="18" customFormat="false" ht="247.75" hidden="false" customHeight="true" outlineLevel="0" collapsed="false">
      <c r="A18" s="71" t="n">
        <f aca="false">A17+1</f>
        <v>8</v>
      </c>
      <c r="B18" s="135" t="s">
        <v>243</v>
      </c>
      <c r="C18" s="132" t="n">
        <v>10</v>
      </c>
      <c r="D18" s="133" t="s">
        <v>244</v>
      </c>
      <c r="E18" s="134" t="n">
        <v>0</v>
      </c>
      <c r="F18" s="75" t="str">
        <f aca="false">VLOOKUP(E18,$A$24:$B$29,2)</f>
        <v>Not answered, or so poor that the reader can't assess your knowledge.</v>
      </c>
      <c r="G18" s="76" t="n">
        <v>0</v>
      </c>
      <c r="H18" s="16"/>
      <c r="I18" s="16"/>
    </row>
    <row r="19" customFormat="false" ht="310.4" hidden="false" customHeight="true" outlineLevel="0" collapsed="false">
      <c r="A19" s="71" t="n">
        <f aca="false">A18+1</f>
        <v>9</v>
      </c>
      <c r="B19" s="71" t="s">
        <v>245</v>
      </c>
      <c r="C19" s="132" t="n">
        <v>10</v>
      </c>
      <c r="D19" s="133" t="s">
        <v>246</v>
      </c>
      <c r="E19" s="134" t="n">
        <v>0</v>
      </c>
      <c r="F19" s="75" t="str">
        <f aca="false">VLOOKUP(E19,$A$24:$B$29,2)</f>
        <v>Not answered, or so poor that the reader can't assess your knowledge.</v>
      </c>
      <c r="G19" s="76" t="n">
        <v>0</v>
      </c>
      <c r="H19" s="16"/>
      <c r="I19" s="16"/>
    </row>
    <row r="20" customFormat="false" ht="266.4" hidden="false" customHeight="true" outlineLevel="0" collapsed="false">
      <c r="A20" s="71" t="n">
        <f aca="false">A19+1</f>
        <v>10</v>
      </c>
      <c r="B20" s="135" t="s">
        <v>247</v>
      </c>
      <c r="C20" s="132" t="n">
        <v>10</v>
      </c>
      <c r="D20" s="133" t="s">
        <v>248</v>
      </c>
      <c r="E20" s="134" t="n">
        <v>0</v>
      </c>
      <c r="F20" s="75" t="str">
        <f aca="false">VLOOKUP(E20,$A$24:$B$29,2)</f>
        <v>Not answered, or so poor that the reader can't assess your knowledge.</v>
      </c>
      <c r="G20" s="76" t="n">
        <v>0</v>
      </c>
      <c r="H20" s="16"/>
      <c r="I20" s="16"/>
    </row>
    <row r="21" customFormat="false" ht="15.75" hidden="false" customHeight="true" outlineLevel="0" collapsed="false">
      <c r="A21" s="118" t="n">
        <v>0</v>
      </c>
      <c r="B21" s="77" t="n">
        <v>0</v>
      </c>
      <c r="C21" s="136" t="n">
        <v>0</v>
      </c>
      <c r="D21" s="118" t="n">
        <v>0</v>
      </c>
      <c r="E21" s="16"/>
      <c r="F21" s="16"/>
      <c r="G21" s="16"/>
      <c r="H21" s="16"/>
      <c r="I21" s="16"/>
    </row>
    <row r="22" customFormat="false" ht="15.75" hidden="false" customHeight="true" outlineLevel="0" collapsed="false">
      <c r="A22" s="78" t="s">
        <v>249</v>
      </c>
      <c r="B22" s="3" t="n">
        <v>0</v>
      </c>
      <c r="C22" s="79" t="n">
        <v>0</v>
      </c>
      <c r="D22" s="118" t="n">
        <v>0</v>
      </c>
      <c r="E22" s="16"/>
      <c r="F22" s="16"/>
      <c r="G22" s="16"/>
      <c r="H22" s="16"/>
      <c r="I22" s="16"/>
    </row>
    <row r="23" customFormat="false" ht="24.75" hidden="false" customHeight="true" outlineLevel="0" collapsed="false">
      <c r="A23" s="81" t="s">
        <v>120</v>
      </c>
      <c r="B23" s="81" t="n">
        <v>0</v>
      </c>
      <c r="C23" s="79" t="n">
        <v>0</v>
      </c>
      <c r="D23" s="118" t="n">
        <v>0</v>
      </c>
      <c r="E23" s="16"/>
      <c r="F23" s="16"/>
      <c r="G23" s="16"/>
      <c r="H23" s="16"/>
      <c r="I23" s="16"/>
    </row>
    <row r="24" customFormat="false" ht="24" hidden="false" customHeight="true" outlineLevel="0" collapsed="false">
      <c r="A24" s="92" t="n">
        <v>0</v>
      </c>
      <c r="B24" s="137" t="s">
        <v>155</v>
      </c>
      <c r="C24" s="3" t="n">
        <v>0</v>
      </c>
      <c r="D24" s="118" t="n">
        <v>0</v>
      </c>
      <c r="E24" s="16"/>
      <c r="F24" s="16"/>
      <c r="G24" s="16"/>
      <c r="H24" s="16"/>
      <c r="I24" s="16"/>
    </row>
    <row r="25" customFormat="false" ht="72" hidden="false" customHeight="true" outlineLevel="0" collapsed="false">
      <c r="A25" s="92" t="n">
        <v>1</v>
      </c>
      <c r="B25" s="137" t="s">
        <v>156</v>
      </c>
      <c r="C25" s="16"/>
      <c r="D25" s="16"/>
      <c r="E25" s="16"/>
      <c r="F25" s="16"/>
      <c r="G25" s="16"/>
      <c r="H25" s="16"/>
      <c r="I25" s="16"/>
    </row>
    <row r="26" customFormat="false" ht="72" hidden="false" customHeight="true" outlineLevel="0" collapsed="false">
      <c r="A26" s="92" t="n">
        <v>3</v>
      </c>
      <c r="B26" s="137" t="s">
        <v>157</v>
      </c>
      <c r="C26" s="16"/>
      <c r="D26" s="16"/>
      <c r="E26" s="16"/>
      <c r="F26" s="16"/>
      <c r="G26" s="16"/>
      <c r="H26" s="16"/>
      <c r="I26" s="16"/>
    </row>
    <row r="27" customFormat="false" ht="72" hidden="false" customHeight="true" outlineLevel="0" collapsed="false">
      <c r="A27" s="92" t="n">
        <v>5</v>
      </c>
      <c r="B27" s="137" t="s">
        <v>158</v>
      </c>
      <c r="C27" s="16"/>
      <c r="D27" s="16"/>
      <c r="E27" s="16"/>
      <c r="F27" s="16"/>
      <c r="G27" s="16"/>
      <c r="H27" s="16"/>
      <c r="I27" s="16"/>
    </row>
    <row r="28" customFormat="false" ht="60" hidden="false" customHeight="true" outlineLevel="0" collapsed="false">
      <c r="A28" s="92" t="n">
        <v>7</v>
      </c>
      <c r="B28" s="137" t="s">
        <v>159</v>
      </c>
      <c r="C28" s="16"/>
      <c r="D28" s="16"/>
      <c r="E28" s="16"/>
      <c r="F28" s="16"/>
      <c r="G28" s="16"/>
      <c r="H28" s="16"/>
      <c r="I28" s="16"/>
    </row>
    <row r="29" customFormat="false" ht="36" hidden="false" customHeight="true" outlineLevel="0" collapsed="false">
      <c r="A29" s="92" t="n">
        <v>9</v>
      </c>
      <c r="B29" s="137" t="s">
        <v>160</v>
      </c>
      <c r="C29" s="16"/>
      <c r="D29" s="16"/>
      <c r="E29" s="16"/>
      <c r="F29" s="16"/>
      <c r="G29" s="16"/>
      <c r="H29" s="16"/>
      <c r="I29" s="16"/>
    </row>
    <row r="30" customFormat="false" ht="12.75" hidden="false" customHeight="true" outlineLevel="0" collapsed="false">
      <c r="A30" s="16"/>
      <c r="B30" s="16"/>
      <c r="C30" s="16"/>
      <c r="D30" s="16"/>
      <c r="E30" s="16"/>
      <c r="F30" s="16"/>
      <c r="G30" s="16"/>
      <c r="H30" s="16"/>
      <c r="I30" s="16"/>
    </row>
    <row r="31" customFormat="false" ht="12.75" hidden="false" customHeight="true" outlineLevel="0" collapsed="false">
      <c r="A31" s="16"/>
      <c r="B31" s="16"/>
      <c r="C31" s="16"/>
      <c r="D31" s="16"/>
      <c r="E31" s="16"/>
      <c r="F31" s="16"/>
      <c r="G31" s="16"/>
      <c r="H31" s="16"/>
      <c r="I31" s="16"/>
    </row>
    <row r="32" customFormat="false" ht="12.75" hidden="false" customHeight="true" outlineLevel="0" collapsed="false">
      <c r="A32" s="16"/>
      <c r="B32" s="16"/>
      <c r="C32" s="16"/>
      <c r="D32" s="16"/>
      <c r="E32" s="16"/>
      <c r="F32" s="16"/>
      <c r="G32" s="16"/>
      <c r="H32" s="16"/>
      <c r="I32" s="16"/>
    </row>
    <row r="33" customFormat="false" ht="12.75" hidden="false" customHeight="true" outlineLevel="0" collapsed="false">
      <c r="A33" s="16"/>
      <c r="B33" s="16"/>
      <c r="C33" s="16"/>
      <c r="D33" s="16"/>
      <c r="E33" s="16"/>
      <c r="F33" s="16"/>
      <c r="G33" s="16"/>
      <c r="H33" s="16"/>
      <c r="I33" s="16"/>
    </row>
    <row r="34" customFormat="false" ht="12.75" hidden="false" customHeight="true" outlineLevel="0" collapsed="false">
      <c r="A34" s="16"/>
      <c r="B34" s="16"/>
      <c r="C34" s="16"/>
      <c r="D34" s="16"/>
      <c r="E34" s="16"/>
      <c r="F34" s="16"/>
      <c r="G34" s="16"/>
      <c r="H34" s="16"/>
      <c r="I34" s="16"/>
    </row>
    <row r="35" customFormat="false" ht="12.75" hidden="false" customHeight="true" outlineLevel="0" collapsed="false">
      <c r="A35" s="16"/>
      <c r="B35" s="16"/>
      <c r="C35" s="16"/>
      <c r="D35" s="16"/>
      <c r="E35" s="16"/>
      <c r="F35" s="16"/>
      <c r="G35" s="16"/>
      <c r="H35" s="16"/>
      <c r="I35" s="16"/>
    </row>
    <row r="36" customFormat="false" ht="12.75" hidden="false" customHeight="true" outlineLevel="0" collapsed="false">
      <c r="A36" s="16"/>
      <c r="B36" s="16"/>
      <c r="C36" s="16"/>
      <c r="D36" s="16"/>
      <c r="E36" s="16"/>
      <c r="F36" s="16"/>
      <c r="G36" s="16"/>
      <c r="H36" s="16"/>
      <c r="I36" s="16"/>
    </row>
    <row r="37" customFormat="false" ht="12.75" hidden="false" customHeight="true" outlineLevel="0" collapsed="false">
      <c r="A37" s="16"/>
      <c r="B37" s="16"/>
      <c r="C37" s="16"/>
      <c r="D37" s="16"/>
      <c r="E37" s="16"/>
      <c r="F37" s="16"/>
      <c r="G37" s="16"/>
      <c r="H37" s="16"/>
      <c r="I37" s="16"/>
    </row>
    <row r="38" customFormat="false" ht="12.75" hidden="false" customHeight="true" outlineLevel="0" collapsed="false">
      <c r="A38" s="16"/>
      <c r="B38" s="16"/>
      <c r="C38" s="16"/>
      <c r="D38" s="16"/>
      <c r="E38" s="16"/>
      <c r="F38" s="16"/>
      <c r="G38" s="16"/>
      <c r="H38" s="16"/>
      <c r="I38" s="16"/>
    </row>
    <row r="39" customFormat="false" ht="12.75" hidden="false" customHeight="true" outlineLevel="0" collapsed="false">
      <c r="A39" s="16"/>
      <c r="B39" s="16"/>
      <c r="C39" s="16"/>
      <c r="D39" s="16"/>
      <c r="E39" s="16"/>
      <c r="F39" s="16"/>
      <c r="G39" s="16"/>
      <c r="H39" s="16"/>
      <c r="I39" s="16"/>
    </row>
    <row r="40" customFormat="false" ht="12.75" hidden="false" customHeight="true" outlineLevel="0" collapsed="false">
      <c r="A40" s="16"/>
      <c r="B40" s="16"/>
      <c r="C40" s="16"/>
      <c r="D40" s="16"/>
      <c r="E40" s="16"/>
      <c r="F40" s="16"/>
      <c r="G40" s="16"/>
      <c r="H40" s="16"/>
      <c r="I40" s="16"/>
    </row>
    <row r="41" customFormat="false" ht="12.75" hidden="false" customHeight="true" outlineLevel="0" collapsed="false">
      <c r="A41" s="16"/>
      <c r="B41" s="16"/>
      <c r="C41" s="16"/>
      <c r="D41" s="16"/>
      <c r="E41" s="16"/>
      <c r="F41" s="16"/>
      <c r="G41" s="16"/>
      <c r="H41" s="16"/>
      <c r="I41" s="16"/>
    </row>
    <row r="42" customFormat="false" ht="12.75" hidden="false" customHeight="true" outlineLevel="0" collapsed="false">
      <c r="A42" s="16"/>
      <c r="B42" s="16"/>
      <c r="C42" s="16"/>
      <c r="D42" s="16"/>
      <c r="E42" s="16"/>
      <c r="F42" s="16"/>
      <c r="G42" s="16"/>
      <c r="H42" s="16"/>
      <c r="I42" s="16"/>
    </row>
    <row r="43" customFormat="false" ht="12.75" hidden="false" customHeight="true" outlineLevel="0" collapsed="false">
      <c r="A43" s="16"/>
      <c r="B43" s="16"/>
      <c r="C43" s="16"/>
      <c r="D43" s="16"/>
      <c r="E43" s="16"/>
      <c r="F43" s="16"/>
      <c r="G43" s="16"/>
      <c r="H43" s="16"/>
      <c r="I43" s="16"/>
    </row>
    <row r="44" customFormat="false" ht="12.75" hidden="false" customHeight="true" outlineLevel="0" collapsed="false">
      <c r="A44" s="16"/>
      <c r="B44" s="16"/>
      <c r="C44" s="16"/>
      <c r="D44" s="16"/>
      <c r="E44" s="16"/>
      <c r="F44" s="16"/>
      <c r="G44" s="16"/>
      <c r="H44" s="16"/>
      <c r="I44" s="16"/>
    </row>
    <row r="45" customFormat="false" ht="12.75" hidden="false" customHeight="true" outlineLevel="0" collapsed="false">
      <c r="A45" s="16"/>
      <c r="B45" s="16"/>
      <c r="C45" s="16"/>
      <c r="D45" s="16"/>
      <c r="E45" s="16"/>
      <c r="F45" s="16"/>
      <c r="G45" s="16"/>
      <c r="H45" s="16"/>
      <c r="I45" s="16"/>
    </row>
    <row r="46" customFormat="false" ht="12.75" hidden="false" customHeight="true" outlineLevel="0" collapsed="false">
      <c r="A46" s="16"/>
      <c r="B46" s="16"/>
      <c r="C46" s="16"/>
      <c r="D46" s="16"/>
      <c r="E46" s="16"/>
      <c r="F46" s="16"/>
      <c r="G46" s="16"/>
      <c r="H46" s="16"/>
      <c r="I46" s="16"/>
    </row>
    <row r="47" customFormat="false" ht="12.75" hidden="false" customHeight="true" outlineLevel="0" collapsed="false">
      <c r="A47" s="16"/>
      <c r="B47" s="16"/>
      <c r="C47" s="16"/>
      <c r="D47" s="16"/>
      <c r="E47" s="16"/>
      <c r="F47" s="16"/>
      <c r="G47" s="16"/>
      <c r="H47" s="16"/>
      <c r="I47" s="16"/>
    </row>
    <row r="48" customFormat="false" ht="12.75" hidden="false" customHeight="true" outlineLevel="0" collapsed="false">
      <c r="A48" s="16"/>
      <c r="B48" s="16"/>
      <c r="C48" s="16"/>
      <c r="D48" s="16"/>
      <c r="E48" s="16"/>
      <c r="F48" s="16"/>
      <c r="G48" s="16"/>
      <c r="H48" s="16"/>
      <c r="I48" s="16"/>
    </row>
    <row r="49" customFormat="false" ht="12.75" hidden="false" customHeight="true" outlineLevel="0" collapsed="false">
      <c r="A49" s="16"/>
      <c r="B49" s="16"/>
      <c r="C49" s="16"/>
      <c r="D49" s="16"/>
      <c r="E49" s="16"/>
      <c r="F49" s="16"/>
      <c r="G49" s="16"/>
      <c r="H49" s="16"/>
      <c r="I49" s="16"/>
    </row>
    <row r="50" customFormat="false" ht="12.75" hidden="false" customHeight="true" outlineLevel="0" collapsed="false">
      <c r="A50" s="16"/>
      <c r="B50" s="16"/>
      <c r="C50" s="16"/>
      <c r="D50" s="16"/>
      <c r="E50" s="16"/>
      <c r="F50" s="16"/>
      <c r="G50" s="16"/>
      <c r="H50" s="16"/>
      <c r="I50" s="16"/>
    </row>
    <row r="51" customFormat="false" ht="12.75" hidden="false" customHeight="true" outlineLevel="0" collapsed="false">
      <c r="A51" s="16"/>
      <c r="B51" s="16"/>
      <c r="C51" s="16"/>
      <c r="D51" s="16"/>
      <c r="E51" s="16"/>
      <c r="F51" s="16"/>
      <c r="G51" s="16"/>
      <c r="H51" s="16"/>
      <c r="I51" s="16"/>
    </row>
    <row r="52" customFormat="false" ht="12.75" hidden="false" customHeight="true" outlineLevel="0" collapsed="false">
      <c r="A52" s="16"/>
      <c r="B52" s="16"/>
      <c r="C52" s="16"/>
      <c r="D52" s="16"/>
      <c r="E52" s="16"/>
      <c r="F52" s="16"/>
      <c r="G52" s="16"/>
      <c r="H52" s="16"/>
      <c r="I52" s="16"/>
    </row>
    <row r="53" customFormat="false" ht="12.75" hidden="false" customHeight="true" outlineLevel="0" collapsed="false">
      <c r="A53" s="16"/>
      <c r="B53" s="16"/>
      <c r="C53" s="16"/>
      <c r="D53" s="16"/>
      <c r="E53" s="16"/>
      <c r="F53" s="16"/>
      <c r="G53" s="16"/>
      <c r="H53" s="16"/>
      <c r="I53" s="16"/>
    </row>
    <row r="54" customFormat="false" ht="12.75" hidden="false" customHeight="true" outlineLevel="0" collapsed="false">
      <c r="A54" s="16"/>
      <c r="B54" s="16"/>
      <c r="C54" s="16"/>
      <c r="D54" s="16"/>
      <c r="E54" s="16"/>
      <c r="F54" s="16"/>
      <c r="G54" s="16"/>
      <c r="H54" s="16"/>
      <c r="I54" s="16"/>
    </row>
    <row r="55" customFormat="false" ht="12.75" hidden="false" customHeight="true" outlineLevel="0" collapsed="false">
      <c r="A55" s="16"/>
      <c r="B55" s="16"/>
      <c r="C55" s="16"/>
      <c r="D55" s="16"/>
      <c r="E55" s="16"/>
      <c r="F55" s="16"/>
      <c r="G55" s="16"/>
      <c r="H55" s="16"/>
      <c r="I55" s="16"/>
    </row>
    <row r="56" customFormat="false" ht="12.75" hidden="false" customHeight="true" outlineLevel="0" collapsed="false">
      <c r="A56" s="16"/>
      <c r="B56" s="16"/>
      <c r="C56" s="16"/>
      <c r="D56" s="16"/>
      <c r="E56" s="16"/>
      <c r="F56" s="16"/>
      <c r="G56" s="16"/>
      <c r="H56" s="16"/>
      <c r="I56" s="16"/>
    </row>
    <row r="57" customFormat="false" ht="12.75" hidden="false" customHeight="true" outlineLevel="0" collapsed="false">
      <c r="A57" s="16"/>
      <c r="B57" s="16"/>
      <c r="C57" s="16"/>
      <c r="D57" s="16"/>
      <c r="E57" s="16"/>
      <c r="F57" s="16"/>
      <c r="G57" s="16"/>
      <c r="H57" s="16"/>
      <c r="I57" s="16"/>
    </row>
    <row r="58" customFormat="false" ht="12.75" hidden="false" customHeight="true" outlineLevel="0" collapsed="false">
      <c r="A58" s="16"/>
      <c r="B58" s="16"/>
      <c r="C58" s="16"/>
      <c r="D58" s="16"/>
      <c r="E58" s="16"/>
      <c r="F58" s="16"/>
      <c r="G58" s="16"/>
      <c r="H58" s="16"/>
      <c r="I58" s="16"/>
    </row>
    <row r="59" customFormat="false" ht="12.75" hidden="false" customHeight="true" outlineLevel="0" collapsed="false">
      <c r="A59" s="16"/>
      <c r="B59" s="16"/>
      <c r="C59" s="16"/>
      <c r="D59" s="16"/>
      <c r="E59" s="16"/>
      <c r="F59" s="16"/>
      <c r="G59" s="16"/>
      <c r="H59" s="16"/>
      <c r="I59" s="16"/>
    </row>
    <row r="60" customFormat="false" ht="12.75" hidden="false" customHeight="true" outlineLevel="0" collapsed="false">
      <c r="A60" s="16"/>
      <c r="B60" s="16"/>
      <c r="C60" s="16"/>
      <c r="D60" s="16"/>
      <c r="E60" s="16"/>
      <c r="F60" s="16"/>
      <c r="G60" s="16"/>
      <c r="H60" s="16"/>
      <c r="I60" s="16"/>
    </row>
    <row r="61" customFormat="false" ht="12.75" hidden="false" customHeight="true" outlineLevel="0" collapsed="false">
      <c r="A61" s="16"/>
      <c r="B61" s="16"/>
      <c r="C61" s="16"/>
      <c r="D61" s="16"/>
      <c r="E61" s="16"/>
      <c r="F61" s="16"/>
      <c r="G61" s="16"/>
      <c r="H61" s="16"/>
      <c r="I61" s="16"/>
    </row>
    <row r="62" customFormat="false" ht="12.75" hidden="false" customHeight="true" outlineLevel="0" collapsed="false">
      <c r="A62" s="16"/>
      <c r="B62" s="16"/>
      <c r="C62" s="16"/>
      <c r="D62" s="16"/>
      <c r="E62" s="16"/>
      <c r="F62" s="16"/>
      <c r="G62" s="16"/>
      <c r="H62" s="16"/>
      <c r="I62" s="16"/>
    </row>
    <row r="63" customFormat="false" ht="12.75" hidden="false" customHeight="true" outlineLevel="0" collapsed="false">
      <c r="A63" s="16"/>
      <c r="B63" s="16"/>
      <c r="C63" s="16"/>
      <c r="D63" s="16"/>
      <c r="E63" s="16"/>
      <c r="F63" s="16"/>
      <c r="G63" s="16"/>
      <c r="H63" s="16"/>
      <c r="I63" s="16"/>
    </row>
    <row r="64" customFormat="false" ht="12.75" hidden="false" customHeight="true" outlineLevel="0" collapsed="false">
      <c r="A64" s="16"/>
      <c r="B64" s="16"/>
      <c r="C64" s="16"/>
      <c r="D64" s="16"/>
      <c r="E64" s="16"/>
      <c r="F64" s="16"/>
      <c r="G64" s="16"/>
      <c r="H64" s="16"/>
      <c r="I64" s="16"/>
    </row>
    <row r="65" customFormat="false" ht="12.75" hidden="false" customHeight="true" outlineLevel="0" collapsed="false">
      <c r="A65" s="16"/>
      <c r="B65" s="16"/>
      <c r="C65" s="16"/>
      <c r="D65" s="16"/>
      <c r="E65" s="16"/>
      <c r="F65" s="16"/>
      <c r="G65" s="16"/>
      <c r="H65" s="16"/>
      <c r="I65" s="16"/>
    </row>
    <row r="66" customFormat="false" ht="12.75" hidden="false" customHeight="true" outlineLevel="0" collapsed="false">
      <c r="A66" s="16"/>
      <c r="B66" s="16"/>
      <c r="C66" s="16"/>
      <c r="D66" s="16"/>
      <c r="E66" s="16"/>
      <c r="F66" s="16"/>
      <c r="G66" s="16"/>
      <c r="H66" s="16"/>
      <c r="I66" s="16"/>
    </row>
    <row r="67" customFormat="false" ht="12.75" hidden="false" customHeight="true" outlineLevel="0" collapsed="false">
      <c r="A67" s="16"/>
      <c r="B67" s="16"/>
      <c r="C67" s="16"/>
      <c r="D67" s="16"/>
      <c r="E67" s="16"/>
      <c r="F67" s="16"/>
      <c r="G67" s="16"/>
      <c r="H67" s="16"/>
      <c r="I67" s="16"/>
    </row>
    <row r="68" customFormat="false" ht="12.75" hidden="false" customHeight="true" outlineLevel="0" collapsed="false">
      <c r="A68" s="16"/>
      <c r="B68" s="16"/>
      <c r="C68" s="16"/>
      <c r="D68" s="16"/>
      <c r="E68" s="16"/>
      <c r="F68" s="16"/>
      <c r="G68" s="16"/>
      <c r="H68" s="16"/>
      <c r="I68" s="16"/>
    </row>
    <row r="69" customFormat="false" ht="12.75" hidden="false" customHeight="true" outlineLevel="0" collapsed="false">
      <c r="A69" s="16"/>
      <c r="B69" s="16"/>
      <c r="C69" s="16"/>
      <c r="D69" s="16"/>
      <c r="E69" s="16"/>
      <c r="F69" s="16"/>
      <c r="G69" s="16"/>
      <c r="H69" s="16"/>
      <c r="I69" s="16"/>
    </row>
    <row r="70" customFormat="false" ht="12.75" hidden="false" customHeight="true" outlineLevel="0" collapsed="false">
      <c r="A70" s="16"/>
      <c r="B70" s="16"/>
      <c r="C70" s="16"/>
      <c r="D70" s="16"/>
      <c r="E70" s="16"/>
      <c r="F70" s="16"/>
      <c r="G70" s="16"/>
      <c r="H70" s="16"/>
      <c r="I70" s="16"/>
    </row>
    <row r="71" customFormat="false" ht="12.75" hidden="false" customHeight="true" outlineLevel="0" collapsed="false">
      <c r="A71" s="16"/>
      <c r="B71" s="16"/>
      <c r="C71" s="16"/>
      <c r="D71" s="16"/>
      <c r="E71" s="16"/>
      <c r="F71" s="16"/>
      <c r="G71" s="16"/>
      <c r="H71" s="16"/>
      <c r="I71" s="16"/>
    </row>
    <row r="72" customFormat="false" ht="12.75" hidden="false" customHeight="true" outlineLevel="0" collapsed="false">
      <c r="A72" s="16"/>
      <c r="B72" s="16"/>
      <c r="C72" s="16"/>
      <c r="D72" s="16"/>
      <c r="E72" s="16"/>
      <c r="F72" s="16"/>
      <c r="G72" s="16"/>
      <c r="H72" s="16"/>
      <c r="I72" s="16"/>
    </row>
    <row r="73" customFormat="false" ht="12.75" hidden="false" customHeight="true" outlineLevel="0" collapsed="false">
      <c r="A73" s="16"/>
      <c r="B73" s="16"/>
      <c r="C73" s="16"/>
      <c r="D73" s="16"/>
      <c r="E73" s="16"/>
      <c r="F73" s="16"/>
      <c r="G73" s="16"/>
      <c r="H73" s="16"/>
      <c r="I73" s="16"/>
    </row>
    <row r="74" customFormat="false" ht="12.75" hidden="false" customHeight="true" outlineLevel="0" collapsed="false">
      <c r="A74" s="16"/>
      <c r="B74" s="16"/>
      <c r="C74" s="16"/>
      <c r="D74" s="16"/>
      <c r="E74" s="16"/>
      <c r="F74" s="16"/>
      <c r="G74" s="16"/>
      <c r="H74" s="16"/>
      <c r="I74" s="16"/>
    </row>
    <row r="75" customFormat="false" ht="12.75" hidden="false" customHeight="true" outlineLevel="0" collapsed="false">
      <c r="A75" s="16"/>
      <c r="B75" s="16"/>
      <c r="C75" s="16"/>
      <c r="D75" s="16"/>
      <c r="E75" s="16"/>
      <c r="F75" s="16"/>
      <c r="G75" s="16"/>
      <c r="H75" s="16"/>
      <c r="I75" s="16"/>
    </row>
    <row r="76" customFormat="false" ht="12.75" hidden="false" customHeight="true" outlineLevel="0" collapsed="false">
      <c r="A76" s="16"/>
      <c r="B76" s="16"/>
      <c r="C76" s="16"/>
      <c r="D76" s="16"/>
      <c r="E76" s="16"/>
      <c r="F76" s="16"/>
      <c r="G76" s="16"/>
      <c r="H76" s="16"/>
      <c r="I76" s="16"/>
    </row>
    <row r="77" customFormat="false" ht="12.75" hidden="false" customHeight="true" outlineLevel="0" collapsed="false">
      <c r="A77" s="16"/>
      <c r="B77" s="16"/>
      <c r="C77" s="16"/>
      <c r="D77" s="16"/>
      <c r="E77" s="16"/>
      <c r="F77" s="16"/>
      <c r="G77" s="16"/>
      <c r="H77" s="16"/>
      <c r="I77" s="16"/>
    </row>
    <row r="78" customFormat="false" ht="12.75" hidden="false" customHeight="true" outlineLevel="0" collapsed="false">
      <c r="A78" s="16"/>
      <c r="B78" s="16"/>
      <c r="C78" s="16"/>
      <c r="D78" s="16"/>
      <c r="E78" s="16"/>
      <c r="F78" s="16"/>
      <c r="G78" s="16"/>
      <c r="H78" s="16"/>
      <c r="I78" s="16"/>
    </row>
    <row r="79" customFormat="false" ht="12.75" hidden="false" customHeight="true" outlineLevel="0" collapsed="false">
      <c r="A79" s="16"/>
      <c r="B79" s="16"/>
      <c r="C79" s="16"/>
      <c r="D79" s="16"/>
      <c r="E79" s="16"/>
      <c r="F79" s="16"/>
      <c r="G79" s="16"/>
      <c r="H79" s="16"/>
      <c r="I79" s="16"/>
    </row>
    <row r="80" customFormat="false" ht="12.75" hidden="false" customHeight="true" outlineLevel="0" collapsed="false">
      <c r="A80" s="16"/>
      <c r="B80" s="16"/>
      <c r="C80" s="16"/>
      <c r="D80" s="16"/>
      <c r="E80" s="16"/>
      <c r="F80" s="16"/>
      <c r="G80" s="16"/>
      <c r="H80" s="16"/>
      <c r="I80" s="16"/>
    </row>
    <row r="81" customFormat="false" ht="12.75" hidden="false" customHeight="true" outlineLevel="0" collapsed="false">
      <c r="A81" s="16"/>
      <c r="B81" s="16"/>
      <c r="C81" s="16"/>
      <c r="D81" s="16"/>
      <c r="E81" s="16"/>
      <c r="F81" s="16"/>
      <c r="G81" s="16"/>
      <c r="H81" s="16"/>
      <c r="I81" s="16"/>
    </row>
    <row r="82" customFormat="false" ht="12.75" hidden="false" customHeight="true" outlineLevel="0" collapsed="false">
      <c r="A82" s="16"/>
      <c r="B82" s="16"/>
      <c r="C82" s="16"/>
      <c r="D82" s="16"/>
      <c r="E82" s="16"/>
      <c r="F82" s="16"/>
      <c r="G82" s="16"/>
      <c r="H82" s="16"/>
      <c r="I82" s="16"/>
    </row>
    <row r="83" customFormat="false" ht="12.75" hidden="false" customHeight="true" outlineLevel="0" collapsed="false">
      <c r="A83" s="16"/>
      <c r="B83" s="16"/>
      <c r="C83" s="16"/>
      <c r="D83" s="16"/>
      <c r="E83" s="16"/>
      <c r="F83" s="16"/>
      <c r="G83" s="16"/>
      <c r="H83" s="16"/>
      <c r="I83" s="16"/>
    </row>
    <row r="84" customFormat="false" ht="12.75" hidden="false" customHeight="true" outlineLevel="0" collapsed="false">
      <c r="A84" s="16"/>
      <c r="B84" s="16"/>
      <c r="C84" s="16"/>
      <c r="D84" s="16"/>
      <c r="E84" s="16"/>
      <c r="F84" s="16"/>
      <c r="G84" s="16"/>
      <c r="H84" s="16"/>
      <c r="I84" s="16"/>
    </row>
    <row r="85" customFormat="false" ht="12.75" hidden="false" customHeight="true" outlineLevel="0" collapsed="false">
      <c r="A85" s="16"/>
      <c r="B85" s="16"/>
      <c r="C85" s="16"/>
      <c r="D85" s="16"/>
      <c r="E85" s="16"/>
      <c r="F85" s="16"/>
      <c r="G85" s="16"/>
      <c r="H85" s="16"/>
      <c r="I85" s="16"/>
    </row>
    <row r="86" customFormat="false" ht="12.75" hidden="false" customHeight="true" outlineLevel="0" collapsed="false">
      <c r="A86" s="16"/>
      <c r="B86" s="16"/>
      <c r="C86" s="16"/>
      <c r="D86" s="16"/>
      <c r="E86" s="16"/>
      <c r="F86" s="16"/>
      <c r="G86" s="16"/>
      <c r="H86" s="16"/>
      <c r="I86" s="16"/>
    </row>
    <row r="87" customFormat="false" ht="12.75" hidden="false" customHeight="true" outlineLevel="0" collapsed="false">
      <c r="A87" s="16"/>
      <c r="B87" s="16"/>
      <c r="C87" s="16"/>
      <c r="D87" s="16"/>
      <c r="E87" s="16"/>
      <c r="F87" s="16"/>
      <c r="G87" s="16"/>
      <c r="H87" s="16"/>
      <c r="I87" s="16"/>
    </row>
    <row r="88" customFormat="false" ht="12.75" hidden="false" customHeight="true" outlineLevel="0" collapsed="false">
      <c r="A88" s="16"/>
      <c r="B88" s="16"/>
      <c r="C88" s="16"/>
      <c r="D88" s="16"/>
      <c r="E88" s="16"/>
      <c r="F88" s="16"/>
      <c r="G88" s="16"/>
      <c r="H88" s="16"/>
      <c r="I88" s="16"/>
    </row>
    <row r="89" customFormat="false" ht="12.75" hidden="false" customHeight="true" outlineLevel="0" collapsed="false">
      <c r="A89" s="16"/>
      <c r="B89" s="16"/>
      <c r="C89" s="16"/>
      <c r="D89" s="16"/>
      <c r="E89" s="16"/>
      <c r="F89" s="16"/>
      <c r="G89" s="16"/>
      <c r="H89" s="16"/>
      <c r="I89" s="16"/>
    </row>
    <row r="90" customFormat="false" ht="12.75" hidden="false" customHeight="true" outlineLevel="0" collapsed="false">
      <c r="A90" s="16"/>
      <c r="B90" s="16"/>
      <c r="C90" s="16"/>
      <c r="D90" s="16"/>
      <c r="E90" s="16"/>
      <c r="F90" s="16"/>
      <c r="G90" s="16"/>
      <c r="H90" s="16"/>
      <c r="I90" s="16"/>
    </row>
    <row r="91" customFormat="false" ht="12.75" hidden="false" customHeight="true" outlineLevel="0" collapsed="false">
      <c r="A91" s="16"/>
      <c r="B91" s="16"/>
      <c r="C91" s="16"/>
      <c r="D91" s="16"/>
      <c r="E91" s="16"/>
      <c r="F91" s="16"/>
      <c r="G91" s="16"/>
      <c r="H91" s="16"/>
      <c r="I91" s="16"/>
    </row>
    <row r="92" customFormat="false" ht="12.75" hidden="false" customHeight="true" outlineLevel="0" collapsed="false">
      <c r="A92" s="16"/>
      <c r="B92" s="16"/>
      <c r="C92" s="16"/>
      <c r="D92" s="16"/>
      <c r="E92" s="16"/>
      <c r="F92" s="16"/>
      <c r="G92" s="16"/>
      <c r="H92" s="16"/>
      <c r="I92" s="16"/>
    </row>
    <row r="93" customFormat="false" ht="12.75" hidden="false" customHeight="true" outlineLevel="0" collapsed="false">
      <c r="A93" s="16"/>
      <c r="B93" s="16"/>
      <c r="C93" s="16"/>
      <c r="D93" s="16"/>
      <c r="E93" s="16"/>
      <c r="F93" s="16"/>
      <c r="G93" s="16"/>
      <c r="H93" s="16"/>
      <c r="I93" s="16"/>
    </row>
    <row r="94" customFormat="false" ht="12.75" hidden="false" customHeight="true" outlineLevel="0" collapsed="false">
      <c r="A94" s="16"/>
      <c r="B94" s="16"/>
      <c r="C94" s="16"/>
      <c r="D94" s="16"/>
      <c r="E94" s="16"/>
      <c r="F94" s="16"/>
      <c r="G94" s="16"/>
      <c r="H94" s="16"/>
      <c r="I94" s="16"/>
    </row>
    <row r="95" customFormat="false" ht="12.75" hidden="false" customHeight="true" outlineLevel="0" collapsed="false">
      <c r="A95" s="16"/>
      <c r="B95" s="16"/>
      <c r="C95" s="16"/>
      <c r="D95" s="16"/>
      <c r="E95" s="16"/>
      <c r="F95" s="16"/>
      <c r="G95" s="16"/>
      <c r="H95" s="16"/>
      <c r="I95" s="16"/>
    </row>
    <row r="96" customFormat="false" ht="12.75" hidden="false" customHeight="true" outlineLevel="0" collapsed="false">
      <c r="A96" s="16"/>
      <c r="B96" s="16"/>
      <c r="C96" s="16"/>
      <c r="D96" s="16"/>
      <c r="E96" s="16"/>
      <c r="F96" s="16"/>
      <c r="G96" s="16"/>
      <c r="H96" s="16"/>
      <c r="I96" s="16"/>
    </row>
    <row r="97" customFormat="false" ht="12.75" hidden="false" customHeight="true" outlineLevel="0" collapsed="false">
      <c r="A97" s="16"/>
      <c r="B97" s="16"/>
      <c r="C97" s="16"/>
      <c r="D97" s="16"/>
      <c r="E97" s="16"/>
      <c r="F97" s="16"/>
      <c r="G97" s="16"/>
      <c r="H97" s="16"/>
      <c r="I97" s="16"/>
    </row>
    <row r="98" customFormat="false" ht="12.75" hidden="false" customHeight="true" outlineLevel="0" collapsed="false">
      <c r="A98" s="16"/>
      <c r="B98" s="16"/>
      <c r="C98" s="16"/>
      <c r="D98" s="16"/>
      <c r="E98" s="16"/>
      <c r="F98" s="16"/>
      <c r="G98" s="16"/>
      <c r="H98" s="16"/>
      <c r="I98" s="16"/>
    </row>
    <row r="99" customFormat="false" ht="12.75" hidden="false" customHeight="true" outlineLevel="0" collapsed="false">
      <c r="A99" s="16"/>
      <c r="B99" s="16"/>
      <c r="C99" s="16"/>
      <c r="D99" s="16"/>
      <c r="E99" s="16"/>
      <c r="F99" s="16"/>
      <c r="G99" s="16"/>
      <c r="H99" s="16"/>
      <c r="I99" s="16"/>
    </row>
    <row r="100" customFormat="false" ht="12.75" hidden="false" customHeight="true" outlineLevel="0" collapsed="false">
      <c r="A100" s="16"/>
      <c r="B100" s="16"/>
      <c r="C100" s="16"/>
      <c r="D100" s="16"/>
      <c r="E100" s="16"/>
      <c r="F100" s="16"/>
      <c r="G100" s="16"/>
      <c r="H100" s="16"/>
      <c r="I100" s="16"/>
    </row>
    <row r="101" customFormat="false" ht="12.75" hidden="false" customHeight="true" outlineLevel="0" collapsed="false">
      <c r="A101" s="16"/>
      <c r="B101" s="16"/>
      <c r="C101" s="16"/>
      <c r="D101" s="16"/>
      <c r="E101" s="16"/>
      <c r="F101" s="16"/>
      <c r="G101" s="16"/>
      <c r="H101" s="16"/>
      <c r="I101" s="16"/>
    </row>
    <row r="102" customFormat="false" ht="12.75" hidden="false" customHeight="true" outlineLevel="0" collapsed="false">
      <c r="A102" s="16"/>
      <c r="B102" s="16"/>
      <c r="C102" s="16"/>
      <c r="D102" s="16"/>
      <c r="E102" s="16"/>
      <c r="F102" s="16"/>
      <c r="G102" s="16"/>
      <c r="H102" s="16"/>
      <c r="I102" s="16"/>
    </row>
    <row r="103" customFormat="false" ht="12.75" hidden="false" customHeight="true" outlineLevel="0" collapsed="false">
      <c r="A103" s="16"/>
      <c r="B103" s="16"/>
      <c r="C103" s="16"/>
      <c r="D103" s="16"/>
      <c r="E103" s="16"/>
      <c r="F103" s="16"/>
      <c r="G103" s="16"/>
      <c r="H103" s="16"/>
      <c r="I103" s="16"/>
    </row>
    <row r="104" customFormat="false" ht="12.75" hidden="false" customHeight="true" outlineLevel="0" collapsed="false">
      <c r="A104" s="16"/>
      <c r="B104" s="16"/>
      <c r="C104" s="16"/>
      <c r="D104" s="16"/>
      <c r="E104" s="16"/>
      <c r="F104" s="16"/>
      <c r="G104" s="16"/>
      <c r="H104" s="16"/>
      <c r="I104" s="16"/>
    </row>
    <row r="105" customFormat="false" ht="12.75" hidden="false" customHeight="true" outlineLevel="0" collapsed="false">
      <c r="A105" s="16"/>
      <c r="B105" s="16"/>
      <c r="C105" s="16"/>
      <c r="D105" s="16"/>
      <c r="E105" s="16"/>
      <c r="F105" s="16"/>
      <c r="G105" s="16"/>
      <c r="H105" s="16"/>
      <c r="I105" s="16"/>
    </row>
    <row r="106" customFormat="false" ht="12.75" hidden="false" customHeight="true" outlineLevel="0" collapsed="false">
      <c r="A106" s="16"/>
      <c r="B106" s="16"/>
      <c r="C106" s="16"/>
      <c r="D106" s="16"/>
      <c r="E106" s="16"/>
      <c r="F106" s="16"/>
      <c r="G106" s="16"/>
      <c r="H106" s="16"/>
      <c r="I106" s="16"/>
    </row>
    <row r="107" customFormat="false" ht="12.75" hidden="false" customHeight="true" outlineLevel="0" collapsed="false">
      <c r="A107" s="16"/>
      <c r="B107" s="16"/>
      <c r="C107" s="16"/>
      <c r="D107" s="16"/>
      <c r="E107" s="16"/>
      <c r="F107" s="16"/>
      <c r="G107" s="16"/>
      <c r="H107" s="16"/>
      <c r="I107" s="16"/>
    </row>
    <row r="108" customFormat="false" ht="12.75" hidden="false" customHeight="true" outlineLevel="0" collapsed="false">
      <c r="A108" s="16"/>
      <c r="B108" s="16"/>
      <c r="C108" s="16"/>
      <c r="D108" s="16"/>
      <c r="E108" s="16"/>
      <c r="F108" s="16"/>
      <c r="G108" s="16"/>
      <c r="H108" s="16"/>
      <c r="I108" s="16"/>
    </row>
    <row r="109" customFormat="false" ht="12.75" hidden="false" customHeight="true" outlineLevel="0" collapsed="false">
      <c r="A109" s="16"/>
      <c r="B109" s="16"/>
      <c r="C109" s="16"/>
      <c r="D109" s="16"/>
      <c r="E109" s="16"/>
      <c r="F109" s="16"/>
      <c r="G109" s="16"/>
      <c r="H109" s="16"/>
      <c r="I109" s="16"/>
    </row>
    <row r="110" customFormat="false" ht="12.75" hidden="false" customHeight="true" outlineLevel="0" collapsed="false">
      <c r="A110" s="16"/>
      <c r="B110" s="16"/>
      <c r="C110" s="16"/>
      <c r="D110" s="16"/>
      <c r="E110" s="16"/>
      <c r="F110" s="16"/>
      <c r="G110" s="16"/>
      <c r="H110" s="16"/>
      <c r="I110" s="16"/>
    </row>
    <row r="111" customFormat="false" ht="12.75" hidden="false" customHeight="true" outlineLevel="0" collapsed="false">
      <c r="A111" s="16"/>
      <c r="B111" s="16"/>
      <c r="C111" s="16"/>
      <c r="D111" s="16"/>
      <c r="E111" s="16"/>
      <c r="F111" s="16"/>
      <c r="G111" s="16"/>
      <c r="H111" s="16"/>
      <c r="I111" s="16"/>
    </row>
    <row r="112" customFormat="false" ht="12.75" hidden="false" customHeight="true" outlineLevel="0" collapsed="false">
      <c r="A112" s="16"/>
      <c r="B112" s="16"/>
      <c r="C112" s="16"/>
      <c r="D112" s="16"/>
      <c r="E112" s="16"/>
      <c r="F112" s="16"/>
      <c r="G112" s="16"/>
      <c r="H112" s="16"/>
      <c r="I112" s="16"/>
    </row>
    <row r="113" customFormat="false" ht="12.75" hidden="false" customHeight="true" outlineLevel="0" collapsed="false">
      <c r="A113" s="16"/>
      <c r="B113" s="16"/>
      <c r="C113" s="16"/>
      <c r="D113" s="16"/>
      <c r="E113" s="16"/>
      <c r="F113" s="16"/>
      <c r="G113" s="16"/>
      <c r="H113" s="16"/>
      <c r="I113" s="16"/>
    </row>
    <row r="114" customFormat="false" ht="12.75" hidden="false" customHeight="true" outlineLevel="0" collapsed="false">
      <c r="A114" s="16"/>
      <c r="B114" s="16"/>
      <c r="C114" s="16"/>
      <c r="D114" s="16"/>
      <c r="E114" s="16"/>
      <c r="F114" s="16"/>
      <c r="G114" s="16"/>
      <c r="H114" s="16"/>
      <c r="I114" s="16"/>
    </row>
    <row r="115" customFormat="false" ht="12.75" hidden="false" customHeight="true" outlineLevel="0" collapsed="false">
      <c r="A115" s="16"/>
      <c r="B115" s="16"/>
      <c r="C115" s="16"/>
      <c r="D115" s="16"/>
      <c r="E115" s="16"/>
      <c r="F115" s="16"/>
      <c r="G115" s="16"/>
      <c r="H115" s="16"/>
      <c r="I115" s="16"/>
    </row>
    <row r="116" customFormat="false" ht="12.75" hidden="false" customHeight="true" outlineLevel="0" collapsed="false">
      <c r="A116" s="16"/>
      <c r="B116" s="16"/>
      <c r="C116" s="16"/>
      <c r="D116" s="16"/>
      <c r="E116" s="16"/>
      <c r="F116" s="16"/>
      <c r="G116" s="16"/>
      <c r="H116" s="16"/>
      <c r="I116" s="16"/>
    </row>
    <row r="117" customFormat="false" ht="12.75" hidden="false" customHeight="true" outlineLevel="0" collapsed="false">
      <c r="A117" s="16"/>
      <c r="B117" s="16"/>
      <c r="C117" s="16"/>
      <c r="D117" s="16"/>
      <c r="E117" s="16"/>
      <c r="F117" s="16"/>
      <c r="G117" s="16"/>
      <c r="H117" s="16"/>
      <c r="I117" s="16"/>
    </row>
    <row r="118" customFormat="false" ht="12.75" hidden="false" customHeight="true" outlineLevel="0" collapsed="false">
      <c r="A118" s="16"/>
      <c r="B118" s="16"/>
      <c r="C118" s="16"/>
      <c r="D118" s="16"/>
      <c r="E118" s="16"/>
      <c r="F118" s="16"/>
      <c r="G118" s="16"/>
      <c r="H118" s="16"/>
      <c r="I118" s="16"/>
    </row>
    <row r="119" customFormat="false" ht="12.75" hidden="false" customHeight="true" outlineLevel="0" collapsed="false">
      <c r="A119" s="16"/>
      <c r="B119" s="16"/>
      <c r="C119" s="16"/>
      <c r="D119" s="16"/>
      <c r="E119" s="16"/>
      <c r="F119" s="16"/>
      <c r="G119" s="16"/>
      <c r="H119" s="16"/>
      <c r="I119" s="16"/>
    </row>
    <row r="120" customFormat="false" ht="12.75" hidden="false" customHeight="true" outlineLevel="0" collapsed="false">
      <c r="A120" s="16"/>
      <c r="B120" s="16"/>
      <c r="C120" s="16"/>
      <c r="D120" s="16"/>
      <c r="E120" s="16"/>
      <c r="F120" s="16"/>
      <c r="G120" s="16"/>
      <c r="H120" s="16"/>
      <c r="I120" s="16"/>
    </row>
    <row r="121" customFormat="false" ht="12.75" hidden="false" customHeight="true" outlineLevel="0" collapsed="false">
      <c r="A121" s="16"/>
      <c r="B121" s="16"/>
      <c r="C121" s="16"/>
      <c r="D121" s="16"/>
      <c r="E121" s="16"/>
      <c r="F121" s="16"/>
      <c r="G121" s="16"/>
      <c r="H121" s="16"/>
      <c r="I121" s="16"/>
    </row>
    <row r="122" customFormat="false" ht="12.75" hidden="false" customHeight="true" outlineLevel="0" collapsed="false">
      <c r="A122" s="16"/>
      <c r="B122" s="16"/>
      <c r="C122" s="16"/>
      <c r="D122" s="16"/>
      <c r="E122" s="16"/>
      <c r="F122" s="16"/>
      <c r="G122" s="16"/>
      <c r="H122" s="16"/>
      <c r="I122" s="16"/>
    </row>
    <row r="123" customFormat="false" ht="12.75" hidden="false" customHeight="true" outlineLevel="0" collapsed="false">
      <c r="A123" s="16"/>
      <c r="B123" s="16"/>
      <c r="C123" s="16"/>
      <c r="D123" s="16"/>
      <c r="E123" s="16"/>
      <c r="F123" s="16"/>
      <c r="G123" s="16"/>
      <c r="H123" s="16"/>
      <c r="I123" s="16"/>
    </row>
    <row r="124" customFormat="false" ht="12.75" hidden="false" customHeight="true" outlineLevel="0" collapsed="false">
      <c r="A124" s="16"/>
      <c r="B124" s="16"/>
      <c r="C124" s="16"/>
      <c r="D124" s="16"/>
      <c r="E124" s="16"/>
      <c r="F124" s="16"/>
      <c r="G124" s="16"/>
      <c r="H124" s="16"/>
      <c r="I124" s="16"/>
    </row>
    <row r="125" customFormat="false" ht="12.75" hidden="false" customHeight="true" outlineLevel="0" collapsed="false">
      <c r="A125" s="16"/>
      <c r="B125" s="16"/>
      <c r="C125" s="16"/>
      <c r="D125" s="16"/>
      <c r="E125" s="16"/>
      <c r="F125" s="16"/>
      <c r="G125" s="16"/>
      <c r="H125" s="16"/>
      <c r="I125" s="16"/>
    </row>
    <row r="126" customFormat="false" ht="12.75" hidden="false" customHeight="true" outlineLevel="0" collapsed="false">
      <c r="A126" s="16"/>
      <c r="B126" s="16"/>
      <c r="C126" s="16"/>
      <c r="D126" s="16"/>
      <c r="E126" s="16"/>
      <c r="F126" s="16"/>
      <c r="G126" s="16"/>
      <c r="H126" s="16"/>
      <c r="I126" s="16"/>
    </row>
    <row r="127" customFormat="false" ht="12.75" hidden="false" customHeight="true" outlineLevel="0" collapsed="false">
      <c r="A127" s="16"/>
      <c r="B127" s="16"/>
      <c r="C127" s="16"/>
      <c r="D127" s="16"/>
      <c r="E127" s="16"/>
      <c r="F127" s="16"/>
      <c r="G127" s="16"/>
      <c r="H127" s="16"/>
      <c r="I127" s="16"/>
    </row>
    <row r="128" customFormat="false" ht="12.75" hidden="false" customHeight="true" outlineLevel="0" collapsed="false">
      <c r="A128" s="16"/>
      <c r="B128" s="16"/>
      <c r="C128" s="16"/>
      <c r="D128" s="16"/>
      <c r="E128" s="16"/>
      <c r="F128" s="16"/>
      <c r="G128" s="16"/>
      <c r="H128" s="16"/>
      <c r="I128" s="16"/>
    </row>
    <row r="129" customFormat="false" ht="12.75" hidden="false" customHeight="true" outlineLevel="0" collapsed="false">
      <c r="A129" s="16"/>
      <c r="B129" s="16"/>
      <c r="C129" s="16"/>
      <c r="D129" s="16"/>
      <c r="E129" s="16"/>
      <c r="F129" s="16"/>
      <c r="G129" s="16"/>
      <c r="H129" s="16"/>
      <c r="I129" s="16"/>
    </row>
    <row r="130" customFormat="false" ht="12.75" hidden="false" customHeight="true" outlineLevel="0" collapsed="false">
      <c r="A130" s="16"/>
      <c r="B130" s="16"/>
      <c r="C130" s="16"/>
      <c r="D130" s="16"/>
      <c r="E130" s="16"/>
      <c r="F130" s="16"/>
      <c r="G130" s="16"/>
      <c r="H130" s="16"/>
      <c r="I130" s="16"/>
    </row>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conditionalFormatting sqref="E7">
    <cfRule type="cellIs" priority="2" operator="greaterThan" aboveAverage="0" equalAverage="0" bottom="0" percent="0" rank="0" text="" dxfId="0">
      <formula>100</formula>
    </cfRule>
  </conditionalFormatting>
  <printOptions headings="false" gridLines="false" gridLinesSet="true" horizontalCentered="false" verticalCentered="false"/>
  <pageMargins left="0.7875" right="0.7875" top="1.71388888888889" bottom="1.71388888888889" header="0" footer="0"/>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&amp;L&amp;A</oddHeader>
    <oddFooter>&amp;L&amp;A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000"/>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28.98"/>
    <col collapsed="false" customWidth="true" hidden="false" outlineLevel="0" max="2" min="2" style="0" width="17.71"/>
    <col collapsed="false" customWidth="true" hidden="false" outlineLevel="0" max="3" min="3" style="0" width="18.58"/>
    <col collapsed="false" customWidth="true" hidden="false" outlineLevel="0" max="4" min="4" style="0" width="20.43"/>
    <col collapsed="false" customWidth="true" hidden="false" outlineLevel="0" max="5" min="5" style="0" width="22.43"/>
    <col collapsed="false" customWidth="true" hidden="false" outlineLevel="0" max="6" min="6" style="0" width="21.43"/>
    <col collapsed="false" customWidth="true" hidden="false" outlineLevel="0" max="7" min="7" style="0" width="32.29"/>
    <col collapsed="false" customWidth="true" hidden="false" outlineLevel="0" max="8" min="8" style="0" width="23.71"/>
    <col collapsed="false" customWidth="true" hidden="false" outlineLevel="0" max="9" min="9" style="0" width="9"/>
    <col collapsed="false" customWidth="true" hidden="false" outlineLevel="0" max="26" min="10" style="0" width="11.57"/>
  </cols>
  <sheetData>
    <row r="1" customFormat="false" ht="15.75" hidden="false" customHeight="true" outlineLevel="0" collapsed="false">
      <c r="A1" s="13" t="s">
        <v>250</v>
      </c>
      <c r="B1" s="3" t="n">
        <v>0</v>
      </c>
      <c r="C1" s="3" t="n">
        <v>0</v>
      </c>
      <c r="D1" s="84" t="n">
        <v>0</v>
      </c>
      <c r="E1" s="84" t="n">
        <v>0</v>
      </c>
      <c r="F1" s="84" t="n">
        <v>0</v>
      </c>
      <c r="G1" s="138" t="n">
        <v>0</v>
      </c>
      <c r="H1" s="16"/>
      <c r="I1" s="16"/>
    </row>
    <row r="2" customFormat="false" ht="12.75" hidden="false" customHeight="true" outlineLevel="0" collapsed="false">
      <c r="A2" s="86" t="s">
        <v>110</v>
      </c>
      <c r="B2" s="3" t="n">
        <v>0</v>
      </c>
      <c r="C2" s="3" t="n">
        <v>0</v>
      </c>
      <c r="D2" s="84" t="n">
        <v>0</v>
      </c>
      <c r="E2" s="84" t="n">
        <v>0</v>
      </c>
      <c r="F2" s="84" t="n">
        <v>0</v>
      </c>
      <c r="G2" s="138" t="n">
        <v>0</v>
      </c>
      <c r="H2" s="16"/>
      <c r="I2" s="16"/>
    </row>
    <row r="3" customFormat="false" ht="12.75" hidden="false" customHeight="true" outlineLevel="0" collapsed="false">
      <c r="A3" s="10" t="s">
        <v>162</v>
      </c>
      <c r="B3" s="3" t="n">
        <v>0</v>
      </c>
      <c r="C3" s="3" t="n">
        <v>0</v>
      </c>
      <c r="D3" s="84" t="n">
        <v>0</v>
      </c>
      <c r="E3" s="84" t="n">
        <v>0</v>
      </c>
      <c r="F3" s="84" t="n">
        <v>0</v>
      </c>
      <c r="G3" s="138" t="n">
        <v>0</v>
      </c>
      <c r="H3" s="16"/>
      <c r="I3" s="16"/>
    </row>
    <row r="4" customFormat="false" ht="12.75" hidden="false" customHeight="true" outlineLevel="0" collapsed="false">
      <c r="A4" s="10" t="s">
        <v>163</v>
      </c>
      <c r="B4" s="3" t="n">
        <v>0</v>
      </c>
      <c r="C4" s="3" t="n">
        <v>0</v>
      </c>
      <c r="D4" s="84" t="n">
        <v>0</v>
      </c>
      <c r="E4" s="84" t="n">
        <v>0</v>
      </c>
      <c r="F4" s="84" t="n">
        <v>0</v>
      </c>
      <c r="G4" s="138" t="n">
        <v>0</v>
      </c>
      <c r="H4" s="16"/>
      <c r="I4" s="16"/>
    </row>
    <row r="5" customFormat="false" ht="12.75" hidden="false" customHeight="true" outlineLevel="0" collapsed="false">
      <c r="A5" s="22" t="s">
        <v>164</v>
      </c>
      <c r="B5" s="3" t="n">
        <v>0</v>
      </c>
      <c r="C5" s="3" t="n">
        <v>0</v>
      </c>
      <c r="D5" s="84" t="n">
        <v>0</v>
      </c>
      <c r="E5" s="84" t="n">
        <v>0</v>
      </c>
      <c r="F5" s="84" t="n">
        <v>0</v>
      </c>
      <c r="G5" s="138" t="n">
        <v>0</v>
      </c>
      <c r="H5" s="16"/>
      <c r="I5" s="16"/>
    </row>
    <row r="6" customFormat="false" ht="12" hidden="false" customHeight="true" outlineLevel="0" collapsed="false">
      <c r="A6" s="139" t="s">
        <v>114</v>
      </c>
      <c r="B6" s="3" t="n">
        <v>0</v>
      </c>
      <c r="C6" s="3" t="n">
        <v>0</v>
      </c>
      <c r="D6" s="84" t="n">
        <v>0</v>
      </c>
      <c r="E6" s="84" t="n">
        <v>0</v>
      </c>
      <c r="F6" s="84" t="n">
        <v>0</v>
      </c>
      <c r="G6" s="138" t="n">
        <v>0</v>
      </c>
      <c r="H6" s="16"/>
      <c r="I6" s="16"/>
    </row>
    <row r="7" customFormat="false" ht="12.75" hidden="false" customHeight="true" outlineLevel="0" collapsed="false">
      <c r="A7" s="15" t="s">
        <v>251</v>
      </c>
      <c r="B7" s="3" t="n">
        <v>0</v>
      </c>
      <c r="C7" s="3" t="n">
        <v>0</v>
      </c>
      <c r="D7" s="84" t="n">
        <v>0</v>
      </c>
      <c r="E7" s="84" t="n">
        <v>0</v>
      </c>
      <c r="F7" s="84" t="n">
        <v>0</v>
      </c>
      <c r="G7" s="138" t="n">
        <v>0</v>
      </c>
      <c r="H7" s="16"/>
      <c r="I7" s="16"/>
    </row>
    <row r="8" customFormat="false" ht="12.75" hidden="false" customHeight="true" outlineLevel="0" collapsed="false">
      <c r="A8" s="3" t="n">
        <v>0</v>
      </c>
      <c r="B8" s="3" t="n">
        <v>0</v>
      </c>
      <c r="C8" s="3" t="n">
        <v>0</v>
      </c>
      <c r="D8" s="87" t="s">
        <v>166</v>
      </c>
      <c r="E8" s="140" t="n">
        <f aca="false">C17</f>
        <v>0</v>
      </c>
      <c r="F8" s="98" t="n">
        <v>0</v>
      </c>
      <c r="G8" s="85" t="n">
        <v>0</v>
      </c>
      <c r="H8" s="16"/>
      <c r="I8" s="16"/>
    </row>
    <row r="9" customFormat="false" ht="12.75" hidden="false" customHeight="true" outlineLevel="0" collapsed="false">
      <c r="A9" s="3" t="n">
        <v>0</v>
      </c>
      <c r="B9" s="3" t="n">
        <v>0</v>
      </c>
      <c r="C9" s="3" t="n">
        <v>0</v>
      </c>
      <c r="D9" s="98" t="n">
        <v>0</v>
      </c>
      <c r="E9" s="98" t="n">
        <v>0</v>
      </c>
      <c r="F9" s="98" t="n">
        <v>0</v>
      </c>
      <c r="G9" s="85" t="n">
        <v>0</v>
      </c>
      <c r="H9" s="16"/>
      <c r="I9" s="16"/>
    </row>
    <row r="10" customFormat="false" ht="12.75" hidden="false" customHeight="true" outlineLevel="0" collapsed="false">
      <c r="A10" s="3" t="n">
        <v>0</v>
      </c>
      <c r="B10" s="3" t="n">
        <v>0</v>
      </c>
      <c r="C10" s="3" t="n">
        <v>0</v>
      </c>
      <c r="D10" s="98" t="n">
        <v>0</v>
      </c>
      <c r="E10" s="98" t="n">
        <v>0</v>
      </c>
      <c r="F10" s="98" t="n">
        <v>0</v>
      </c>
      <c r="G10" s="85" t="n">
        <v>0</v>
      </c>
      <c r="H10" s="16"/>
      <c r="I10" s="16"/>
    </row>
    <row r="11" customFormat="false" ht="15" hidden="false" customHeight="true" outlineLevel="0" collapsed="false">
      <c r="A11" s="89" t="s">
        <v>252</v>
      </c>
      <c r="B11" s="3" t="n">
        <v>0</v>
      </c>
      <c r="C11" s="3" t="n">
        <v>0</v>
      </c>
      <c r="D11" s="98" t="n">
        <v>0</v>
      </c>
      <c r="E11" s="98" t="n">
        <v>0</v>
      </c>
      <c r="F11" s="98" t="n">
        <v>0</v>
      </c>
      <c r="G11" s="85" t="n">
        <v>0</v>
      </c>
      <c r="H11" s="16"/>
      <c r="I11" s="16"/>
    </row>
    <row r="12" customFormat="false" ht="36" hidden="false" customHeight="true" outlineLevel="0" collapsed="false">
      <c r="A12" s="130" t="s">
        <v>167</v>
      </c>
      <c r="B12" s="130" t="s">
        <v>128</v>
      </c>
      <c r="C12" s="130" t="s">
        <v>253</v>
      </c>
      <c r="D12" s="141" t="s">
        <v>169</v>
      </c>
      <c r="E12" s="130" t="s">
        <v>170</v>
      </c>
      <c r="F12" s="130"/>
      <c r="G12" s="59" t="s">
        <v>171</v>
      </c>
      <c r="H12" s="16"/>
      <c r="I12" s="16"/>
    </row>
    <row r="13" customFormat="false" ht="56.25" hidden="false" customHeight="true" outlineLevel="0" collapsed="false">
      <c r="A13" s="92" t="s">
        <v>172</v>
      </c>
      <c r="B13" s="92" t="n">
        <v>100</v>
      </c>
      <c r="C13" s="93" t="n">
        <v>0</v>
      </c>
      <c r="D13" s="94" t="str">
        <f aca="false">HLOOKUP(C13,$B$21:$F$28,4)</f>
        <v>Fail</v>
      </c>
      <c r="E13" s="95" t="str">
        <f aca="false">HLOOKUP(C13,$B$21:$F$28,5)</f>
        <v>Limited or no research or evidence of use of literature; sources missing/ incomplete</v>
      </c>
      <c r="F13" s="95"/>
      <c r="G13" s="142" t="n">
        <v>0</v>
      </c>
      <c r="H13" s="16"/>
      <c r="I13" s="16"/>
    </row>
    <row r="14" customFormat="false" ht="55.5" hidden="false" customHeight="true" outlineLevel="0" collapsed="false">
      <c r="A14" s="92" t="s">
        <v>174</v>
      </c>
      <c r="B14" s="92" t="n">
        <v>100</v>
      </c>
      <c r="C14" s="93" t="n">
        <v>0</v>
      </c>
      <c r="D14" s="94" t="str">
        <f aca="false">HLOOKUP(C14,$B$21:$F$28,4)</f>
        <v>Fail</v>
      </c>
      <c r="E14" s="95" t="str">
        <f aca="false">HLOOKUP(C14,$B$21:$F$28,6)</f>
        <v>Content entirely descriptive; analysis weak or absent; uncritical approach throughout</v>
      </c>
      <c r="F14" s="95"/>
      <c r="G14" s="142" t="n">
        <v>0</v>
      </c>
      <c r="H14" s="16"/>
      <c r="I14" s="16"/>
    </row>
    <row r="15" customFormat="false" ht="43.5" hidden="false" customHeight="true" outlineLevel="0" collapsed="false">
      <c r="A15" s="92" t="s">
        <v>176</v>
      </c>
      <c r="B15" s="92" t="n">
        <v>100</v>
      </c>
      <c r="C15" s="93" t="n">
        <v>0</v>
      </c>
      <c r="D15" s="94" t="str">
        <f aca="false">HLOOKUP(C15,$B$21:$F$28,4)</f>
        <v>Fail</v>
      </c>
      <c r="E15" s="95" t="str">
        <f aca="false">HLOOKUP(C15,$B$21:$F$28,7)</f>
        <v>Little, if any attempt made to present or evaluate methods, act on feedback or discuss skill development.</v>
      </c>
      <c r="F15" s="95"/>
      <c r="G15" s="142" t="n">
        <v>0</v>
      </c>
      <c r="H15" s="16"/>
      <c r="I15" s="16"/>
    </row>
    <row r="16" customFormat="false" ht="42" hidden="false" customHeight="true" outlineLevel="0" collapsed="false">
      <c r="A16" s="92" t="s">
        <v>178</v>
      </c>
      <c r="B16" s="92" t="n">
        <v>100</v>
      </c>
      <c r="C16" s="93" t="n">
        <v>0</v>
      </c>
      <c r="D16" s="94" t="str">
        <f aca="false">HLOOKUP(C16,$B$21:$F$28,4)</f>
        <v>Fail</v>
      </c>
      <c r="E16" s="95" t="str">
        <f aca="false">HLOOKUP(C16,$B$21:$F$28,8)</f>
        <v>Badly laid out and structured, and let down by poor standard of writing throughout and/or far too long.</v>
      </c>
      <c r="F16" s="95"/>
      <c r="G16" s="142" t="n">
        <v>0</v>
      </c>
      <c r="H16" s="16"/>
      <c r="I16" s="16"/>
    </row>
    <row r="17" customFormat="false" ht="12.75" hidden="false" customHeight="true" outlineLevel="0" collapsed="false">
      <c r="A17" s="96" t="s">
        <v>254</v>
      </c>
      <c r="B17" s="88" t="n">
        <v>100</v>
      </c>
      <c r="C17" s="140" t="n">
        <f aca="false">SUM(C13:C16)/4</f>
        <v>0</v>
      </c>
      <c r="D17" s="79" t="n">
        <v>0</v>
      </c>
      <c r="E17" s="79" t="n">
        <v>0</v>
      </c>
      <c r="F17" s="98" t="n">
        <v>0</v>
      </c>
      <c r="G17" s="85" t="n">
        <v>0</v>
      </c>
      <c r="H17" s="98" t="n">
        <v>0</v>
      </c>
      <c r="I17" s="16"/>
    </row>
    <row r="18" customFormat="false" ht="12.75" hidden="false" customHeight="true" outlineLevel="0" collapsed="false">
      <c r="A18" s="3" t="n">
        <v>0</v>
      </c>
      <c r="B18" s="3" t="n">
        <v>0</v>
      </c>
      <c r="C18" s="3" t="n">
        <v>0</v>
      </c>
      <c r="D18" s="98" t="n">
        <v>0</v>
      </c>
      <c r="E18" s="98" t="n">
        <v>0</v>
      </c>
      <c r="F18" s="98" t="n">
        <v>0</v>
      </c>
      <c r="G18" s="85" t="n">
        <v>0</v>
      </c>
      <c r="H18" s="16"/>
      <c r="I18" s="16"/>
    </row>
    <row r="19" customFormat="false" ht="12.75" hidden="false" customHeight="true" outlineLevel="0" collapsed="false">
      <c r="A19" s="3" t="n">
        <v>0</v>
      </c>
      <c r="B19" s="3" t="n">
        <v>0</v>
      </c>
      <c r="C19" s="3" t="n">
        <v>0</v>
      </c>
      <c r="D19" s="3" t="n">
        <v>0</v>
      </c>
      <c r="E19" s="3" t="n">
        <v>0</v>
      </c>
      <c r="F19" s="3" t="n">
        <v>0</v>
      </c>
      <c r="G19" s="3" t="n">
        <v>0</v>
      </c>
      <c r="H19" s="98" t="n">
        <v>0</v>
      </c>
      <c r="I19" s="16"/>
    </row>
    <row r="20" customFormat="false" ht="13.5" hidden="false" customHeight="true" outlineLevel="0" collapsed="false">
      <c r="A20" s="96" t="s">
        <v>255</v>
      </c>
      <c r="B20" s="143" t="n">
        <v>0</v>
      </c>
      <c r="C20" s="143" t="n">
        <v>0</v>
      </c>
      <c r="D20" s="79" t="n">
        <v>0</v>
      </c>
      <c r="E20" s="79" t="n">
        <v>0</v>
      </c>
      <c r="F20" s="98" t="n">
        <v>0</v>
      </c>
      <c r="G20" s="85" t="n">
        <v>0</v>
      </c>
      <c r="H20" s="98" t="n">
        <v>0</v>
      </c>
      <c r="I20" s="16"/>
    </row>
    <row r="21" customFormat="false" ht="13.5" hidden="false" customHeight="true" outlineLevel="0" collapsed="false">
      <c r="A21" s="100" t="s">
        <v>182</v>
      </c>
      <c r="B21" s="101" t="n">
        <v>0</v>
      </c>
      <c r="C21" s="101" t="n">
        <v>40</v>
      </c>
      <c r="D21" s="101" t="n">
        <v>50</v>
      </c>
      <c r="E21" s="101" t="n">
        <v>60</v>
      </c>
      <c r="F21" s="101" t="n">
        <v>70</v>
      </c>
      <c r="G21" s="16"/>
      <c r="H21" s="16"/>
      <c r="I21" s="16"/>
    </row>
    <row r="22" customFormat="false" ht="13.5" hidden="false" customHeight="true" outlineLevel="0" collapsed="false">
      <c r="A22" s="104" t="n">
        <v>0</v>
      </c>
      <c r="B22" s="105" t="s">
        <v>183</v>
      </c>
      <c r="C22" s="105" t="s">
        <v>184</v>
      </c>
      <c r="D22" s="105" t="s">
        <v>185</v>
      </c>
      <c r="E22" s="105" t="s">
        <v>186</v>
      </c>
      <c r="F22" s="105" t="s">
        <v>187</v>
      </c>
      <c r="G22" s="16"/>
      <c r="H22" s="16"/>
      <c r="I22" s="16"/>
    </row>
    <row r="23" customFormat="false" ht="12.75" hidden="false" customHeight="true" outlineLevel="0" collapsed="false">
      <c r="A23" s="107" t="s">
        <v>188</v>
      </c>
      <c r="B23" s="105" t="s">
        <v>189</v>
      </c>
      <c r="C23" s="105" t="s">
        <v>190</v>
      </c>
      <c r="D23" s="105" t="s">
        <v>191</v>
      </c>
      <c r="E23" s="105" t="s">
        <v>192</v>
      </c>
      <c r="F23" s="105" t="s">
        <v>193</v>
      </c>
      <c r="G23" s="16"/>
      <c r="H23" s="16"/>
      <c r="I23" s="16"/>
    </row>
    <row r="24" customFormat="false" ht="13.5" hidden="false" customHeight="true" outlineLevel="0" collapsed="false">
      <c r="A24" s="107"/>
      <c r="B24" s="108" t="s">
        <v>194</v>
      </c>
      <c r="C24" s="108" t="s">
        <v>195</v>
      </c>
      <c r="D24" s="144" t="s">
        <v>196</v>
      </c>
      <c r="E24" s="144" t="s">
        <v>197</v>
      </c>
      <c r="F24" s="108" t="s">
        <v>198</v>
      </c>
      <c r="G24" s="16"/>
      <c r="H24" s="16"/>
      <c r="I24" s="16"/>
    </row>
    <row r="25" customFormat="false" ht="57" hidden="false" customHeight="true" outlineLevel="0" collapsed="false">
      <c r="A25" s="111" t="s">
        <v>172</v>
      </c>
      <c r="B25" s="112" t="s">
        <v>199</v>
      </c>
      <c r="C25" s="112" t="s">
        <v>200</v>
      </c>
      <c r="D25" s="113" t="s">
        <v>201</v>
      </c>
      <c r="E25" s="113" t="s">
        <v>202</v>
      </c>
      <c r="F25" s="113" t="s">
        <v>203</v>
      </c>
      <c r="G25" s="16"/>
      <c r="H25" s="16"/>
      <c r="I25" s="16"/>
    </row>
    <row r="26" customFormat="false" ht="71.25" hidden="false" customHeight="true" outlineLevel="0" collapsed="false">
      <c r="A26" s="111" t="s">
        <v>204</v>
      </c>
      <c r="B26" s="112" t="s">
        <v>205</v>
      </c>
      <c r="C26" s="112" t="s">
        <v>206</v>
      </c>
      <c r="D26" s="113" t="s">
        <v>207</v>
      </c>
      <c r="E26" s="113" t="s">
        <v>208</v>
      </c>
      <c r="F26" s="113" t="s">
        <v>209</v>
      </c>
      <c r="G26" s="16"/>
      <c r="H26" s="16"/>
      <c r="I26" s="16"/>
    </row>
    <row r="27" customFormat="false" ht="57" hidden="false" customHeight="true" outlineLevel="0" collapsed="false">
      <c r="A27" s="111" t="s">
        <v>210</v>
      </c>
      <c r="B27" s="112" t="s">
        <v>211</v>
      </c>
      <c r="C27" s="112" t="s">
        <v>212</v>
      </c>
      <c r="D27" s="113" t="s">
        <v>213</v>
      </c>
      <c r="E27" s="113" t="s">
        <v>214</v>
      </c>
      <c r="F27" s="113" t="s">
        <v>215</v>
      </c>
      <c r="G27" s="16"/>
      <c r="H27" s="16"/>
      <c r="I27" s="16"/>
    </row>
    <row r="28" customFormat="false" ht="68.25" hidden="false" customHeight="true" outlineLevel="0" collapsed="false">
      <c r="A28" s="111" t="s">
        <v>216</v>
      </c>
      <c r="B28" s="112" t="s">
        <v>217</v>
      </c>
      <c r="C28" s="112" t="s">
        <v>218</v>
      </c>
      <c r="D28" s="113" t="s">
        <v>219</v>
      </c>
      <c r="E28" s="113" t="s">
        <v>220</v>
      </c>
      <c r="F28" s="113" t="s">
        <v>221</v>
      </c>
      <c r="G28" s="16"/>
      <c r="H28" s="16"/>
      <c r="I28" s="16"/>
    </row>
    <row r="29" customFormat="false" ht="12.75" hidden="false" customHeight="true" outlineLevel="0" collapsed="false">
      <c r="A29" s="16"/>
      <c r="B29" s="16"/>
      <c r="C29" s="16"/>
      <c r="D29" s="16"/>
      <c r="E29" s="16"/>
      <c r="F29" s="16"/>
      <c r="G29" s="16"/>
      <c r="H29" s="16"/>
      <c r="I29" s="16"/>
    </row>
    <row r="30" customFormat="false" ht="12.75" hidden="false" customHeight="true" outlineLevel="0" collapsed="false">
      <c r="A30" s="16"/>
      <c r="B30" s="16"/>
      <c r="C30" s="16"/>
      <c r="D30" s="16"/>
      <c r="E30" s="16"/>
      <c r="F30" s="16"/>
      <c r="G30" s="16"/>
      <c r="H30" s="16"/>
      <c r="I30" s="16"/>
    </row>
    <row r="31" customFormat="false" ht="12.75" hidden="false" customHeight="true" outlineLevel="0" collapsed="false">
      <c r="A31" s="16"/>
      <c r="B31" s="16"/>
      <c r="C31" s="16"/>
      <c r="D31" s="16"/>
      <c r="E31" s="16"/>
      <c r="F31" s="16"/>
      <c r="G31" s="16"/>
      <c r="H31" s="16"/>
      <c r="I31" s="16"/>
    </row>
    <row r="32" customFormat="false" ht="12.75" hidden="false" customHeight="true" outlineLevel="0" collapsed="false">
      <c r="A32" s="16"/>
      <c r="B32" s="16"/>
      <c r="C32" s="16"/>
      <c r="D32" s="16"/>
      <c r="E32" s="16"/>
      <c r="F32" s="16"/>
      <c r="G32" s="16"/>
      <c r="H32" s="16"/>
      <c r="I32" s="16"/>
    </row>
    <row r="33" customFormat="false" ht="12.75" hidden="false" customHeight="true" outlineLevel="0" collapsed="false">
      <c r="A33" s="16"/>
      <c r="B33" s="16"/>
      <c r="C33" s="16"/>
      <c r="D33" s="16"/>
      <c r="E33" s="16"/>
      <c r="F33" s="16"/>
      <c r="G33" s="16"/>
      <c r="H33" s="16"/>
      <c r="I33" s="16"/>
    </row>
    <row r="34" customFormat="false" ht="12.75" hidden="false" customHeight="true" outlineLevel="0" collapsed="false">
      <c r="A34" s="16"/>
      <c r="B34" s="16"/>
      <c r="C34" s="16"/>
      <c r="D34" s="16"/>
      <c r="E34" s="16"/>
      <c r="F34" s="16"/>
      <c r="G34" s="16"/>
      <c r="H34" s="16"/>
      <c r="I34" s="16"/>
    </row>
    <row r="35" customFormat="false" ht="12.75" hidden="false" customHeight="true" outlineLevel="0" collapsed="false">
      <c r="A35" s="16"/>
      <c r="B35" s="16"/>
      <c r="C35" s="16"/>
      <c r="D35" s="16"/>
      <c r="E35" s="16"/>
      <c r="F35" s="16"/>
      <c r="G35" s="16"/>
      <c r="H35" s="16"/>
      <c r="I35" s="16"/>
    </row>
    <row r="36" customFormat="false" ht="79.5" hidden="false" customHeight="true" outlineLevel="0" collapsed="false">
      <c r="A36" s="16"/>
      <c r="B36" s="16"/>
      <c r="C36" s="16"/>
      <c r="D36" s="16"/>
      <c r="E36" s="16"/>
      <c r="F36" s="16"/>
      <c r="G36" s="16"/>
      <c r="H36" s="16"/>
      <c r="I36" s="16"/>
    </row>
    <row r="37" customFormat="false" ht="68.25" hidden="false" customHeight="true" outlineLevel="0" collapsed="false">
      <c r="A37" s="16"/>
      <c r="B37" s="16"/>
      <c r="C37" s="16"/>
      <c r="D37" s="16"/>
      <c r="E37" s="16"/>
      <c r="F37" s="16"/>
      <c r="G37" s="16"/>
      <c r="H37" s="16"/>
      <c r="I37" s="16"/>
    </row>
    <row r="38" customFormat="false" ht="12.75" hidden="false" customHeight="true" outlineLevel="0" collapsed="false">
      <c r="A38" s="16"/>
      <c r="B38" s="16"/>
      <c r="C38" s="16"/>
      <c r="D38" s="16"/>
      <c r="E38" s="16"/>
      <c r="F38" s="16"/>
      <c r="G38" s="16"/>
      <c r="H38" s="16"/>
      <c r="I38" s="16"/>
    </row>
    <row r="39" customFormat="false" ht="12.75" hidden="false" customHeight="true" outlineLevel="0" collapsed="false">
      <c r="A39" s="16"/>
      <c r="B39" s="16"/>
      <c r="C39" s="16"/>
      <c r="D39" s="16"/>
      <c r="E39" s="16"/>
      <c r="F39" s="16"/>
      <c r="G39" s="16"/>
      <c r="H39" s="16"/>
      <c r="I39" s="16"/>
    </row>
    <row r="40" customFormat="false" ht="12.75" hidden="false" customHeight="true" outlineLevel="0" collapsed="false">
      <c r="A40" s="16"/>
      <c r="B40" s="16"/>
      <c r="C40" s="16"/>
      <c r="D40" s="16"/>
      <c r="E40" s="16"/>
      <c r="F40" s="16"/>
      <c r="G40" s="16"/>
      <c r="H40" s="16"/>
      <c r="I40" s="16"/>
    </row>
    <row r="41" customFormat="false" ht="12.75" hidden="false" customHeight="true" outlineLevel="0" collapsed="false">
      <c r="A41" s="16"/>
      <c r="B41" s="16"/>
      <c r="C41" s="16"/>
      <c r="D41" s="16"/>
      <c r="E41" s="16"/>
      <c r="F41" s="16"/>
      <c r="G41" s="16"/>
      <c r="H41" s="16"/>
      <c r="I41" s="16"/>
    </row>
    <row r="42" customFormat="false" ht="12.75" hidden="false" customHeight="true" outlineLevel="0" collapsed="false">
      <c r="A42" s="16"/>
      <c r="B42" s="16"/>
      <c r="C42" s="16"/>
      <c r="D42" s="16"/>
      <c r="E42" s="16"/>
      <c r="F42" s="16"/>
      <c r="G42" s="16"/>
      <c r="H42" s="16"/>
      <c r="I42" s="16"/>
    </row>
    <row r="43" customFormat="false" ht="12.75" hidden="false" customHeight="true" outlineLevel="0" collapsed="false">
      <c r="A43" s="16"/>
      <c r="B43" s="16"/>
      <c r="C43" s="16"/>
      <c r="D43" s="16"/>
      <c r="E43" s="16"/>
      <c r="F43" s="16"/>
      <c r="G43" s="16"/>
      <c r="H43" s="16"/>
      <c r="I43" s="16"/>
    </row>
    <row r="44" customFormat="false" ht="12.75" hidden="false" customHeight="true" outlineLevel="0" collapsed="false">
      <c r="A44" s="16"/>
      <c r="B44" s="16"/>
      <c r="C44" s="16"/>
      <c r="D44" s="16"/>
      <c r="E44" s="16"/>
      <c r="F44" s="16"/>
      <c r="G44" s="16"/>
      <c r="H44" s="16"/>
      <c r="I44" s="16"/>
    </row>
    <row r="45" customFormat="false" ht="12.75" hidden="false" customHeight="true" outlineLevel="0" collapsed="false">
      <c r="A45" s="16"/>
      <c r="B45" s="16"/>
      <c r="C45" s="16"/>
      <c r="D45" s="16"/>
      <c r="E45" s="16"/>
      <c r="F45" s="16"/>
      <c r="G45" s="16"/>
      <c r="H45" s="16"/>
      <c r="I45" s="16"/>
    </row>
    <row r="46" customFormat="false" ht="12.75" hidden="false" customHeight="true" outlineLevel="0" collapsed="false">
      <c r="A46" s="16"/>
      <c r="B46" s="16"/>
      <c r="C46" s="16"/>
      <c r="D46" s="16"/>
      <c r="E46" s="16"/>
      <c r="F46" s="16"/>
      <c r="G46" s="16"/>
      <c r="H46" s="16"/>
      <c r="I46" s="16"/>
    </row>
    <row r="47" customFormat="false" ht="12.75" hidden="false" customHeight="true" outlineLevel="0" collapsed="false">
      <c r="A47" s="16"/>
      <c r="B47" s="16"/>
      <c r="C47" s="16"/>
      <c r="D47" s="16"/>
      <c r="E47" s="16"/>
      <c r="F47" s="16"/>
      <c r="G47" s="16"/>
      <c r="H47" s="16"/>
      <c r="I47" s="16"/>
    </row>
    <row r="48" customFormat="false" ht="12.75" hidden="false" customHeight="true" outlineLevel="0" collapsed="false">
      <c r="A48" s="16"/>
      <c r="B48" s="16"/>
      <c r="C48" s="16"/>
      <c r="D48" s="16"/>
      <c r="E48" s="16"/>
      <c r="F48" s="16"/>
      <c r="G48" s="16"/>
      <c r="H48" s="16"/>
      <c r="I48" s="16"/>
    </row>
    <row r="49" customFormat="false" ht="12.75" hidden="false" customHeight="true" outlineLevel="0" collapsed="false">
      <c r="A49" s="16"/>
      <c r="B49" s="16"/>
      <c r="C49" s="16"/>
      <c r="D49" s="16"/>
      <c r="E49" s="16"/>
      <c r="F49" s="16"/>
      <c r="G49" s="16"/>
      <c r="H49" s="16"/>
      <c r="I49" s="16"/>
    </row>
    <row r="50" customFormat="false" ht="12.75" hidden="false" customHeight="true" outlineLevel="0" collapsed="false">
      <c r="A50" s="16"/>
      <c r="B50" s="16"/>
      <c r="C50" s="16"/>
      <c r="D50" s="16"/>
      <c r="E50" s="16"/>
      <c r="F50" s="16"/>
      <c r="G50" s="16"/>
      <c r="H50" s="16"/>
      <c r="I50" s="16"/>
    </row>
    <row r="51" customFormat="false" ht="12.75" hidden="false" customHeight="true" outlineLevel="0" collapsed="false">
      <c r="A51" s="16"/>
      <c r="B51" s="16"/>
      <c r="C51" s="16"/>
      <c r="D51" s="16"/>
      <c r="E51" s="16"/>
      <c r="F51" s="16"/>
      <c r="G51" s="16"/>
      <c r="H51" s="16"/>
      <c r="I51" s="16"/>
    </row>
    <row r="52" customFormat="false" ht="12.75" hidden="false" customHeight="true" outlineLevel="0" collapsed="false">
      <c r="A52" s="16"/>
      <c r="B52" s="16"/>
      <c r="C52" s="16"/>
      <c r="D52" s="16"/>
      <c r="E52" s="16"/>
      <c r="F52" s="16"/>
      <c r="G52" s="16"/>
      <c r="H52" s="16"/>
      <c r="I52" s="16"/>
    </row>
    <row r="53" customFormat="false" ht="12.75" hidden="false" customHeight="true" outlineLevel="0" collapsed="false">
      <c r="A53" s="16"/>
      <c r="B53" s="16"/>
      <c r="C53" s="16"/>
      <c r="D53" s="16"/>
      <c r="E53" s="16"/>
      <c r="F53" s="16"/>
      <c r="G53" s="16"/>
      <c r="H53" s="16"/>
      <c r="I53" s="16"/>
    </row>
    <row r="54" customFormat="false" ht="12.75" hidden="false" customHeight="true" outlineLevel="0" collapsed="false">
      <c r="A54" s="16"/>
      <c r="B54" s="16"/>
      <c r="C54" s="16"/>
      <c r="D54" s="16"/>
      <c r="E54" s="16"/>
      <c r="F54" s="16"/>
      <c r="G54" s="16"/>
      <c r="H54" s="16"/>
      <c r="I54" s="16"/>
    </row>
    <row r="55" customFormat="false" ht="12.75" hidden="false" customHeight="true" outlineLevel="0" collapsed="false">
      <c r="A55" s="16"/>
      <c r="B55" s="16"/>
      <c r="C55" s="16"/>
      <c r="D55" s="16"/>
      <c r="E55" s="16"/>
      <c r="F55" s="16"/>
      <c r="G55" s="16"/>
      <c r="H55" s="16"/>
      <c r="I55" s="16"/>
    </row>
    <row r="56" customFormat="false" ht="12.75" hidden="false" customHeight="true" outlineLevel="0" collapsed="false">
      <c r="A56" s="16"/>
      <c r="B56" s="16"/>
      <c r="C56" s="16"/>
      <c r="D56" s="16"/>
      <c r="E56" s="16"/>
      <c r="F56" s="16"/>
      <c r="G56" s="16"/>
      <c r="H56" s="16"/>
      <c r="I56" s="16"/>
    </row>
    <row r="57" customFormat="false" ht="12.75" hidden="false" customHeight="true" outlineLevel="0" collapsed="false">
      <c r="A57" s="16"/>
      <c r="B57" s="16"/>
      <c r="C57" s="16"/>
      <c r="D57" s="16"/>
      <c r="E57" s="16"/>
      <c r="F57" s="16"/>
      <c r="G57" s="16"/>
      <c r="H57" s="16"/>
      <c r="I57" s="16"/>
    </row>
    <row r="58" customFormat="false" ht="12.75" hidden="false" customHeight="true" outlineLevel="0" collapsed="false">
      <c r="A58" s="16"/>
      <c r="B58" s="16"/>
      <c r="C58" s="16"/>
      <c r="D58" s="16"/>
      <c r="E58" s="16"/>
      <c r="F58" s="16"/>
      <c r="G58" s="16"/>
      <c r="H58" s="16"/>
      <c r="I58" s="16"/>
    </row>
    <row r="59" customFormat="false" ht="12.75" hidden="false" customHeight="true" outlineLevel="0" collapsed="false">
      <c r="A59" s="16"/>
      <c r="B59" s="16"/>
      <c r="C59" s="16"/>
      <c r="D59" s="16"/>
      <c r="E59" s="16"/>
      <c r="F59" s="16"/>
      <c r="G59" s="16"/>
      <c r="H59" s="16"/>
      <c r="I59" s="16"/>
    </row>
    <row r="60" customFormat="false" ht="12.75" hidden="false" customHeight="true" outlineLevel="0" collapsed="false">
      <c r="A60" s="16"/>
      <c r="B60" s="16"/>
      <c r="C60" s="16"/>
      <c r="D60" s="16"/>
      <c r="E60" s="16"/>
      <c r="F60" s="16"/>
      <c r="G60" s="16"/>
      <c r="H60" s="16"/>
      <c r="I60" s="16"/>
    </row>
    <row r="61" customFormat="false" ht="12.75" hidden="false" customHeight="true" outlineLevel="0" collapsed="false">
      <c r="A61" s="16"/>
      <c r="B61" s="16"/>
      <c r="C61" s="16"/>
      <c r="D61" s="16"/>
      <c r="E61" s="16"/>
      <c r="F61" s="16"/>
      <c r="G61" s="16"/>
      <c r="H61" s="16"/>
      <c r="I61" s="16"/>
    </row>
    <row r="62" customFormat="false" ht="12.75" hidden="false" customHeight="true" outlineLevel="0" collapsed="false">
      <c r="A62" s="16"/>
      <c r="B62" s="16"/>
      <c r="C62" s="16"/>
      <c r="D62" s="16"/>
      <c r="E62" s="16"/>
      <c r="F62" s="16"/>
      <c r="G62" s="16"/>
      <c r="H62" s="16"/>
      <c r="I62" s="16"/>
    </row>
    <row r="63" customFormat="false" ht="12.75" hidden="false" customHeight="true" outlineLevel="0" collapsed="false">
      <c r="A63" s="16"/>
      <c r="B63" s="16"/>
      <c r="C63" s="16"/>
      <c r="D63" s="16"/>
      <c r="E63" s="16"/>
      <c r="F63" s="16"/>
      <c r="G63" s="16"/>
      <c r="H63" s="16"/>
      <c r="I63" s="16"/>
    </row>
    <row r="64" customFormat="false" ht="12.75" hidden="false" customHeight="true" outlineLevel="0" collapsed="false">
      <c r="A64" s="16"/>
      <c r="B64" s="16"/>
      <c r="C64" s="16"/>
      <c r="D64" s="16"/>
      <c r="E64" s="16"/>
      <c r="F64" s="16"/>
      <c r="G64" s="16"/>
      <c r="H64" s="16"/>
      <c r="I64" s="16"/>
    </row>
    <row r="65" customFormat="false" ht="12.75" hidden="false" customHeight="true" outlineLevel="0" collapsed="false">
      <c r="A65" s="16"/>
      <c r="B65" s="16"/>
      <c r="C65" s="16"/>
      <c r="D65" s="16"/>
      <c r="E65" s="16"/>
      <c r="F65" s="16"/>
      <c r="G65" s="16"/>
      <c r="H65" s="16"/>
      <c r="I65" s="16"/>
    </row>
    <row r="66" customFormat="false" ht="12.75" hidden="false" customHeight="true" outlineLevel="0" collapsed="false">
      <c r="A66" s="16"/>
      <c r="B66" s="16"/>
      <c r="C66" s="16"/>
      <c r="D66" s="16"/>
      <c r="E66" s="16"/>
      <c r="F66" s="16"/>
      <c r="G66" s="16"/>
      <c r="H66" s="16"/>
      <c r="I66" s="16"/>
    </row>
    <row r="67" customFormat="false" ht="12.75" hidden="false" customHeight="true" outlineLevel="0" collapsed="false">
      <c r="A67" s="16"/>
      <c r="B67" s="16"/>
      <c r="C67" s="16"/>
      <c r="D67" s="16"/>
      <c r="E67" s="16"/>
      <c r="F67" s="16"/>
      <c r="G67" s="16"/>
      <c r="H67" s="16"/>
      <c r="I67" s="16"/>
    </row>
    <row r="68" customFormat="false" ht="12.75" hidden="false" customHeight="true" outlineLevel="0" collapsed="false">
      <c r="A68" s="16"/>
      <c r="B68" s="16"/>
      <c r="C68" s="16"/>
      <c r="D68" s="16"/>
      <c r="E68" s="16"/>
      <c r="F68" s="16"/>
      <c r="G68" s="16"/>
      <c r="H68" s="16"/>
      <c r="I68" s="16"/>
    </row>
    <row r="69" customFormat="false" ht="12.75" hidden="false" customHeight="true" outlineLevel="0" collapsed="false">
      <c r="A69" s="16"/>
      <c r="B69" s="16"/>
      <c r="C69" s="16"/>
      <c r="D69" s="16"/>
      <c r="E69" s="16"/>
      <c r="F69" s="16"/>
      <c r="G69" s="16"/>
      <c r="H69" s="16"/>
      <c r="I69" s="16"/>
    </row>
    <row r="70" customFormat="false" ht="12.75" hidden="false" customHeight="true" outlineLevel="0" collapsed="false">
      <c r="A70" s="16"/>
      <c r="B70" s="16"/>
      <c r="C70" s="16"/>
      <c r="D70" s="16"/>
      <c r="E70" s="16"/>
      <c r="F70" s="16"/>
      <c r="G70" s="16"/>
      <c r="H70" s="16"/>
      <c r="I70" s="16"/>
    </row>
    <row r="71" customFormat="false" ht="12.75" hidden="false" customHeight="true" outlineLevel="0" collapsed="false">
      <c r="A71" s="16"/>
      <c r="B71" s="16"/>
      <c r="C71" s="16"/>
      <c r="D71" s="16"/>
      <c r="E71" s="16"/>
      <c r="F71" s="16"/>
      <c r="G71" s="16"/>
      <c r="H71" s="16"/>
      <c r="I71" s="16"/>
    </row>
    <row r="72" customFormat="false" ht="12.75" hidden="false" customHeight="true" outlineLevel="0" collapsed="false">
      <c r="A72" s="16"/>
      <c r="B72" s="16"/>
      <c r="C72" s="16"/>
      <c r="D72" s="16"/>
      <c r="E72" s="16"/>
      <c r="F72" s="16"/>
      <c r="G72" s="16"/>
      <c r="H72" s="16"/>
      <c r="I72" s="16"/>
    </row>
    <row r="73" customFormat="false" ht="12.75" hidden="false" customHeight="true" outlineLevel="0" collapsed="false">
      <c r="A73" s="16"/>
      <c r="B73" s="16"/>
      <c r="C73" s="16"/>
      <c r="D73" s="16"/>
      <c r="E73" s="16"/>
      <c r="F73" s="16"/>
      <c r="G73" s="16"/>
      <c r="H73" s="16"/>
      <c r="I73" s="16"/>
    </row>
    <row r="74" customFormat="false" ht="12.75" hidden="false" customHeight="true" outlineLevel="0" collapsed="false">
      <c r="A74" s="16"/>
      <c r="B74" s="16"/>
      <c r="C74" s="16"/>
      <c r="D74" s="16"/>
      <c r="E74" s="16"/>
      <c r="F74" s="16"/>
      <c r="G74" s="16"/>
      <c r="H74" s="16"/>
      <c r="I74" s="16"/>
    </row>
    <row r="75" customFormat="false" ht="12.75" hidden="false" customHeight="true" outlineLevel="0" collapsed="false">
      <c r="A75" s="16"/>
      <c r="B75" s="16"/>
      <c r="C75" s="16"/>
      <c r="D75" s="16"/>
      <c r="E75" s="16"/>
      <c r="F75" s="16"/>
      <c r="G75" s="16"/>
      <c r="H75" s="16"/>
      <c r="I75" s="16"/>
    </row>
    <row r="76" customFormat="false" ht="12.75" hidden="false" customHeight="true" outlineLevel="0" collapsed="false">
      <c r="A76" s="16"/>
      <c r="B76" s="16"/>
      <c r="C76" s="16"/>
      <c r="D76" s="16"/>
      <c r="E76" s="16"/>
      <c r="F76" s="16"/>
      <c r="G76" s="16"/>
      <c r="H76" s="16"/>
      <c r="I76" s="16"/>
    </row>
    <row r="77" customFormat="false" ht="12.75" hidden="false" customHeight="true" outlineLevel="0" collapsed="false">
      <c r="A77" s="16"/>
      <c r="B77" s="16"/>
      <c r="C77" s="16"/>
      <c r="D77" s="16"/>
      <c r="E77" s="16"/>
      <c r="F77" s="16"/>
      <c r="G77" s="16"/>
      <c r="H77" s="16"/>
      <c r="I77" s="16"/>
    </row>
    <row r="78" customFormat="false" ht="12.75" hidden="false" customHeight="true" outlineLevel="0" collapsed="false">
      <c r="A78" s="16"/>
      <c r="B78" s="16"/>
      <c r="C78" s="16"/>
      <c r="D78" s="16"/>
      <c r="E78" s="16"/>
      <c r="F78" s="16"/>
      <c r="G78" s="16"/>
      <c r="H78" s="16"/>
      <c r="I78" s="16"/>
    </row>
    <row r="79" customFormat="false" ht="12.75" hidden="false" customHeight="true" outlineLevel="0" collapsed="false">
      <c r="A79" s="16"/>
      <c r="B79" s="16"/>
      <c r="C79" s="16"/>
      <c r="D79" s="16"/>
      <c r="E79" s="16"/>
      <c r="F79" s="16"/>
      <c r="G79" s="16"/>
      <c r="H79" s="16"/>
      <c r="I79" s="16"/>
    </row>
    <row r="80" customFormat="false" ht="12.75" hidden="false" customHeight="true" outlineLevel="0" collapsed="false">
      <c r="A80" s="16"/>
      <c r="B80" s="16"/>
      <c r="C80" s="16"/>
      <c r="D80" s="16"/>
      <c r="E80" s="16"/>
      <c r="F80" s="16"/>
      <c r="G80" s="16"/>
      <c r="H80" s="16"/>
      <c r="I80" s="16"/>
    </row>
    <row r="81" customFormat="false" ht="12.75" hidden="false" customHeight="true" outlineLevel="0" collapsed="false">
      <c r="A81" s="16"/>
      <c r="B81" s="16"/>
      <c r="C81" s="16"/>
      <c r="D81" s="16"/>
      <c r="E81" s="16"/>
      <c r="F81" s="16"/>
      <c r="G81" s="16"/>
      <c r="H81" s="16"/>
      <c r="I81" s="16"/>
    </row>
    <row r="82" customFormat="false" ht="12.75" hidden="false" customHeight="true" outlineLevel="0" collapsed="false">
      <c r="A82" s="16"/>
      <c r="B82" s="16"/>
      <c r="C82" s="16"/>
      <c r="D82" s="16"/>
      <c r="E82" s="16"/>
      <c r="F82" s="16"/>
      <c r="G82" s="16"/>
      <c r="H82" s="16"/>
      <c r="I82" s="16"/>
    </row>
    <row r="83" customFormat="false" ht="12.75" hidden="false" customHeight="true" outlineLevel="0" collapsed="false">
      <c r="A83" s="16"/>
      <c r="B83" s="16"/>
      <c r="C83" s="16"/>
      <c r="D83" s="16"/>
      <c r="E83" s="16"/>
      <c r="F83" s="16"/>
      <c r="G83" s="16"/>
      <c r="H83" s="16"/>
      <c r="I83" s="16"/>
    </row>
    <row r="84" customFormat="false" ht="12.75" hidden="false" customHeight="true" outlineLevel="0" collapsed="false">
      <c r="A84" s="16"/>
      <c r="B84" s="16"/>
      <c r="C84" s="16"/>
      <c r="D84" s="16"/>
      <c r="E84" s="16"/>
      <c r="F84" s="16"/>
      <c r="G84" s="16"/>
      <c r="H84" s="16"/>
      <c r="I84" s="16"/>
    </row>
    <row r="85" customFormat="false" ht="12.75" hidden="false" customHeight="true" outlineLevel="0" collapsed="false">
      <c r="A85" s="16"/>
      <c r="B85" s="16"/>
      <c r="C85" s="16"/>
      <c r="D85" s="16"/>
      <c r="E85" s="16"/>
      <c r="F85" s="16"/>
      <c r="G85" s="16"/>
      <c r="H85" s="16"/>
      <c r="I85" s="16"/>
    </row>
    <row r="86" customFormat="false" ht="12.75" hidden="false" customHeight="true" outlineLevel="0" collapsed="false">
      <c r="A86" s="16"/>
      <c r="B86" s="16"/>
      <c r="C86" s="16"/>
      <c r="D86" s="16"/>
      <c r="E86" s="16"/>
      <c r="F86" s="16"/>
      <c r="G86" s="16"/>
      <c r="H86" s="16"/>
      <c r="I86" s="16"/>
    </row>
    <row r="87" customFormat="false" ht="12.75" hidden="false" customHeight="true" outlineLevel="0" collapsed="false">
      <c r="A87" s="16"/>
      <c r="B87" s="16"/>
      <c r="C87" s="16"/>
      <c r="D87" s="16"/>
      <c r="E87" s="16"/>
      <c r="F87" s="16"/>
      <c r="G87" s="16"/>
      <c r="H87" s="16"/>
      <c r="I87" s="16"/>
    </row>
    <row r="88" customFormat="false" ht="12.75" hidden="false" customHeight="true" outlineLevel="0" collapsed="false">
      <c r="A88" s="16"/>
      <c r="B88" s="16"/>
      <c r="C88" s="16"/>
      <c r="D88" s="16"/>
      <c r="E88" s="16"/>
      <c r="F88" s="16"/>
      <c r="G88" s="16"/>
      <c r="H88" s="16"/>
      <c r="I88" s="16"/>
    </row>
    <row r="89" customFormat="false" ht="12.75" hidden="false" customHeight="true" outlineLevel="0" collapsed="false">
      <c r="A89" s="16"/>
      <c r="B89" s="16"/>
      <c r="C89" s="16"/>
      <c r="D89" s="16"/>
      <c r="E89" s="16"/>
      <c r="F89" s="16"/>
      <c r="G89" s="16"/>
      <c r="H89" s="16"/>
      <c r="I89" s="16"/>
    </row>
    <row r="90" customFormat="false" ht="12.75" hidden="false" customHeight="true" outlineLevel="0" collapsed="false">
      <c r="A90" s="16"/>
      <c r="B90" s="16"/>
      <c r="C90" s="16"/>
      <c r="D90" s="16"/>
      <c r="E90" s="16"/>
      <c r="F90" s="16"/>
      <c r="G90" s="16"/>
      <c r="H90" s="16"/>
      <c r="I90" s="16"/>
    </row>
    <row r="91" customFormat="false" ht="12.75" hidden="false" customHeight="true" outlineLevel="0" collapsed="false">
      <c r="A91" s="16"/>
      <c r="B91" s="16"/>
      <c r="C91" s="16"/>
      <c r="D91" s="16"/>
      <c r="E91" s="16"/>
      <c r="F91" s="16"/>
      <c r="G91" s="16"/>
      <c r="H91" s="16"/>
      <c r="I91" s="16"/>
    </row>
    <row r="92" customFormat="false" ht="12.75" hidden="false" customHeight="true" outlineLevel="0" collapsed="false">
      <c r="A92" s="16"/>
      <c r="B92" s="16"/>
      <c r="C92" s="16"/>
      <c r="D92" s="16"/>
      <c r="E92" s="16"/>
      <c r="F92" s="16"/>
      <c r="G92" s="16"/>
      <c r="H92" s="16"/>
      <c r="I92" s="16"/>
    </row>
    <row r="93" customFormat="false" ht="12.75" hidden="false" customHeight="true" outlineLevel="0" collapsed="false">
      <c r="A93" s="16"/>
      <c r="B93" s="16"/>
      <c r="C93" s="16"/>
      <c r="D93" s="16"/>
      <c r="E93" s="16"/>
      <c r="F93" s="16"/>
      <c r="G93" s="16"/>
      <c r="H93" s="16"/>
      <c r="I93" s="16"/>
    </row>
    <row r="94" customFormat="false" ht="12.75" hidden="false" customHeight="true" outlineLevel="0" collapsed="false">
      <c r="A94" s="16"/>
      <c r="B94" s="16"/>
      <c r="C94" s="16"/>
      <c r="D94" s="16"/>
      <c r="E94" s="16"/>
      <c r="F94" s="16"/>
      <c r="G94" s="16"/>
      <c r="H94" s="16"/>
      <c r="I94" s="16"/>
    </row>
    <row r="95" customFormat="false" ht="12.75" hidden="false" customHeight="true" outlineLevel="0" collapsed="false">
      <c r="A95" s="16"/>
      <c r="B95" s="16"/>
      <c r="C95" s="16"/>
      <c r="D95" s="16"/>
      <c r="E95" s="16"/>
      <c r="F95" s="16"/>
      <c r="G95" s="16"/>
      <c r="H95" s="16"/>
      <c r="I95" s="16"/>
    </row>
    <row r="96" customFormat="false" ht="12.75" hidden="false" customHeight="true" outlineLevel="0" collapsed="false">
      <c r="A96" s="16"/>
      <c r="B96" s="16"/>
      <c r="C96" s="16"/>
      <c r="D96" s="16"/>
      <c r="E96" s="16"/>
      <c r="F96" s="16"/>
      <c r="G96" s="16"/>
      <c r="H96" s="16"/>
      <c r="I96" s="16"/>
    </row>
    <row r="97" customFormat="false" ht="12.75" hidden="false" customHeight="true" outlineLevel="0" collapsed="false">
      <c r="A97" s="16"/>
      <c r="B97" s="16"/>
      <c r="C97" s="16"/>
      <c r="D97" s="16"/>
      <c r="E97" s="16"/>
      <c r="F97" s="16"/>
      <c r="G97" s="16"/>
      <c r="H97" s="16"/>
      <c r="I97" s="16"/>
    </row>
    <row r="98" customFormat="false" ht="12.75" hidden="false" customHeight="true" outlineLevel="0" collapsed="false">
      <c r="A98" s="16"/>
      <c r="B98" s="16"/>
      <c r="C98" s="16"/>
      <c r="D98" s="16"/>
      <c r="E98" s="16"/>
      <c r="F98" s="16"/>
      <c r="G98" s="16"/>
      <c r="H98" s="16"/>
      <c r="I98" s="16"/>
    </row>
    <row r="99" customFormat="false" ht="12.75" hidden="false" customHeight="true" outlineLevel="0" collapsed="false">
      <c r="A99" s="16"/>
      <c r="B99" s="16"/>
      <c r="C99" s="16"/>
      <c r="D99" s="16"/>
      <c r="E99" s="16"/>
      <c r="F99" s="16"/>
      <c r="G99" s="16"/>
      <c r="H99" s="16"/>
      <c r="I99" s="16"/>
    </row>
    <row r="100" customFormat="false" ht="12.75" hidden="false" customHeight="true" outlineLevel="0" collapsed="false">
      <c r="A100" s="16"/>
      <c r="B100" s="16"/>
      <c r="C100" s="16"/>
      <c r="D100" s="16"/>
      <c r="E100" s="16"/>
      <c r="F100" s="16"/>
      <c r="G100" s="16"/>
      <c r="H100" s="16"/>
      <c r="I100" s="16"/>
    </row>
    <row r="101" customFormat="false" ht="12.75" hidden="false" customHeight="true" outlineLevel="0" collapsed="false">
      <c r="A101" s="16"/>
      <c r="B101" s="16"/>
      <c r="C101" s="16"/>
      <c r="D101" s="16"/>
      <c r="E101" s="16"/>
      <c r="F101" s="16"/>
      <c r="G101" s="16"/>
      <c r="H101" s="16"/>
      <c r="I101" s="16"/>
    </row>
    <row r="102" customFormat="false" ht="12.75" hidden="false" customHeight="true" outlineLevel="0" collapsed="false">
      <c r="A102" s="16"/>
      <c r="B102" s="16"/>
      <c r="C102" s="16"/>
      <c r="D102" s="16"/>
      <c r="E102" s="16"/>
      <c r="F102" s="16"/>
      <c r="G102" s="16"/>
      <c r="H102" s="16"/>
      <c r="I102" s="16"/>
    </row>
    <row r="103" customFormat="false" ht="12.75" hidden="false" customHeight="true" outlineLevel="0" collapsed="false">
      <c r="A103" s="16"/>
      <c r="B103" s="16"/>
      <c r="C103" s="16"/>
      <c r="D103" s="16"/>
      <c r="E103" s="16"/>
      <c r="F103" s="16"/>
      <c r="G103" s="16"/>
      <c r="H103" s="16"/>
      <c r="I103" s="16"/>
    </row>
    <row r="104" customFormat="false" ht="12.75" hidden="false" customHeight="true" outlineLevel="0" collapsed="false">
      <c r="A104" s="16"/>
      <c r="B104" s="16"/>
      <c r="C104" s="16"/>
      <c r="D104" s="16"/>
      <c r="E104" s="16"/>
      <c r="F104" s="16"/>
      <c r="G104" s="16"/>
      <c r="H104" s="16"/>
      <c r="I104" s="16"/>
    </row>
    <row r="105" customFormat="false" ht="12.75" hidden="false" customHeight="true" outlineLevel="0" collapsed="false">
      <c r="A105" s="16"/>
      <c r="B105" s="16"/>
      <c r="C105" s="16"/>
      <c r="D105" s="16"/>
      <c r="E105" s="16"/>
      <c r="F105" s="16"/>
      <c r="G105" s="16"/>
      <c r="H105" s="16"/>
      <c r="I105" s="16"/>
    </row>
    <row r="106" customFormat="false" ht="12.75" hidden="false" customHeight="true" outlineLevel="0" collapsed="false">
      <c r="A106" s="16"/>
      <c r="B106" s="16"/>
      <c r="C106" s="16"/>
      <c r="D106" s="16"/>
      <c r="E106" s="16"/>
      <c r="F106" s="16"/>
      <c r="G106" s="16"/>
      <c r="H106" s="16"/>
      <c r="I106" s="16"/>
    </row>
    <row r="107" customFormat="false" ht="12.75" hidden="false" customHeight="true" outlineLevel="0" collapsed="false">
      <c r="A107" s="16"/>
      <c r="B107" s="16"/>
      <c r="C107" s="16"/>
      <c r="D107" s="16"/>
      <c r="E107" s="16"/>
      <c r="F107" s="16"/>
      <c r="G107" s="16"/>
      <c r="H107" s="16"/>
      <c r="I107" s="16"/>
    </row>
    <row r="108" customFormat="false" ht="12.75" hidden="false" customHeight="true" outlineLevel="0" collapsed="false">
      <c r="A108" s="16"/>
      <c r="B108" s="16"/>
      <c r="C108" s="16"/>
      <c r="D108" s="16"/>
      <c r="E108" s="16"/>
      <c r="F108" s="16"/>
      <c r="G108" s="16"/>
      <c r="H108" s="16"/>
      <c r="I108" s="16"/>
    </row>
    <row r="109" customFormat="false" ht="12.75" hidden="false" customHeight="true" outlineLevel="0" collapsed="false">
      <c r="A109" s="16"/>
      <c r="B109" s="16"/>
      <c r="C109" s="16"/>
      <c r="D109" s="16"/>
      <c r="E109" s="16"/>
      <c r="F109" s="16"/>
      <c r="G109" s="16"/>
      <c r="H109" s="16"/>
      <c r="I109" s="16"/>
    </row>
    <row r="110" customFormat="false" ht="12.75" hidden="false" customHeight="true" outlineLevel="0" collapsed="false">
      <c r="A110" s="16"/>
      <c r="B110" s="16"/>
      <c r="C110" s="16"/>
      <c r="D110" s="16"/>
      <c r="E110" s="16"/>
      <c r="F110" s="16"/>
      <c r="G110" s="16"/>
      <c r="H110" s="16"/>
      <c r="I110" s="16"/>
    </row>
    <row r="111" customFormat="false" ht="12.75" hidden="false" customHeight="true" outlineLevel="0" collapsed="false">
      <c r="A111" s="16"/>
      <c r="B111" s="16"/>
      <c r="C111" s="16"/>
      <c r="D111" s="16"/>
      <c r="E111" s="16"/>
      <c r="F111" s="16"/>
      <c r="G111" s="16"/>
      <c r="H111" s="16"/>
      <c r="I111" s="16"/>
    </row>
    <row r="112" customFormat="false" ht="12.75" hidden="false" customHeight="true" outlineLevel="0" collapsed="false">
      <c r="A112" s="16"/>
      <c r="B112" s="16"/>
      <c r="C112" s="16"/>
      <c r="D112" s="16"/>
      <c r="E112" s="16"/>
      <c r="F112" s="16"/>
      <c r="G112" s="16"/>
      <c r="H112" s="16"/>
      <c r="I112" s="16"/>
    </row>
    <row r="113" customFormat="false" ht="12.75" hidden="false" customHeight="true" outlineLevel="0" collapsed="false">
      <c r="A113" s="16"/>
      <c r="B113" s="16"/>
      <c r="C113" s="16"/>
      <c r="D113" s="16"/>
      <c r="E113" s="16"/>
      <c r="F113" s="16"/>
      <c r="G113" s="16"/>
      <c r="H113" s="16"/>
      <c r="I113" s="16"/>
    </row>
    <row r="114" customFormat="false" ht="12.75" hidden="false" customHeight="true" outlineLevel="0" collapsed="false">
      <c r="A114" s="16"/>
      <c r="B114" s="16"/>
      <c r="C114" s="16"/>
      <c r="D114" s="16"/>
      <c r="E114" s="16"/>
      <c r="F114" s="16"/>
      <c r="G114" s="16"/>
      <c r="H114" s="16"/>
      <c r="I114" s="16"/>
    </row>
    <row r="115" customFormat="false" ht="12.75" hidden="false" customHeight="true" outlineLevel="0" collapsed="false">
      <c r="A115" s="16"/>
      <c r="B115" s="16"/>
      <c r="C115" s="16"/>
      <c r="D115" s="16"/>
      <c r="E115" s="16"/>
      <c r="F115" s="16"/>
      <c r="G115" s="16"/>
      <c r="H115" s="16"/>
      <c r="I115" s="16"/>
    </row>
    <row r="116" customFormat="false" ht="12.75" hidden="false" customHeight="true" outlineLevel="0" collapsed="false">
      <c r="A116" s="16"/>
      <c r="B116" s="16"/>
      <c r="C116" s="16"/>
      <c r="D116" s="16"/>
      <c r="E116" s="16"/>
      <c r="F116" s="16"/>
      <c r="G116" s="16"/>
      <c r="H116" s="16"/>
      <c r="I116" s="16"/>
    </row>
    <row r="117" customFormat="false" ht="12.75" hidden="false" customHeight="true" outlineLevel="0" collapsed="false">
      <c r="A117" s="16"/>
      <c r="B117" s="16"/>
      <c r="C117" s="16"/>
      <c r="D117" s="16"/>
      <c r="E117" s="16"/>
      <c r="F117" s="16"/>
      <c r="G117" s="16"/>
      <c r="H117" s="16"/>
      <c r="I117" s="16"/>
    </row>
    <row r="118" customFormat="false" ht="12.75" hidden="false" customHeight="true" outlineLevel="0" collapsed="false">
      <c r="A118" s="16"/>
      <c r="B118" s="16"/>
      <c r="C118" s="16"/>
      <c r="D118" s="16"/>
      <c r="E118" s="16"/>
      <c r="F118" s="16"/>
      <c r="G118" s="16"/>
      <c r="H118" s="16"/>
      <c r="I118" s="16"/>
    </row>
    <row r="119" customFormat="false" ht="12.75" hidden="false" customHeight="true" outlineLevel="0" collapsed="false">
      <c r="A119" s="16"/>
      <c r="B119" s="16"/>
      <c r="C119" s="16"/>
      <c r="D119" s="16"/>
      <c r="E119" s="16"/>
      <c r="F119" s="16"/>
      <c r="G119" s="16"/>
      <c r="H119" s="16"/>
      <c r="I119" s="16"/>
    </row>
    <row r="120" customFormat="false" ht="12.75" hidden="false" customHeight="true" outlineLevel="0" collapsed="false">
      <c r="A120" s="16"/>
      <c r="B120" s="16"/>
      <c r="C120" s="16"/>
      <c r="D120" s="16"/>
      <c r="E120" s="16"/>
      <c r="F120" s="16"/>
      <c r="G120" s="16"/>
      <c r="H120" s="16"/>
      <c r="I120" s="16"/>
    </row>
    <row r="121" customFormat="false" ht="12.75" hidden="false" customHeight="true" outlineLevel="0" collapsed="false">
      <c r="A121" s="16"/>
      <c r="B121" s="16"/>
      <c r="C121" s="16"/>
      <c r="D121" s="16"/>
      <c r="E121" s="16"/>
      <c r="F121" s="16"/>
      <c r="G121" s="16"/>
      <c r="H121" s="16"/>
      <c r="I121" s="16"/>
    </row>
    <row r="122" customFormat="false" ht="12.75" hidden="false" customHeight="true" outlineLevel="0" collapsed="false">
      <c r="A122" s="16"/>
      <c r="B122" s="16"/>
      <c r="C122" s="16"/>
      <c r="D122" s="16"/>
      <c r="E122" s="16"/>
      <c r="F122" s="16"/>
      <c r="G122" s="16"/>
      <c r="H122" s="16"/>
      <c r="I122" s="16"/>
    </row>
    <row r="123" customFormat="false" ht="12.75" hidden="false" customHeight="true" outlineLevel="0" collapsed="false">
      <c r="A123" s="16"/>
      <c r="B123" s="16"/>
      <c r="C123" s="16"/>
      <c r="D123" s="16"/>
      <c r="E123" s="16"/>
      <c r="F123" s="16"/>
      <c r="G123" s="16"/>
      <c r="H123" s="16"/>
      <c r="I123" s="16"/>
    </row>
    <row r="124" customFormat="false" ht="12.75" hidden="false" customHeight="true" outlineLevel="0" collapsed="false">
      <c r="A124" s="16"/>
      <c r="B124" s="16"/>
      <c r="C124" s="16"/>
      <c r="D124" s="16"/>
      <c r="E124" s="16"/>
      <c r="F124" s="16"/>
      <c r="G124" s="16"/>
      <c r="H124" s="16"/>
      <c r="I124" s="16"/>
    </row>
    <row r="125" customFormat="false" ht="12.75" hidden="false" customHeight="true" outlineLevel="0" collapsed="false">
      <c r="A125" s="16"/>
      <c r="B125" s="16"/>
      <c r="C125" s="16"/>
      <c r="D125" s="16"/>
      <c r="E125" s="16"/>
      <c r="F125" s="16"/>
      <c r="G125" s="16"/>
      <c r="H125" s="16"/>
      <c r="I125" s="16"/>
    </row>
    <row r="126" customFormat="false" ht="12.75" hidden="false" customHeight="true" outlineLevel="0" collapsed="false">
      <c r="A126" s="16"/>
      <c r="B126" s="16"/>
      <c r="C126" s="16"/>
      <c r="D126" s="16"/>
      <c r="E126" s="16"/>
      <c r="F126" s="16"/>
      <c r="G126" s="16"/>
      <c r="H126" s="16"/>
      <c r="I126" s="16"/>
    </row>
    <row r="127" customFormat="false" ht="12.75" hidden="false" customHeight="true" outlineLevel="0" collapsed="false">
      <c r="A127" s="16"/>
      <c r="B127" s="16"/>
      <c r="C127" s="16"/>
      <c r="D127" s="16"/>
      <c r="E127" s="16"/>
      <c r="F127" s="16"/>
      <c r="G127" s="16"/>
      <c r="H127" s="16"/>
      <c r="I127" s="16"/>
    </row>
    <row r="128" customFormat="false" ht="12.75" hidden="false" customHeight="true" outlineLevel="0" collapsed="false">
      <c r="A128" s="16"/>
      <c r="B128" s="16"/>
      <c r="C128" s="16"/>
      <c r="D128" s="16"/>
      <c r="E128" s="16"/>
      <c r="F128" s="16"/>
      <c r="G128" s="16"/>
      <c r="H128" s="16"/>
      <c r="I128" s="16"/>
    </row>
    <row r="129" customFormat="false" ht="12.75" hidden="false" customHeight="true" outlineLevel="0" collapsed="false">
      <c r="A129" s="16"/>
      <c r="B129" s="16"/>
      <c r="C129" s="16"/>
      <c r="D129" s="16"/>
      <c r="E129" s="16"/>
      <c r="F129" s="16"/>
      <c r="G129" s="16"/>
      <c r="H129" s="16"/>
      <c r="I129" s="16"/>
    </row>
    <row r="130" customFormat="false" ht="12.75" hidden="false" customHeight="true" outlineLevel="0" collapsed="false">
      <c r="A130" s="16"/>
      <c r="B130" s="16"/>
      <c r="C130" s="16"/>
      <c r="D130" s="16"/>
      <c r="E130" s="16"/>
      <c r="F130" s="16"/>
      <c r="G130" s="16"/>
      <c r="H130" s="16"/>
      <c r="I130" s="16"/>
    </row>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6">
    <mergeCell ref="E12:F12"/>
    <mergeCell ref="E13:F13"/>
    <mergeCell ref="E14:F14"/>
    <mergeCell ref="E15:F15"/>
    <mergeCell ref="E16:F16"/>
    <mergeCell ref="A23:A24"/>
  </mergeCells>
  <conditionalFormatting sqref="E8">
    <cfRule type="cellIs" priority="2" operator="greaterThan" aboveAverage="0" equalAverage="0" bottom="0" percent="0" rank="0" text="" dxfId="0">
      <formula>100</formula>
    </cfRule>
  </conditionalFormatting>
  <printOptions headings="false" gridLines="false" gridLinesSet="true" horizontalCentered="false" verticalCentered="false"/>
  <pageMargins left="0.7875" right="0.7875" top="1.71388888888889" bottom="1.71388888888889" header="0" footer="0"/>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&amp;L&amp;A</oddHeader>
    <oddFooter>&amp;L&amp;A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001"/>
  <sheetViews>
    <sheetView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B17" activeCellId="0" sqref="B17"/>
    </sheetView>
  </sheetViews>
  <sheetFormatPr defaultColWidth="14.4609375" defaultRowHeight="15" zeroHeight="false" outlineLevelRow="0" outlineLevelCol="0"/>
  <cols>
    <col collapsed="false" customWidth="true" hidden="false" outlineLevel="0" max="1" min="1" style="0" width="18.58"/>
    <col collapsed="false" customWidth="true" hidden="false" outlineLevel="0" max="2" min="2" style="0" width="25.57"/>
    <col collapsed="false" customWidth="true" hidden="false" outlineLevel="0" max="3" min="3" style="0" width="28.14"/>
    <col collapsed="false" customWidth="true" hidden="false" outlineLevel="0" max="4" min="4" style="0" width="11.86"/>
    <col collapsed="false" customWidth="true" hidden="false" outlineLevel="0" max="5" min="5" style="0" width="37.43"/>
    <col collapsed="false" customWidth="true" hidden="false" outlineLevel="0" max="6" min="6" style="0" width="39.01"/>
    <col collapsed="false" customWidth="true" hidden="false" outlineLevel="0" max="7" min="7" style="0" width="41.87"/>
    <col collapsed="false" customWidth="true" hidden="false" outlineLevel="0" max="8" min="8" style="0" width="33.29"/>
    <col collapsed="false" customWidth="true" hidden="false" outlineLevel="0" max="9" min="9" style="0" width="9"/>
    <col collapsed="false" customWidth="true" hidden="false" outlineLevel="0" max="26" min="10" style="0" width="11.57"/>
  </cols>
  <sheetData>
    <row r="1" customFormat="false" ht="15.75" hidden="false" customHeight="true" outlineLevel="0" collapsed="false">
      <c r="A1" s="13" t="s">
        <v>256</v>
      </c>
      <c r="B1" s="16"/>
      <c r="C1" s="16"/>
      <c r="D1" s="16"/>
      <c r="E1" s="16"/>
      <c r="F1" s="16"/>
      <c r="G1" s="16"/>
      <c r="H1" s="16"/>
      <c r="I1" s="16"/>
    </row>
    <row r="2" customFormat="false" ht="12" hidden="false" customHeight="true" outlineLevel="0" collapsed="false">
      <c r="A2" s="18" t="s">
        <v>257</v>
      </c>
      <c r="B2" s="16"/>
      <c r="C2" s="16"/>
      <c r="D2" s="16"/>
      <c r="E2" s="16"/>
      <c r="F2" s="16"/>
      <c r="G2" s="16"/>
      <c r="H2" s="16"/>
      <c r="I2" s="16"/>
    </row>
    <row r="3" customFormat="false" ht="12" hidden="false" customHeight="true" outlineLevel="0" collapsed="false">
      <c r="A3" s="10" t="s">
        <v>258</v>
      </c>
      <c r="B3" s="16"/>
      <c r="C3" s="16"/>
      <c r="D3" s="16"/>
      <c r="E3" s="16"/>
      <c r="F3" s="16"/>
      <c r="G3" s="16"/>
      <c r="H3" s="16"/>
      <c r="I3" s="16"/>
    </row>
    <row r="4" customFormat="false" ht="12" hidden="false" customHeight="true" outlineLevel="0" collapsed="false">
      <c r="A4" s="10" t="s">
        <v>259</v>
      </c>
      <c r="B4" s="16"/>
      <c r="C4" s="16"/>
      <c r="D4" s="145"/>
      <c r="E4" s="16"/>
      <c r="F4" s="16"/>
      <c r="G4" s="16"/>
      <c r="H4" s="16"/>
      <c r="I4" s="16"/>
    </row>
    <row r="5" customFormat="false" ht="12" hidden="false" customHeight="true" outlineLevel="0" collapsed="false">
      <c r="A5" s="10" t="s">
        <v>260</v>
      </c>
      <c r="B5" s="16"/>
      <c r="C5" s="16"/>
      <c r="D5" s="16"/>
      <c r="E5" s="16"/>
      <c r="F5" s="16"/>
      <c r="G5" s="16"/>
      <c r="H5" s="16"/>
      <c r="I5" s="16"/>
    </row>
    <row r="6" customFormat="false" ht="12.75" hidden="false" customHeight="true" outlineLevel="0" collapsed="false">
      <c r="A6" s="146" t="s">
        <v>261</v>
      </c>
      <c r="B6" s="143" t="n">
        <v>0</v>
      </c>
      <c r="C6" s="143" t="n">
        <v>0</v>
      </c>
      <c r="D6" s="79" t="n">
        <v>0</v>
      </c>
      <c r="E6" s="79" t="n">
        <v>0</v>
      </c>
      <c r="F6" s="98" t="n">
        <v>0</v>
      </c>
      <c r="G6" s="85" t="n">
        <v>0</v>
      </c>
      <c r="H6" s="16"/>
      <c r="I6" s="16"/>
    </row>
    <row r="7" customFormat="false" ht="36" hidden="false" customHeight="true" outlineLevel="0" collapsed="false">
      <c r="A7" s="130" t="s">
        <v>167</v>
      </c>
      <c r="B7" s="130" t="s">
        <v>128</v>
      </c>
      <c r="C7" s="130" t="s">
        <v>253</v>
      </c>
      <c r="D7" s="141" t="s">
        <v>169</v>
      </c>
      <c r="E7" s="130" t="s">
        <v>170</v>
      </c>
      <c r="F7" s="130"/>
      <c r="G7" s="147" t="s">
        <v>171</v>
      </c>
      <c r="H7" s="16"/>
      <c r="I7" s="16"/>
    </row>
    <row r="8" customFormat="false" ht="51" hidden="false" customHeight="true" outlineLevel="0" collapsed="false">
      <c r="A8" s="82" t="s">
        <v>262</v>
      </c>
      <c r="B8" s="92" t="n">
        <v>100</v>
      </c>
      <c r="C8" s="93" t="n">
        <v>0</v>
      </c>
      <c r="D8" s="94" t="str">
        <f aca="false">HLOOKUP(C8,'Reflective Log'!$B$35:$F$42,4)</f>
        <v>Fail</v>
      </c>
      <c r="E8" s="95" t="str">
        <f aca="false">HLOOKUP(C8,'Reflective Log'!$B$35:$F$41,5)</f>
        <v>There is no evidence of the development of this skill. You either haven't completed the reflective logbook periodically, or haven't made meaningful entries.</v>
      </c>
      <c r="F8" s="95"/>
      <c r="G8" s="142" t="n">
        <v>0</v>
      </c>
      <c r="H8" s="16"/>
      <c r="I8" s="16"/>
    </row>
    <row r="9" customFormat="false" ht="51" hidden="false" customHeight="true" outlineLevel="0" collapsed="false">
      <c r="A9" s="82" t="s">
        <v>263</v>
      </c>
      <c r="B9" s="92" t="n">
        <v>100</v>
      </c>
      <c r="C9" s="93" t="n">
        <v>0</v>
      </c>
      <c r="D9" s="94" t="str">
        <f aca="false">HLOOKUP(C9,A35:F41,4)</f>
        <v>Fail</v>
      </c>
      <c r="E9" s="95" t="str">
        <f aca="false">HLOOKUP(C9,'Reflective Log'!$B$35:$F$41,6)</f>
        <v>There is no evidence in your logbook of skills development through reflection on workplace experiences.</v>
      </c>
      <c r="F9" s="95"/>
      <c r="G9" s="142" t="n">
        <v>0</v>
      </c>
      <c r="H9" s="16"/>
      <c r="I9" s="16"/>
    </row>
    <row r="10" customFormat="false" ht="51" hidden="false" customHeight="true" outlineLevel="0" collapsed="false">
      <c r="A10" s="82" t="s">
        <v>264</v>
      </c>
      <c r="B10" s="92" t="n">
        <v>100</v>
      </c>
      <c r="C10" s="93" t="n">
        <v>0</v>
      </c>
      <c r="D10" s="94" t="str">
        <f aca="false">HLOOKUP(C10,A35:F41,4)</f>
        <v>Fail</v>
      </c>
      <c r="E10" s="95" t="str">
        <f aca="false">HLOOKUP(C10,'Reflective Log'!$B$35:$F$41,7)</f>
        <v>Poor, you haven't demonstrated any understanding of this practice. You need to do more research around subjects in which are unsure of what you are doing.</v>
      </c>
      <c r="F10" s="95"/>
      <c r="G10" s="142" t="n">
        <v>0</v>
      </c>
      <c r="H10" s="16"/>
      <c r="I10" s="16"/>
    </row>
    <row r="11" customFormat="false" ht="12.75" hidden="false" customHeight="true" outlineLevel="0" collapsed="false">
      <c r="A11" s="96" t="s">
        <v>180</v>
      </c>
      <c r="B11" s="97" t="n">
        <v>100</v>
      </c>
      <c r="C11" s="140" t="n">
        <f aca="false">SUM(C8:C10)/3</f>
        <v>0</v>
      </c>
      <c r="D11" s="79" t="n">
        <v>0</v>
      </c>
      <c r="E11" s="79" t="n">
        <v>0</v>
      </c>
      <c r="F11" s="98" t="n">
        <v>0</v>
      </c>
      <c r="G11" s="85" t="n">
        <v>0</v>
      </c>
      <c r="H11" s="16"/>
      <c r="I11" s="16"/>
    </row>
    <row r="12" customFormat="false" ht="12.75" hidden="false" customHeight="true" outlineLevel="0" collapsed="false">
      <c r="A12" s="16"/>
      <c r="B12" s="16"/>
      <c r="C12" s="16"/>
      <c r="D12" s="16"/>
      <c r="E12" s="16"/>
      <c r="F12" s="16"/>
      <c r="G12" s="16"/>
      <c r="H12" s="16"/>
      <c r="I12" s="16"/>
    </row>
    <row r="13" customFormat="false" ht="12.75" hidden="false" customHeight="true" outlineLevel="0" collapsed="false">
      <c r="A13" s="16"/>
      <c r="B13" s="16"/>
      <c r="C13" s="16"/>
      <c r="D13" s="16"/>
      <c r="E13" s="16"/>
      <c r="F13" s="16"/>
      <c r="G13" s="16"/>
      <c r="H13" s="16"/>
      <c r="I13" s="16"/>
    </row>
    <row r="14" customFormat="false" ht="12.75" hidden="false" customHeight="true" outlineLevel="0" collapsed="false">
      <c r="A14" s="16"/>
      <c r="B14" s="16"/>
      <c r="C14" s="16"/>
      <c r="D14" s="16"/>
      <c r="E14" s="16"/>
      <c r="F14" s="16"/>
      <c r="G14" s="16"/>
      <c r="H14" s="16"/>
      <c r="I14" s="16"/>
    </row>
    <row r="15" customFormat="false" ht="45" hidden="false" customHeight="true" outlineLevel="0" collapsed="false">
      <c r="A15" s="36" t="s">
        <v>265</v>
      </c>
      <c r="B15" s="36" t="s">
        <v>266</v>
      </c>
      <c r="C15" s="36" t="s">
        <v>267</v>
      </c>
      <c r="D15" s="36" t="s">
        <v>268</v>
      </c>
      <c r="E15" s="36" t="s">
        <v>269</v>
      </c>
      <c r="F15" s="36" t="s">
        <v>270</v>
      </c>
      <c r="G15" s="36" t="s">
        <v>271</v>
      </c>
      <c r="H15" s="36" t="s">
        <v>272</v>
      </c>
      <c r="I15" s="16"/>
    </row>
    <row r="16" customFormat="false" ht="56.25" hidden="false" customHeight="true" outlineLevel="0" collapsed="false">
      <c r="A16" s="148" t="n">
        <v>42583</v>
      </c>
      <c r="B16" s="63" t="s">
        <v>273</v>
      </c>
      <c r="C16" s="63" t="s">
        <v>274</v>
      </c>
      <c r="D16" s="148" t="n">
        <v>41853</v>
      </c>
      <c r="E16" s="63" t="s">
        <v>275</v>
      </c>
      <c r="F16" s="63" t="s">
        <v>276</v>
      </c>
      <c r="G16" s="63" t="n">
        <v>0</v>
      </c>
      <c r="H16" s="63" t="n">
        <v>0</v>
      </c>
      <c r="I16" s="3" t="n">
        <v>0</v>
      </c>
    </row>
    <row r="17" customFormat="false" ht="311.9" hidden="false" customHeight="true" outlineLevel="0" collapsed="false">
      <c r="A17" s="149" t="s">
        <v>277</v>
      </c>
      <c r="B17" s="149" t="s">
        <v>278</v>
      </c>
      <c r="C17" s="149" t="s">
        <v>279</v>
      </c>
      <c r="D17" s="149" t="s">
        <v>280</v>
      </c>
      <c r="E17" s="149" t="s">
        <v>281</v>
      </c>
      <c r="F17" s="149" t="s">
        <v>282</v>
      </c>
      <c r="G17" s="149" t="s">
        <v>283</v>
      </c>
      <c r="H17" s="149" t="s">
        <v>284</v>
      </c>
      <c r="I17" s="3" t="n">
        <v>0</v>
      </c>
    </row>
    <row r="18" customFormat="false" ht="383.25" hidden="false" customHeight="true" outlineLevel="0" collapsed="false">
      <c r="A18" s="149" t="s">
        <v>285</v>
      </c>
      <c r="B18" s="149" t="s">
        <v>286</v>
      </c>
      <c r="C18" s="149" t="s">
        <v>287</v>
      </c>
      <c r="D18" s="150" t="n">
        <v>43495</v>
      </c>
      <c r="E18" s="149" t="s">
        <v>288</v>
      </c>
      <c r="F18" s="149" t="s">
        <v>289</v>
      </c>
      <c r="G18" s="149" t="s">
        <v>290</v>
      </c>
      <c r="H18" s="149" t="s">
        <v>291</v>
      </c>
      <c r="I18" s="3" t="n">
        <v>0</v>
      </c>
    </row>
    <row r="19" customFormat="false" ht="524.6" hidden="false" customHeight="true" outlineLevel="0" collapsed="false">
      <c r="A19" s="149" t="s">
        <v>292</v>
      </c>
      <c r="B19" s="149" t="s">
        <v>293</v>
      </c>
      <c r="C19" s="149" t="s">
        <v>294</v>
      </c>
      <c r="D19" s="149" t="s">
        <v>295</v>
      </c>
      <c r="E19" s="149" t="s">
        <v>296</v>
      </c>
      <c r="F19" s="149" t="s">
        <v>297</v>
      </c>
      <c r="G19" s="149" t="s">
        <v>298</v>
      </c>
      <c r="H19" s="149" t="s">
        <v>299</v>
      </c>
      <c r="I19" s="3" t="n">
        <v>0</v>
      </c>
    </row>
    <row r="20" customFormat="false" ht="291" hidden="false" customHeight="true" outlineLevel="0" collapsed="false">
      <c r="A20" s="151" t="s">
        <v>300</v>
      </c>
      <c r="B20" s="152" t="s">
        <v>301</v>
      </c>
      <c r="C20" s="152" t="s">
        <v>302</v>
      </c>
      <c r="D20" s="152" t="s">
        <v>303</v>
      </c>
      <c r="E20" s="152" t="s">
        <v>304</v>
      </c>
      <c r="F20" s="151" t="s">
        <v>305</v>
      </c>
      <c r="G20" s="152" t="s">
        <v>306</v>
      </c>
      <c r="H20" s="152" t="s">
        <v>307</v>
      </c>
    </row>
    <row r="21" customFormat="false" ht="271.6" hidden="false" customHeight="true" outlineLevel="0" collapsed="false">
      <c r="A21" s="149" t="s">
        <v>308</v>
      </c>
      <c r="B21" s="149" t="s">
        <v>309</v>
      </c>
      <c r="C21" s="149" t="s">
        <v>310</v>
      </c>
      <c r="D21" s="153" t="n">
        <v>44105</v>
      </c>
      <c r="E21" s="149" t="s">
        <v>311</v>
      </c>
      <c r="F21" s="149" t="s">
        <v>312</v>
      </c>
      <c r="G21" s="149" t="s">
        <v>313</v>
      </c>
      <c r="H21" s="149" t="s">
        <v>314</v>
      </c>
      <c r="I21" s="3" t="n">
        <v>0</v>
      </c>
    </row>
    <row r="22" customFormat="false" ht="262.65" hidden="false" customHeight="true" outlineLevel="0" collapsed="false">
      <c r="A22" s="154" t="n">
        <v>43881</v>
      </c>
      <c r="B22" s="155" t="s">
        <v>315</v>
      </c>
      <c r="C22" s="155" t="s">
        <v>316</v>
      </c>
      <c r="D22" s="154" t="n">
        <v>43885</v>
      </c>
      <c r="E22" s="155" t="s">
        <v>317</v>
      </c>
      <c r="F22" s="155" t="s">
        <v>318</v>
      </c>
      <c r="G22" s="155" t="s">
        <v>319</v>
      </c>
      <c r="H22" s="155" t="s">
        <v>320</v>
      </c>
      <c r="I22" s="3" t="n">
        <v>0</v>
      </c>
    </row>
    <row r="23" customFormat="false" ht="267.9" hidden="false" customHeight="true" outlineLevel="0" collapsed="false">
      <c r="A23" s="154" t="n">
        <v>43906</v>
      </c>
      <c r="B23" s="70" t="s">
        <v>321</v>
      </c>
      <c r="C23" s="155" t="s">
        <v>322</v>
      </c>
      <c r="D23" s="154" t="n">
        <v>43910</v>
      </c>
      <c r="E23" s="155" t="s">
        <v>323</v>
      </c>
      <c r="F23" s="155" t="s">
        <v>324</v>
      </c>
      <c r="G23" s="155" t="s">
        <v>325</v>
      </c>
      <c r="H23" s="155" t="n">
        <v>0</v>
      </c>
      <c r="I23" s="3" t="n">
        <v>0</v>
      </c>
    </row>
    <row r="24" customFormat="false" ht="253.7" hidden="false" customHeight="true" outlineLevel="0" collapsed="false">
      <c r="A24" s="154" t="n">
        <v>43913</v>
      </c>
      <c r="B24" s="155" t="s">
        <v>326</v>
      </c>
      <c r="C24" s="155" t="s">
        <v>327</v>
      </c>
      <c r="D24" s="154" t="n">
        <v>43917</v>
      </c>
      <c r="E24" s="155" t="s">
        <v>328</v>
      </c>
      <c r="F24" s="155" t="s">
        <v>329</v>
      </c>
      <c r="G24" s="155" t="s">
        <v>330</v>
      </c>
      <c r="H24" s="155" t="n">
        <v>0</v>
      </c>
      <c r="I24" s="3" t="n">
        <v>0</v>
      </c>
    </row>
    <row r="25" customFormat="false" ht="35.25" hidden="false" customHeight="true" outlineLevel="0" collapsed="false">
      <c r="A25" s="37" t="n">
        <v>0</v>
      </c>
      <c r="B25" s="37" t="n">
        <v>0</v>
      </c>
      <c r="C25" s="37" t="n">
        <v>0</v>
      </c>
      <c r="D25" s="37" t="n">
        <v>0</v>
      </c>
      <c r="E25" s="37" t="n">
        <v>0</v>
      </c>
      <c r="F25" s="37" t="n">
        <v>0</v>
      </c>
      <c r="G25" s="37" t="n">
        <v>0</v>
      </c>
      <c r="H25" s="37" t="n">
        <v>0</v>
      </c>
      <c r="I25" s="3" t="n">
        <v>0</v>
      </c>
    </row>
    <row r="26" customFormat="false" ht="35.25" hidden="false" customHeight="true" outlineLevel="0" collapsed="false">
      <c r="A26" s="37" t="n">
        <v>0</v>
      </c>
      <c r="B26" s="37" t="n">
        <v>0</v>
      </c>
      <c r="C26" s="37" t="n">
        <v>0</v>
      </c>
      <c r="D26" s="37" t="n">
        <v>0</v>
      </c>
      <c r="E26" s="37" t="n">
        <v>0</v>
      </c>
      <c r="F26" s="37" t="n">
        <v>0</v>
      </c>
      <c r="G26" s="37" t="n">
        <v>0</v>
      </c>
      <c r="H26" s="37" t="n">
        <v>0</v>
      </c>
      <c r="I26" s="3" t="n">
        <v>0</v>
      </c>
    </row>
    <row r="27" customFormat="false" ht="35.25" hidden="false" customHeight="true" outlineLevel="0" collapsed="false">
      <c r="A27" s="37" t="n">
        <v>0</v>
      </c>
      <c r="B27" s="37" t="n">
        <v>0</v>
      </c>
      <c r="C27" s="37" t="n">
        <v>0</v>
      </c>
      <c r="D27" s="37" t="n">
        <v>0</v>
      </c>
      <c r="E27" s="37" t="n">
        <v>0</v>
      </c>
      <c r="F27" s="37" t="n">
        <v>0</v>
      </c>
      <c r="G27" s="37" t="n">
        <v>0</v>
      </c>
      <c r="H27" s="37" t="n">
        <v>0</v>
      </c>
      <c r="I27" s="3" t="n">
        <v>0</v>
      </c>
    </row>
    <row r="28" customFormat="false" ht="35.25" hidden="false" customHeight="true" outlineLevel="0" collapsed="false">
      <c r="A28" s="37" t="n">
        <v>0</v>
      </c>
      <c r="B28" s="37" t="n">
        <v>0</v>
      </c>
      <c r="C28" s="37" t="n">
        <v>0</v>
      </c>
      <c r="D28" s="37" t="n">
        <v>0</v>
      </c>
      <c r="E28" s="37" t="n">
        <v>0</v>
      </c>
      <c r="F28" s="37" t="n">
        <v>0</v>
      </c>
      <c r="G28" s="37" t="n">
        <v>0</v>
      </c>
      <c r="H28" s="37" t="n">
        <v>0</v>
      </c>
      <c r="I28" s="3" t="n">
        <v>0</v>
      </c>
    </row>
    <row r="29" customFormat="false" ht="12.75" hidden="false" customHeight="true" outlineLevel="0" collapsed="false">
      <c r="A29" s="14" t="s">
        <v>331</v>
      </c>
      <c r="B29" s="16"/>
      <c r="C29" s="16"/>
      <c r="D29" s="16"/>
      <c r="E29" s="16"/>
      <c r="F29" s="16"/>
      <c r="G29" s="16"/>
      <c r="H29" s="16"/>
      <c r="I29" s="16"/>
    </row>
    <row r="30" customFormat="false" ht="12.75" hidden="false" customHeight="true" outlineLevel="0" collapsed="false">
      <c r="A30" s="16"/>
      <c r="B30" s="16"/>
      <c r="C30" s="16"/>
      <c r="D30" s="16"/>
      <c r="E30" s="16"/>
      <c r="F30" s="16"/>
      <c r="G30" s="16"/>
      <c r="H30" s="16"/>
      <c r="I30" s="16"/>
    </row>
    <row r="31" customFormat="false" ht="12.75" hidden="false" customHeight="true" outlineLevel="0" collapsed="false">
      <c r="A31" s="16"/>
      <c r="B31" s="16"/>
      <c r="C31" s="16"/>
      <c r="D31" s="16"/>
      <c r="E31" s="16"/>
      <c r="F31" s="16"/>
      <c r="G31" s="16"/>
      <c r="H31" s="16"/>
      <c r="I31" s="16"/>
    </row>
    <row r="32" customFormat="false" ht="12.75" hidden="false" customHeight="true" outlineLevel="0" collapsed="false">
      <c r="A32" s="16"/>
      <c r="B32" s="16"/>
      <c r="C32" s="16"/>
      <c r="D32" s="16"/>
      <c r="E32" s="16"/>
      <c r="F32" s="16"/>
      <c r="G32" s="16"/>
      <c r="H32" s="16"/>
      <c r="I32" s="16"/>
    </row>
    <row r="33" customFormat="false" ht="12.75" hidden="false" customHeight="true" outlineLevel="0" collapsed="false">
      <c r="A33" s="16"/>
      <c r="B33" s="16"/>
      <c r="C33" s="16"/>
      <c r="D33" s="16"/>
      <c r="E33" s="16"/>
      <c r="F33" s="16"/>
      <c r="G33" s="16"/>
      <c r="H33" s="16"/>
      <c r="I33" s="16"/>
    </row>
    <row r="34" customFormat="false" ht="45.75" hidden="false" customHeight="true" outlineLevel="0" collapsed="false">
      <c r="A34" s="89" t="s">
        <v>332</v>
      </c>
      <c r="B34" s="79" t="n">
        <v>0</v>
      </c>
      <c r="C34" s="79" t="n">
        <v>0</v>
      </c>
      <c r="D34" s="79" t="n">
        <v>0</v>
      </c>
      <c r="E34" s="79" t="n">
        <v>0</v>
      </c>
      <c r="F34" s="79" t="n">
        <v>0</v>
      </c>
      <c r="G34" s="3" t="n">
        <v>0</v>
      </c>
      <c r="H34" s="16"/>
      <c r="I34" s="16"/>
    </row>
    <row r="35" customFormat="false" ht="12" hidden="false" customHeight="true" outlineLevel="0" collapsed="false">
      <c r="A35" s="156" t="s">
        <v>182</v>
      </c>
      <c r="B35" s="157" t="n">
        <v>0</v>
      </c>
      <c r="C35" s="157" t="n">
        <v>40</v>
      </c>
      <c r="D35" s="157" t="n">
        <v>50</v>
      </c>
      <c r="E35" s="157" t="n">
        <v>60</v>
      </c>
      <c r="F35" s="157" t="n">
        <v>70</v>
      </c>
      <c r="G35" s="16"/>
      <c r="H35" s="16"/>
      <c r="I35" s="16"/>
    </row>
    <row r="36" customFormat="false" ht="12" hidden="false" customHeight="true" outlineLevel="0" collapsed="false">
      <c r="A36" s="158" t="n">
        <v>0</v>
      </c>
      <c r="B36" s="159" t="s">
        <v>183</v>
      </c>
      <c r="C36" s="159" t="s">
        <v>184</v>
      </c>
      <c r="D36" s="159" t="s">
        <v>185</v>
      </c>
      <c r="E36" s="159" t="s">
        <v>186</v>
      </c>
      <c r="F36" s="159" t="s">
        <v>187</v>
      </c>
      <c r="G36" s="16"/>
      <c r="H36" s="16"/>
      <c r="I36" s="16"/>
    </row>
    <row r="37" customFormat="false" ht="11.25" hidden="false" customHeight="true" outlineLevel="0" collapsed="false">
      <c r="A37" s="160" t="s">
        <v>188</v>
      </c>
      <c r="B37" s="159" t="s">
        <v>189</v>
      </c>
      <c r="C37" s="159" t="s">
        <v>190</v>
      </c>
      <c r="D37" s="159" t="s">
        <v>191</v>
      </c>
      <c r="E37" s="159" t="s">
        <v>192</v>
      </c>
      <c r="F37" s="159" t="s">
        <v>193</v>
      </c>
      <c r="G37" s="16"/>
      <c r="H37" s="16"/>
      <c r="I37" s="16"/>
    </row>
    <row r="38" customFormat="false" ht="12" hidden="false" customHeight="true" outlineLevel="0" collapsed="false">
      <c r="A38" s="160"/>
      <c r="B38" s="161" t="s">
        <v>194</v>
      </c>
      <c r="C38" s="161" t="s">
        <v>195</v>
      </c>
      <c r="D38" s="162" t="s">
        <v>196</v>
      </c>
      <c r="E38" s="162" t="s">
        <v>197</v>
      </c>
      <c r="F38" s="161" t="s">
        <v>198</v>
      </c>
      <c r="G38" s="16"/>
      <c r="H38" s="16"/>
      <c r="I38" s="16"/>
    </row>
    <row r="39" customFormat="false" ht="135.75" hidden="false" customHeight="true" outlineLevel="0" collapsed="false">
      <c r="A39" s="163" t="s">
        <v>262</v>
      </c>
      <c r="B39" s="83" t="s">
        <v>333</v>
      </c>
      <c r="C39" s="83" t="s">
        <v>334</v>
      </c>
      <c r="D39" s="83" t="s">
        <v>335</v>
      </c>
      <c r="E39" s="83" t="s">
        <v>336</v>
      </c>
      <c r="F39" s="164" t="s">
        <v>337</v>
      </c>
      <c r="G39" s="16"/>
      <c r="H39" s="16"/>
      <c r="I39" s="16"/>
    </row>
    <row r="40" customFormat="false" ht="124.5" hidden="false" customHeight="true" outlineLevel="0" collapsed="false">
      <c r="A40" s="163" t="s">
        <v>263</v>
      </c>
      <c r="B40" s="112" t="s">
        <v>338</v>
      </c>
      <c r="C40" s="83" t="s">
        <v>339</v>
      </c>
      <c r="D40" s="164" t="s">
        <v>340</v>
      </c>
      <c r="E40" s="164" t="s">
        <v>341</v>
      </c>
      <c r="F40" s="113" t="s">
        <v>342</v>
      </c>
      <c r="G40" s="16"/>
      <c r="H40" s="16"/>
      <c r="I40" s="16"/>
    </row>
    <row r="41" customFormat="false" ht="72" hidden="false" customHeight="true" outlineLevel="0" collapsed="false">
      <c r="A41" s="163" t="s">
        <v>264</v>
      </c>
      <c r="B41" s="83" t="s">
        <v>343</v>
      </c>
      <c r="C41" s="112" t="s">
        <v>344</v>
      </c>
      <c r="D41" s="113" t="s">
        <v>345</v>
      </c>
      <c r="E41" s="113" t="s">
        <v>346</v>
      </c>
      <c r="F41" s="113" t="s">
        <v>347</v>
      </c>
      <c r="G41" s="16"/>
      <c r="H41" s="16"/>
      <c r="I41" s="16"/>
    </row>
    <row r="42" customFormat="false" ht="12.75" hidden="false" customHeight="true" outlineLevel="0" collapsed="false">
      <c r="A42" s="16"/>
      <c r="B42" s="16"/>
      <c r="C42" s="16"/>
      <c r="D42" s="16"/>
      <c r="E42" s="16"/>
      <c r="F42" s="16"/>
      <c r="G42" s="16"/>
      <c r="H42" s="16"/>
      <c r="I42" s="16"/>
    </row>
    <row r="43" customFormat="false" ht="12.75" hidden="false" customHeight="true" outlineLevel="0" collapsed="false">
      <c r="A43" s="16"/>
      <c r="B43" s="16"/>
      <c r="C43" s="16"/>
      <c r="D43" s="16"/>
      <c r="E43" s="16"/>
      <c r="F43" s="16"/>
      <c r="G43" s="16"/>
      <c r="H43" s="16"/>
      <c r="I43" s="16"/>
    </row>
    <row r="44" customFormat="false" ht="12.75" hidden="false" customHeight="true" outlineLevel="0" collapsed="false">
      <c r="A44" s="16"/>
      <c r="B44" s="16"/>
      <c r="C44" s="16"/>
      <c r="D44" s="16"/>
      <c r="E44" s="16"/>
      <c r="F44" s="16"/>
      <c r="G44" s="16"/>
      <c r="H44" s="16"/>
      <c r="I44" s="16"/>
    </row>
    <row r="45" customFormat="false" ht="12.75" hidden="false" customHeight="true" outlineLevel="0" collapsed="false">
      <c r="A45" s="16"/>
      <c r="B45" s="16"/>
      <c r="C45" s="16"/>
      <c r="D45" s="16"/>
      <c r="E45" s="16"/>
      <c r="F45" s="16"/>
      <c r="G45" s="16"/>
      <c r="H45" s="16"/>
      <c r="I45" s="16"/>
    </row>
    <row r="46" customFormat="false" ht="12.75" hidden="false" customHeight="true" outlineLevel="0" collapsed="false">
      <c r="A46" s="16"/>
      <c r="B46" s="16"/>
      <c r="C46" s="16"/>
      <c r="D46" s="16"/>
      <c r="E46" s="16"/>
      <c r="F46" s="16"/>
      <c r="G46" s="16"/>
      <c r="H46" s="16"/>
      <c r="I46" s="16"/>
    </row>
    <row r="47" customFormat="false" ht="12.75" hidden="false" customHeight="true" outlineLevel="0" collapsed="false">
      <c r="A47" s="16"/>
      <c r="B47" s="16"/>
      <c r="C47" s="16"/>
      <c r="D47" s="16"/>
      <c r="E47" s="16"/>
      <c r="F47" s="16"/>
      <c r="G47" s="16"/>
      <c r="H47" s="16"/>
      <c r="I47" s="16"/>
    </row>
    <row r="48" customFormat="false" ht="12.75" hidden="false" customHeight="true" outlineLevel="0" collapsed="false">
      <c r="A48" s="16"/>
      <c r="B48" s="16"/>
      <c r="C48" s="16"/>
      <c r="D48" s="16"/>
      <c r="E48" s="16"/>
      <c r="F48" s="16"/>
      <c r="G48" s="16"/>
      <c r="H48" s="16"/>
      <c r="I48" s="16"/>
    </row>
    <row r="49" customFormat="false" ht="12.75" hidden="false" customHeight="true" outlineLevel="0" collapsed="false">
      <c r="A49" s="16"/>
      <c r="B49" s="16"/>
      <c r="C49" s="16"/>
      <c r="D49" s="16"/>
      <c r="E49" s="16"/>
      <c r="F49" s="16"/>
      <c r="G49" s="16"/>
      <c r="H49" s="16"/>
      <c r="I49" s="16"/>
    </row>
    <row r="50" customFormat="false" ht="12.75" hidden="false" customHeight="true" outlineLevel="0" collapsed="false">
      <c r="A50" s="16"/>
      <c r="B50" s="16"/>
      <c r="C50" s="16"/>
      <c r="D50" s="16"/>
      <c r="E50" s="16"/>
      <c r="F50" s="16"/>
      <c r="G50" s="16"/>
      <c r="H50" s="16"/>
      <c r="I50" s="16"/>
    </row>
    <row r="51" customFormat="false" ht="12.75" hidden="false" customHeight="true" outlineLevel="0" collapsed="false">
      <c r="A51" s="16"/>
      <c r="B51" s="16"/>
      <c r="C51" s="16"/>
      <c r="D51" s="16"/>
      <c r="E51" s="16"/>
      <c r="F51" s="16"/>
      <c r="G51" s="16"/>
      <c r="H51" s="16"/>
      <c r="I51" s="16"/>
    </row>
    <row r="52" customFormat="false" ht="12.75" hidden="false" customHeight="true" outlineLevel="0" collapsed="false">
      <c r="A52" s="16"/>
      <c r="B52" s="16"/>
      <c r="C52" s="16"/>
      <c r="D52" s="16"/>
      <c r="E52" s="16"/>
      <c r="F52" s="16"/>
      <c r="G52" s="16"/>
      <c r="H52" s="16"/>
      <c r="I52" s="16"/>
    </row>
    <row r="53" customFormat="false" ht="12.75" hidden="false" customHeight="true" outlineLevel="0" collapsed="false">
      <c r="A53" s="16"/>
      <c r="B53" s="16"/>
      <c r="C53" s="16"/>
      <c r="D53" s="16"/>
      <c r="E53" s="16"/>
      <c r="F53" s="16"/>
      <c r="G53" s="16"/>
      <c r="H53" s="16"/>
      <c r="I53" s="16"/>
    </row>
    <row r="54" customFormat="false" ht="12.75" hidden="false" customHeight="true" outlineLevel="0" collapsed="false">
      <c r="A54" s="16"/>
      <c r="B54" s="16"/>
      <c r="C54" s="16"/>
      <c r="D54" s="16"/>
      <c r="E54" s="16"/>
      <c r="F54" s="16"/>
      <c r="G54" s="16"/>
      <c r="H54" s="16"/>
      <c r="I54" s="16"/>
    </row>
    <row r="55" customFormat="false" ht="12.75" hidden="false" customHeight="true" outlineLevel="0" collapsed="false">
      <c r="A55" s="16"/>
      <c r="B55" s="16"/>
      <c r="C55" s="16"/>
      <c r="D55" s="16"/>
      <c r="E55" s="16"/>
      <c r="F55" s="16"/>
      <c r="G55" s="16"/>
      <c r="H55" s="16"/>
      <c r="I55" s="16"/>
    </row>
    <row r="56" customFormat="false" ht="12.75" hidden="false" customHeight="true" outlineLevel="0" collapsed="false">
      <c r="A56" s="16"/>
      <c r="B56" s="16"/>
      <c r="C56" s="16"/>
      <c r="D56" s="16"/>
      <c r="E56" s="16"/>
      <c r="F56" s="16"/>
      <c r="G56" s="16"/>
      <c r="H56" s="16"/>
      <c r="I56" s="16"/>
    </row>
    <row r="57" customFormat="false" ht="12.75" hidden="false" customHeight="true" outlineLevel="0" collapsed="false">
      <c r="A57" s="16"/>
      <c r="B57" s="16"/>
      <c r="C57" s="16"/>
      <c r="D57" s="16"/>
      <c r="E57" s="16"/>
      <c r="F57" s="16"/>
      <c r="G57" s="16"/>
      <c r="H57" s="16"/>
      <c r="I57" s="16"/>
    </row>
    <row r="58" customFormat="false" ht="12.75" hidden="false" customHeight="true" outlineLevel="0" collapsed="false">
      <c r="A58" s="16"/>
      <c r="B58" s="16"/>
      <c r="C58" s="16"/>
      <c r="D58" s="16"/>
      <c r="E58" s="16"/>
      <c r="F58" s="16"/>
      <c r="G58" s="16"/>
      <c r="H58" s="16"/>
      <c r="I58" s="16"/>
    </row>
    <row r="59" customFormat="false" ht="12.75" hidden="false" customHeight="true" outlineLevel="0" collapsed="false">
      <c r="A59" s="16"/>
      <c r="B59" s="16"/>
      <c r="C59" s="16"/>
      <c r="D59" s="16"/>
      <c r="E59" s="16"/>
      <c r="F59" s="16"/>
      <c r="G59" s="16"/>
      <c r="H59" s="16"/>
      <c r="I59" s="16"/>
    </row>
    <row r="60" customFormat="false" ht="12.75" hidden="false" customHeight="true" outlineLevel="0" collapsed="false">
      <c r="A60" s="16"/>
      <c r="B60" s="16"/>
      <c r="C60" s="16"/>
      <c r="D60" s="16"/>
      <c r="E60" s="16"/>
      <c r="F60" s="16"/>
      <c r="G60" s="16"/>
      <c r="H60" s="16"/>
      <c r="I60" s="16"/>
    </row>
    <row r="61" customFormat="false" ht="12.75" hidden="false" customHeight="true" outlineLevel="0" collapsed="false">
      <c r="A61" s="16"/>
      <c r="B61" s="16"/>
      <c r="C61" s="16"/>
      <c r="D61" s="16"/>
      <c r="E61" s="16"/>
      <c r="F61" s="16"/>
      <c r="G61" s="16"/>
      <c r="H61" s="16"/>
      <c r="I61" s="16"/>
    </row>
    <row r="62" customFormat="false" ht="12.75" hidden="false" customHeight="true" outlineLevel="0" collapsed="false">
      <c r="A62" s="16"/>
      <c r="B62" s="16"/>
      <c r="C62" s="16"/>
      <c r="D62" s="16"/>
      <c r="E62" s="16"/>
      <c r="F62" s="16"/>
      <c r="G62" s="16"/>
      <c r="H62" s="16"/>
      <c r="I62" s="16"/>
    </row>
    <row r="63" customFormat="false" ht="12.75" hidden="false" customHeight="true" outlineLevel="0" collapsed="false">
      <c r="A63" s="16"/>
      <c r="B63" s="16"/>
      <c r="C63" s="16"/>
      <c r="D63" s="16"/>
      <c r="E63" s="16"/>
      <c r="F63" s="16"/>
      <c r="G63" s="16"/>
      <c r="H63" s="16"/>
      <c r="I63" s="16"/>
    </row>
    <row r="64" customFormat="false" ht="12.75" hidden="false" customHeight="true" outlineLevel="0" collapsed="false">
      <c r="A64" s="16"/>
      <c r="B64" s="16"/>
      <c r="C64" s="16"/>
      <c r="D64" s="16"/>
      <c r="E64" s="16"/>
      <c r="F64" s="16"/>
      <c r="G64" s="16"/>
      <c r="H64" s="16"/>
      <c r="I64" s="16"/>
    </row>
    <row r="65" customFormat="false" ht="12.75" hidden="false" customHeight="true" outlineLevel="0" collapsed="false">
      <c r="A65" s="16"/>
      <c r="B65" s="16"/>
      <c r="C65" s="16"/>
      <c r="D65" s="16"/>
      <c r="E65" s="16"/>
      <c r="F65" s="16"/>
      <c r="G65" s="16"/>
      <c r="H65" s="16"/>
      <c r="I65" s="16"/>
    </row>
    <row r="66" customFormat="false" ht="12.75" hidden="false" customHeight="true" outlineLevel="0" collapsed="false">
      <c r="A66" s="16"/>
      <c r="B66" s="16"/>
      <c r="C66" s="16"/>
      <c r="D66" s="16"/>
      <c r="E66" s="16"/>
      <c r="F66" s="16"/>
      <c r="G66" s="16"/>
      <c r="H66" s="16"/>
      <c r="I66" s="16"/>
    </row>
    <row r="67" customFormat="false" ht="12.75" hidden="false" customHeight="true" outlineLevel="0" collapsed="false">
      <c r="A67" s="16"/>
      <c r="B67" s="16"/>
      <c r="C67" s="16"/>
      <c r="D67" s="16"/>
      <c r="E67" s="16"/>
      <c r="F67" s="16"/>
      <c r="G67" s="16"/>
      <c r="H67" s="16"/>
      <c r="I67" s="16"/>
    </row>
    <row r="68" customFormat="false" ht="12.75" hidden="false" customHeight="true" outlineLevel="0" collapsed="false">
      <c r="A68" s="16"/>
      <c r="B68" s="16"/>
      <c r="C68" s="16"/>
      <c r="D68" s="16"/>
      <c r="E68" s="16"/>
      <c r="F68" s="16"/>
      <c r="G68" s="16"/>
      <c r="H68" s="16"/>
      <c r="I68" s="16"/>
    </row>
    <row r="69" customFormat="false" ht="12.75" hidden="false" customHeight="true" outlineLevel="0" collapsed="false">
      <c r="A69" s="16"/>
      <c r="B69" s="16"/>
      <c r="C69" s="16"/>
      <c r="D69" s="16"/>
      <c r="E69" s="16"/>
      <c r="F69" s="16"/>
      <c r="G69" s="16"/>
      <c r="H69" s="16"/>
      <c r="I69" s="16"/>
    </row>
    <row r="70" customFormat="false" ht="12.75" hidden="false" customHeight="true" outlineLevel="0" collapsed="false">
      <c r="A70" s="16"/>
      <c r="B70" s="16"/>
      <c r="C70" s="16"/>
      <c r="D70" s="16"/>
      <c r="E70" s="16"/>
      <c r="F70" s="16"/>
      <c r="G70" s="16"/>
      <c r="H70" s="16"/>
      <c r="I70" s="16"/>
    </row>
    <row r="71" customFormat="false" ht="12.75" hidden="false" customHeight="true" outlineLevel="0" collapsed="false">
      <c r="A71" s="16"/>
      <c r="B71" s="16"/>
      <c r="C71" s="16"/>
      <c r="D71" s="16"/>
      <c r="E71" s="16"/>
      <c r="F71" s="16"/>
      <c r="G71" s="16"/>
      <c r="H71" s="16"/>
      <c r="I71" s="16"/>
    </row>
    <row r="72" customFormat="false" ht="12.75" hidden="false" customHeight="true" outlineLevel="0" collapsed="false">
      <c r="A72" s="16"/>
      <c r="B72" s="16"/>
      <c r="C72" s="16"/>
      <c r="D72" s="16"/>
      <c r="E72" s="16"/>
      <c r="F72" s="16"/>
      <c r="G72" s="16"/>
      <c r="H72" s="16"/>
      <c r="I72" s="16"/>
    </row>
    <row r="73" customFormat="false" ht="12.75" hidden="false" customHeight="true" outlineLevel="0" collapsed="false">
      <c r="A73" s="16"/>
      <c r="B73" s="16"/>
      <c r="C73" s="16"/>
      <c r="D73" s="16"/>
      <c r="E73" s="16"/>
      <c r="F73" s="16"/>
      <c r="G73" s="16"/>
      <c r="H73" s="16"/>
      <c r="I73" s="16"/>
    </row>
    <row r="74" customFormat="false" ht="12.75" hidden="false" customHeight="true" outlineLevel="0" collapsed="false">
      <c r="A74" s="16"/>
      <c r="B74" s="16"/>
      <c r="C74" s="16"/>
      <c r="D74" s="16"/>
      <c r="E74" s="16"/>
      <c r="F74" s="16"/>
      <c r="G74" s="16"/>
      <c r="H74" s="16"/>
      <c r="I74" s="16"/>
    </row>
    <row r="75" customFormat="false" ht="12.75" hidden="false" customHeight="true" outlineLevel="0" collapsed="false">
      <c r="A75" s="16"/>
      <c r="B75" s="16"/>
      <c r="C75" s="16"/>
      <c r="D75" s="16"/>
      <c r="E75" s="16"/>
      <c r="F75" s="16"/>
      <c r="G75" s="16"/>
      <c r="H75" s="16"/>
      <c r="I75" s="16"/>
    </row>
    <row r="76" customFormat="false" ht="12.75" hidden="false" customHeight="true" outlineLevel="0" collapsed="false">
      <c r="A76" s="16"/>
      <c r="B76" s="16"/>
      <c r="C76" s="16"/>
      <c r="D76" s="16"/>
      <c r="E76" s="16"/>
      <c r="F76" s="16"/>
      <c r="G76" s="16"/>
      <c r="H76" s="16"/>
      <c r="I76" s="16"/>
    </row>
    <row r="77" customFormat="false" ht="12.75" hidden="false" customHeight="true" outlineLevel="0" collapsed="false">
      <c r="A77" s="16"/>
      <c r="B77" s="16"/>
      <c r="C77" s="16"/>
      <c r="D77" s="16"/>
      <c r="E77" s="16"/>
      <c r="F77" s="16"/>
      <c r="G77" s="16"/>
      <c r="H77" s="16"/>
      <c r="I77" s="16"/>
    </row>
    <row r="78" customFormat="false" ht="12.75" hidden="false" customHeight="true" outlineLevel="0" collapsed="false">
      <c r="A78" s="16"/>
      <c r="B78" s="16"/>
      <c r="C78" s="16"/>
      <c r="D78" s="16"/>
      <c r="E78" s="16"/>
      <c r="F78" s="16"/>
      <c r="G78" s="16"/>
      <c r="H78" s="16"/>
      <c r="I78" s="16"/>
    </row>
    <row r="79" customFormat="false" ht="12.75" hidden="false" customHeight="true" outlineLevel="0" collapsed="false">
      <c r="A79" s="16"/>
      <c r="B79" s="16"/>
      <c r="C79" s="16"/>
      <c r="D79" s="16"/>
      <c r="E79" s="16"/>
      <c r="F79" s="16"/>
      <c r="G79" s="16"/>
      <c r="H79" s="16"/>
      <c r="I79" s="16"/>
    </row>
    <row r="80" customFormat="false" ht="12.75" hidden="false" customHeight="true" outlineLevel="0" collapsed="false">
      <c r="A80" s="16"/>
      <c r="B80" s="16"/>
      <c r="C80" s="16"/>
      <c r="D80" s="16"/>
      <c r="E80" s="16"/>
      <c r="F80" s="16"/>
      <c r="G80" s="16"/>
      <c r="H80" s="16"/>
      <c r="I80" s="16"/>
    </row>
    <row r="81" customFormat="false" ht="12.75" hidden="false" customHeight="true" outlineLevel="0" collapsed="false">
      <c r="A81" s="16"/>
      <c r="B81" s="16"/>
      <c r="C81" s="16"/>
      <c r="D81" s="16"/>
      <c r="E81" s="16"/>
      <c r="F81" s="16"/>
      <c r="G81" s="16"/>
      <c r="H81" s="16"/>
      <c r="I81" s="16"/>
    </row>
    <row r="82" customFormat="false" ht="12.75" hidden="false" customHeight="true" outlineLevel="0" collapsed="false">
      <c r="A82" s="16"/>
      <c r="B82" s="16"/>
      <c r="C82" s="16"/>
      <c r="D82" s="16"/>
      <c r="E82" s="16"/>
      <c r="F82" s="16"/>
      <c r="G82" s="16"/>
      <c r="H82" s="16"/>
      <c r="I82" s="16"/>
    </row>
    <row r="83" customFormat="false" ht="12.75" hidden="false" customHeight="true" outlineLevel="0" collapsed="false">
      <c r="A83" s="16"/>
      <c r="B83" s="16"/>
      <c r="C83" s="16"/>
      <c r="D83" s="16"/>
      <c r="E83" s="16"/>
      <c r="F83" s="16"/>
      <c r="G83" s="16"/>
      <c r="H83" s="16"/>
      <c r="I83" s="16"/>
    </row>
    <row r="84" customFormat="false" ht="12.75" hidden="false" customHeight="true" outlineLevel="0" collapsed="false">
      <c r="A84" s="16"/>
      <c r="B84" s="16"/>
      <c r="C84" s="16"/>
      <c r="D84" s="16"/>
      <c r="E84" s="16"/>
      <c r="F84" s="16"/>
      <c r="G84" s="16"/>
      <c r="H84" s="16"/>
      <c r="I84" s="16"/>
    </row>
    <row r="85" customFormat="false" ht="12.75" hidden="false" customHeight="true" outlineLevel="0" collapsed="false">
      <c r="A85" s="16"/>
      <c r="B85" s="16"/>
      <c r="C85" s="16"/>
      <c r="D85" s="16"/>
      <c r="E85" s="16"/>
      <c r="F85" s="16"/>
      <c r="G85" s="16"/>
      <c r="H85" s="16"/>
      <c r="I85" s="16"/>
    </row>
    <row r="86" customFormat="false" ht="12.75" hidden="false" customHeight="true" outlineLevel="0" collapsed="false">
      <c r="A86" s="16"/>
      <c r="B86" s="16"/>
      <c r="C86" s="16"/>
      <c r="D86" s="16"/>
      <c r="E86" s="16"/>
      <c r="F86" s="16"/>
      <c r="G86" s="16"/>
      <c r="H86" s="16"/>
      <c r="I86" s="16"/>
    </row>
    <row r="87" customFormat="false" ht="12.75" hidden="false" customHeight="true" outlineLevel="0" collapsed="false">
      <c r="A87" s="16"/>
      <c r="B87" s="16"/>
      <c r="C87" s="16"/>
      <c r="D87" s="16"/>
      <c r="E87" s="16"/>
      <c r="F87" s="16"/>
      <c r="G87" s="16"/>
      <c r="H87" s="16"/>
      <c r="I87" s="16"/>
    </row>
    <row r="88" customFormat="false" ht="12.75" hidden="false" customHeight="true" outlineLevel="0" collapsed="false">
      <c r="A88" s="16"/>
      <c r="B88" s="16"/>
      <c r="C88" s="16"/>
      <c r="D88" s="16"/>
      <c r="E88" s="16"/>
      <c r="F88" s="16"/>
      <c r="G88" s="16"/>
      <c r="H88" s="16"/>
      <c r="I88" s="16"/>
    </row>
    <row r="89" customFormat="false" ht="12.75" hidden="false" customHeight="true" outlineLevel="0" collapsed="false">
      <c r="A89" s="16"/>
      <c r="B89" s="16"/>
      <c r="C89" s="16"/>
      <c r="D89" s="16"/>
      <c r="E89" s="16"/>
      <c r="F89" s="16"/>
      <c r="G89" s="16"/>
      <c r="H89" s="16"/>
      <c r="I89" s="16"/>
    </row>
    <row r="90" customFormat="false" ht="12.75" hidden="false" customHeight="true" outlineLevel="0" collapsed="false">
      <c r="A90" s="16"/>
      <c r="B90" s="16"/>
      <c r="C90" s="16"/>
      <c r="D90" s="16"/>
      <c r="E90" s="16"/>
      <c r="F90" s="16"/>
      <c r="G90" s="16"/>
      <c r="H90" s="16"/>
      <c r="I90" s="16"/>
    </row>
    <row r="91" customFormat="false" ht="12.75" hidden="false" customHeight="true" outlineLevel="0" collapsed="false">
      <c r="A91" s="16"/>
      <c r="B91" s="16"/>
      <c r="C91" s="16"/>
      <c r="D91" s="16"/>
      <c r="E91" s="16"/>
      <c r="F91" s="16"/>
      <c r="G91" s="16"/>
      <c r="H91" s="16"/>
      <c r="I91" s="16"/>
    </row>
    <row r="92" customFormat="false" ht="12.75" hidden="false" customHeight="true" outlineLevel="0" collapsed="false">
      <c r="A92" s="16"/>
      <c r="B92" s="16"/>
      <c r="C92" s="16"/>
      <c r="D92" s="16"/>
      <c r="E92" s="16"/>
      <c r="F92" s="16"/>
      <c r="G92" s="16"/>
      <c r="H92" s="16"/>
      <c r="I92" s="16"/>
    </row>
    <row r="93" customFormat="false" ht="12.75" hidden="false" customHeight="true" outlineLevel="0" collapsed="false">
      <c r="A93" s="16"/>
      <c r="B93" s="16"/>
      <c r="C93" s="16"/>
      <c r="D93" s="16"/>
      <c r="E93" s="16"/>
      <c r="F93" s="16"/>
      <c r="G93" s="16"/>
      <c r="H93" s="16"/>
      <c r="I93" s="16"/>
    </row>
    <row r="94" customFormat="false" ht="12.75" hidden="false" customHeight="true" outlineLevel="0" collapsed="false">
      <c r="A94" s="16"/>
      <c r="B94" s="16"/>
      <c r="C94" s="16"/>
      <c r="D94" s="16"/>
      <c r="E94" s="16"/>
      <c r="F94" s="16"/>
      <c r="G94" s="16"/>
      <c r="H94" s="16"/>
      <c r="I94" s="16"/>
    </row>
    <row r="95" customFormat="false" ht="12.75" hidden="false" customHeight="true" outlineLevel="0" collapsed="false">
      <c r="A95" s="16"/>
      <c r="B95" s="16"/>
      <c r="C95" s="16"/>
      <c r="D95" s="16"/>
      <c r="E95" s="16"/>
      <c r="F95" s="16"/>
      <c r="G95" s="16"/>
      <c r="H95" s="16"/>
      <c r="I95" s="16"/>
    </row>
    <row r="96" customFormat="false" ht="12.75" hidden="false" customHeight="true" outlineLevel="0" collapsed="false">
      <c r="A96" s="16"/>
      <c r="B96" s="16"/>
      <c r="C96" s="16"/>
      <c r="D96" s="16"/>
      <c r="E96" s="16"/>
      <c r="F96" s="16"/>
      <c r="G96" s="16"/>
      <c r="H96" s="16"/>
      <c r="I96" s="16"/>
    </row>
    <row r="97" customFormat="false" ht="12.75" hidden="false" customHeight="true" outlineLevel="0" collapsed="false">
      <c r="A97" s="16"/>
      <c r="B97" s="16"/>
      <c r="C97" s="16"/>
      <c r="D97" s="16"/>
      <c r="E97" s="16"/>
      <c r="F97" s="16"/>
      <c r="G97" s="16"/>
      <c r="H97" s="16"/>
      <c r="I97" s="16"/>
    </row>
    <row r="98" customFormat="false" ht="12.75" hidden="false" customHeight="true" outlineLevel="0" collapsed="false">
      <c r="A98" s="16"/>
      <c r="B98" s="16"/>
      <c r="C98" s="16"/>
      <c r="D98" s="16"/>
      <c r="E98" s="16"/>
      <c r="F98" s="16"/>
      <c r="G98" s="16"/>
      <c r="H98" s="16"/>
      <c r="I98" s="16"/>
    </row>
    <row r="99" customFormat="false" ht="12.75" hidden="false" customHeight="true" outlineLevel="0" collapsed="false">
      <c r="A99" s="16"/>
      <c r="B99" s="16"/>
      <c r="C99" s="16"/>
      <c r="D99" s="16"/>
      <c r="E99" s="16"/>
      <c r="F99" s="16"/>
      <c r="G99" s="16"/>
      <c r="H99" s="16"/>
      <c r="I99" s="16"/>
    </row>
    <row r="100" customFormat="false" ht="12.75" hidden="false" customHeight="true" outlineLevel="0" collapsed="false">
      <c r="A100" s="16"/>
      <c r="B100" s="16"/>
      <c r="C100" s="16"/>
      <c r="D100" s="16"/>
      <c r="E100" s="16"/>
      <c r="F100" s="16"/>
      <c r="G100" s="16"/>
      <c r="H100" s="16"/>
      <c r="I100" s="16"/>
    </row>
    <row r="101" customFormat="false" ht="12.75" hidden="false" customHeight="true" outlineLevel="0" collapsed="false">
      <c r="A101" s="16"/>
      <c r="B101" s="16"/>
      <c r="C101" s="16"/>
      <c r="D101" s="16"/>
      <c r="E101" s="16"/>
      <c r="F101" s="16"/>
      <c r="G101" s="16"/>
      <c r="H101" s="16"/>
      <c r="I101" s="16"/>
    </row>
    <row r="102" customFormat="false" ht="12.75" hidden="false" customHeight="true" outlineLevel="0" collapsed="false">
      <c r="A102" s="16"/>
      <c r="B102" s="16"/>
      <c r="C102" s="16"/>
      <c r="D102" s="16"/>
      <c r="E102" s="16"/>
      <c r="F102" s="16"/>
      <c r="G102" s="16"/>
      <c r="H102" s="16"/>
      <c r="I102" s="16"/>
    </row>
    <row r="103" customFormat="false" ht="12.75" hidden="false" customHeight="true" outlineLevel="0" collapsed="false">
      <c r="A103" s="16"/>
      <c r="B103" s="16"/>
      <c r="C103" s="16"/>
      <c r="D103" s="16"/>
      <c r="E103" s="16"/>
      <c r="F103" s="16"/>
      <c r="G103" s="16"/>
      <c r="H103" s="16"/>
      <c r="I103" s="16"/>
    </row>
    <row r="104" customFormat="false" ht="12.75" hidden="false" customHeight="true" outlineLevel="0" collapsed="false">
      <c r="A104" s="16"/>
      <c r="B104" s="16"/>
      <c r="C104" s="16"/>
      <c r="D104" s="16"/>
      <c r="E104" s="16"/>
      <c r="F104" s="16"/>
      <c r="G104" s="16"/>
      <c r="H104" s="16"/>
      <c r="I104" s="16"/>
    </row>
    <row r="105" customFormat="false" ht="12.75" hidden="false" customHeight="true" outlineLevel="0" collapsed="false">
      <c r="A105" s="16"/>
      <c r="B105" s="16"/>
      <c r="C105" s="16"/>
      <c r="D105" s="16"/>
      <c r="E105" s="16"/>
      <c r="F105" s="16"/>
      <c r="G105" s="16"/>
      <c r="H105" s="16"/>
      <c r="I105" s="16"/>
    </row>
    <row r="106" customFormat="false" ht="12.75" hidden="false" customHeight="true" outlineLevel="0" collapsed="false">
      <c r="A106" s="16"/>
      <c r="B106" s="16"/>
      <c r="C106" s="16"/>
      <c r="D106" s="16"/>
      <c r="E106" s="16"/>
      <c r="F106" s="16"/>
      <c r="G106" s="16"/>
      <c r="H106" s="16"/>
      <c r="I106" s="16"/>
    </row>
    <row r="107" customFormat="false" ht="12.75" hidden="false" customHeight="true" outlineLevel="0" collapsed="false">
      <c r="A107" s="16"/>
      <c r="B107" s="16"/>
      <c r="C107" s="16"/>
      <c r="D107" s="16"/>
      <c r="E107" s="16"/>
      <c r="F107" s="16"/>
      <c r="G107" s="16"/>
      <c r="H107" s="16"/>
      <c r="I107" s="16"/>
    </row>
    <row r="108" customFormat="false" ht="12.75" hidden="false" customHeight="true" outlineLevel="0" collapsed="false">
      <c r="A108" s="16"/>
      <c r="B108" s="16"/>
      <c r="C108" s="16"/>
      <c r="D108" s="16"/>
      <c r="E108" s="16"/>
      <c r="F108" s="16"/>
      <c r="G108" s="16"/>
      <c r="H108" s="16"/>
      <c r="I108" s="16"/>
    </row>
    <row r="109" customFormat="false" ht="12.75" hidden="false" customHeight="true" outlineLevel="0" collapsed="false">
      <c r="A109" s="16"/>
      <c r="B109" s="16"/>
      <c r="C109" s="16"/>
      <c r="D109" s="16"/>
      <c r="E109" s="16"/>
      <c r="F109" s="16"/>
      <c r="G109" s="16"/>
      <c r="H109" s="16"/>
      <c r="I109" s="16"/>
    </row>
    <row r="110" customFormat="false" ht="12.75" hidden="false" customHeight="true" outlineLevel="0" collapsed="false">
      <c r="A110" s="16"/>
      <c r="B110" s="16"/>
      <c r="C110" s="16"/>
      <c r="D110" s="16"/>
      <c r="E110" s="16"/>
      <c r="F110" s="16"/>
      <c r="G110" s="16"/>
      <c r="H110" s="16"/>
      <c r="I110" s="16"/>
    </row>
    <row r="111" customFormat="false" ht="12.75" hidden="false" customHeight="true" outlineLevel="0" collapsed="false">
      <c r="A111" s="16"/>
      <c r="B111" s="16"/>
      <c r="C111" s="16"/>
      <c r="D111" s="16"/>
      <c r="E111" s="16"/>
      <c r="F111" s="16"/>
      <c r="G111" s="16"/>
      <c r="H111" s="16"/>
      <c r="I111" s="16"/>
    </row>
    <row r="112" customFormat="false" ht="12.75" hidden="false" customHeight="true" outlineLevel="0" collapsed="false">
      <c r="A112" s="16"/>
      <c r="B112" s="16"/>
      <c r="C112" s="16"/>
      <c r="D112" s="16"/>
      <c r="E112" s="16"/>
      <c r="F112" s="16"/>
      <c r="G112" s="16"/>
      <c r="H112" s="16"/>
      <c r="I112" s="16"/>
    </row>
    <row r="113" customFormat="false" ht="12.75" hidden="false" customHeight="true" outlineLevel="0" collapsed="false">
      <c r="A113" s="16"/>
      <c r="B113" s="16"/>
      <c r="C113" s="16"/>
      <c r="D113" s="16"/>
      <c r="E113" s="16"/>
      <c r="F113" s="16"/>
      <c r="G113" s="16"/>
      <c r="H113" s="16"/>
      <c r="I113" s="16"/>
    </row>
    <row r="114" customFormat="false" ht="12.75" hidden="false" customHeight="true" outlineLevel="0" collapsed="false">
      <c r="A114" s="16"/>
      <c r="B114" s="16"/>
      <c r="C114" s="16"/>
      <c r="D114" s="16"/>
      <c r="E114" s="16"/>
      <c r="F114" s="16"/>
      <c r="G114" s="16"/>
      <c r="H114" s="16"/>
      <c r="I114" s="16"/>
    </row>
    <row r="115" customFormat="false" ht="12.75" hidden="false" customHeight="true" outlineLevel="0" collapsed="false">
      <c r="A115" s="16"/>
      <c r="B115" s="16"/>
      <c r="C115" s="16"/>
      <c r="D115" s="16"/>
      <c r="E115" s="16"/>
      <c r="F115" s="16"/>
      <c r="G115" s="16"/>
      <c r="H115" s="16"/>
      <c r="I115" s="16"/>
    </row>
    <row r="116" customFormat="false" ht="12.75" hidden="false" customHeight="true" outlineLevel="0" collapsed="false">
      <c r="A116" s="16"/>
      <c r="B116" s="16"/>
      <c r="C116" s="16"/>
      <c r="D116" s="16"/>
      <c r="E116" s="16"/>
      <c r="F116" s="16"/>
      <c r="G116" s="16"/>
      <c r="H116" s="16"/>
      <c r="I116" s="16"/>
    </row>
    <row r="117" customFormat="false" ht="12.75" hidden="false" customHeight="true" outlineLevel="0" collapsed="false">
      <c r="A117" s="16"/>
      <c r="B117" s="16"/>
      <c r="C117" s="16"/>
      <c r="D117" s="16"/>
      <c r="E117" s="16"/>
      <c r="F117" s="16"/>
      <c r="G117" s="16"/>
      <c r="H117" s="16"/>
      <c r="I117" s="16"/>
    </row>
    <row r="118" customFormat="false" ht="12.75" hidden="false" customHeight="true" outlineLevel="0" collapsed="false">
      <c r="A118" s="16"/>
      <c r="B118" s="16"/>
      <c r="C118" s="16"/>
      <c r="D118" s="16"/>
      <c r="E118" s="16"/>
      <c r="F118" s="16"/>
      <c r="G118" s="16"/>
      <c r="H118" s="16"/>
      <c r="I118" s="16"/>
    </row>
    <row r="119" customFormat="false" ht="12.75" hidden="false" customHeight="true" outlineLevel="0" collapsed="false">
      <c r="A119" s="16"/>
      <c r="B119" s="16"/>
      <c r="C119" s="16"/>
      <c r="D119" s="16"/>
      <c r="E119" s="16"/>
      <c r="F119" s="16"/>
      <c r="G119" s="16"/>
      <c r="H119" s="16"/>
      <c r="I119" s="16"/>
    </row>
    <row r="120" customFormat="false" ht="12.75" hidden="false" customHeight="true" outlineLevel="0" collapsed="false">
      <c r="A120" s="16"/>
      <c r="B120" s="16"/>
      <c r="C120" s="16"/>
      <c r="D120" s="16"/>
      <c r="E120" s="16"/>
      <c r="F120" s="16"/>
      <c r="G120" s="16"/>
      <c r="H120" s="16"/>
      <c r="I120" s="16"/>
    </row>
    <row r="121" customFormat="false" ht="12.75" hidden="false" customHeight="true" outlineLevel="0" collapsed="false">
      <c r="A121" s="16"/>
      <c r="B121" s="16"/>
      <c r="C121" s="16"/>
      <c r="D121" s="16"/>
      <c r="E121" s="16"/>
      <c r="F121" s="16"/>
      <c r="G121" s="16"/>
      <c r="H121" s="16"/>
      <c r="I121" s="16"/>
    </row>
    <row r="122" customFormat="false" ht="12.75" hidden="false" customHeight="true" outlineLevel="0" collapsed="false">
      <c r="A122" s="16"/>
      <c r="B122" s="16"/>
      <c r="C122" s="16"/>
      <c r="D122" s="16"/>
      <c r="E122" s="16"/>
      <c r="F122" s="16"/>
      <c r="G122" s="16"/>
      <c r="H122" s="16"/>
      <c r="I122" s="16"/>
    </row>
    <row r="123" customFormat="false" ht="12.75" hidden="false" customHeight="true" outlineLevel="0" collapsed="false">
      <c r="A123" s="16"/>
      <c r="B123" s="16"/>
      <c r="C123" s="16"/>
      <c r="D123" s="16"/>
      <c r="E123" s="16"/>
      <c r="F123" s="16"/>
      <c r="G123" s="16"/>
      <c r="H123" s="16"/>
      <c r="I123" s="16"/>
    </row>
    <row r="124" customFormat="false" ht="12.75" hidden="false" customHeight="true" outlineLevel="0" collapsed="false">
      <c r="A124" s="16"/>
      <c r="B124" s="16"/>
      <c r="C124" s="16"/>
      <c r="D124" s="16"/>
      <c r="E124" s="16"/>
      <c r="F124" s="16"/>
      <c r="G124" s="16"/>
      <c r="H124" s="16"/>
      <c r="I124" s="16"/>
    </row>
    <row r="125" customFormat="false" ht="12.75" hidden="false" customHeight="true" outlineLevel="0" collapsed="false">
      <c r="A125" s="16"/>
      <c r="B125" s="16"/>
      <c r="C125" s="16"/>
      <c r="D125" s="16"/>
      <c r="E125" s="16"/>
      <c r="F125" s="16"/>
      <c r="G125" s="16"/>
      <c r="H125" s="16"/>
      <c r="I125" s="16"/>
    </row>
    <row r="126" customFormat="false" ht="12.75" hidden="false" customHeight="true" outlineLevel="0" collapsed="false">
      <c r="A126" s="16"/>
      <c r="B126" s="16"/>
      <c r="C126" s="16"/>
      <c r="D126" s="16"/>
      <c r="E126" s="16"/>
      <c r="F126" s="16"/>
      <c r="G126" s="16"/>
      <c r="H126" s="16"/>
      <c r="I126" s="16"/>
    </row>
    <row r="127" customFormat="false" ht="12.75" hidden="false" customHeight="true" outlineLevel="0" collapsed="false">
      <c r="A127" s="16"/>
      <c r="B127" s="16"/>
      <c r="C127" s="16"/>
      <c r="D127" s="16"/>
      <c r="E127" s="16"/>
      <c r="F127" s="16"/>
      <c r="G127" s="16"/>
      <c r="H127" s="16"/>
      <c r="I127" s="16"/>
    </row>
    <row r="128" customFormat="false" ht="12.75" hidden="false" customHeight="true" outlineLevel="0" collapsed="false">
      <c r="A128" s="16"/>
      <c r="B128" s="16"/>
      <c r="C128" s="16"/>
      <c r="D128" s="16"/>
      <c r="E128" s="16"/>
      <c r="F128" s="16"/>
      <c r="G128" s="16"/>
      <c r="H128" s="16"/>
      <c r="I128" s="16"/>
    </row>
    <row r="129" customFormat="false" ht="12.75" hidden="false" customHeight="true" outlineLevel="0" collapsed="false">
      <c r="A129" s="16"/>
      <c r="B129" s="16"/>
      <c r="C129" s="16"/>
      <c r="D129" s="16"/>
      <c r="E129" s="16"/>
      <c r="F129" s="16"/>
      <c r="G129" s="16"/>
      <c r="H129" s="16"/>
      <c r="I129" s="16"/>
    </row>
    <row r="130" customFormat="false" ht="12.75" hidden="false" customHeight="true" outlineLevel="0" collapsed="false">
      <c r="A130" s="16"/>
      <c r="B130" s="16"/>
      <c r="C130" s="16"/>
      <c r="D130" s="16"/>
      <c r="E130" s="16"/>
      <c r="F130" s="16"/>
      <c r="G130" s="16"/>
      <c r="H130" s="16"/>
      <c r="I130" s="16"/>
    </row>
    <row r="131" customFormat="false" ht="12.75" hidden="false" customHeight="true" outlineLevel="0" collapsed="false">
      <c r="A131" s="16"/>
      <c r="B131" s="16"/>
      <c r="C131" s="16"/>
      <c r="D131" s="16"/>
      <c r="E131" s="16"/>
      <c r="F131" s="16"/>
      <c r="G131" s="16"/>
      <c r="H131" s="16"/>
      <c r="I131" s="16"/>
    </row>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row r="1001" customFormat="false" ht="12.75" hidden="false" customHeight="true" outlineLevel="0" collapsed="false"/>
  </sheetData>
  <mergeCells count="5">
    <mergeCell ref="E7:F7"/>
    <mergeCell ref="E8:F8"/>
    <mergeCell ref="E9:F9"/>
    <mergeCell ref="E10:F10"/>
    <mergeCell ref="A37:A38"/>
  </mergeCells>
  <printOptions headings="false" gridLines="false" gridLinesSet="true" horizontalCentered="false" verticalCentered="false"/>
  <pageMargins left="0.7875" right="0.7875" top="1.71388888888889" bottom="1.71388888888889" header="0" footer="0"/>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&amp;L&amp;A</oddHeader>
    <oddFooter>&amp;L&amp;A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M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1" activeCellId="0" sqref="K11"/>
    </sheetView>
  </sheetViews>
  <sheetFormatPr defaultColWidth="14.4609375" defaultRowHeight="15" zeroHeight="false" outlineLevelRow="0" outlineLevelCol="0"/>
  <cols>
    <col collapsed="false" customWidth="true" hidden="false" outlineLevel="0" max="1" min="1" style="0" width="10.86"/>
    <col collapsed="false" customWidth="true" hidden="false" outlineLevel="0" max="2" min="2" style="0" width="11.99"/>
    <col collapsed="false" customWidth="true" hidden="false" outlineLevel="0" max="3" min="3" style="0" width="5.86"/>
    <col collapsed="false" customWidth="true" hidden="false" outlineLevel="0" max="4" min="4" style="0" width="16.71"/>
    <col collapsed="false" customWidth="true" hidden="false" outlineLevel="0" max="5" min="5" style="0" width="10"/>
    <col collapsed="false" customWidth="true" hidden="false" outlineLevel="0" max="6" min="6" style="0" width="23.71"/>
    <col collapsed="false" customWidth="true" hidden="false" outlineLevel="0" max="7" min="7" style="0" width="8.14"/>
    <col collapsed="false" customWidth="true" hidden="false" outlineLevel="0" max="8" min="8" style="0" width="17.86"/>
    <col collapsed="false" customWidth="true" hidden="false" outlineLevel="0" max="9" min="9" style="0" width="15.71"/>
    <col collapsed="false" customWidth="true" hidden="false" outlineLevel="0" max="10" min="10" style="0" width="14.86"/>
    <col collapsed="false" customWidth="true" hidden="false" outlineLevel="0" max="11" min="11" style="0" width="10.71"/>
    <col collapsed="false" customWidth="true" hidden="false" outlineLevel="0" max="12" min="12" style="0" width="37.57"/>
    <col collapsed="false" customWidth="true" hidden="false" outlineLevel="0" max="13" min="13" style="0" width="9.29"/>
    <col collapsed="false" customWidth="true" hidden="false" outlineLevel="0" max="26" min="14" style="0" width="11.57"/>
  </cols>
  <sheetData>
    <row r="1" customFormat="false" ht="15.75" hidden="false" customHeight="true" outlineLevel="0" collapsed="false">
      <c r="A1" s="13" t="s">
        <v>348</v>
      </c>
      <c r="B1" s="13" t="n">
        <v>0</v>
      </c>
      <c r="C1" s="13" t="n">
        <v>0</v>
      </c>
      <c r="D1" s="13" t="n">
        <v>0</v>
      </c>
      <c r="E1" s="3" t="n">
        <v>0</v>
      </c>
    </row>
    <row r="2" customFormat="false" ht="15.75" hidden="false" customHeight="true" outlineLevel="0" collapsed="false">
      <c r="A2" s="18" t="s">
        <v>257</v>
      </c>
      <c r="B2" s="13" t="n">
        <v>0</v>
      </c>
      <c r="C2" s="13" t="n">
        <v>0</v>
      </c>
      <c r="D2" s="13" t="n">
        <v>0</v>
      </c>
      <c r="E2" s="3" t="n">
        <v>0</v>
      </c>
    </row>
    <row r="3" customFormat="false" ht="14.25" hidden="false" customHeight="true" outlineLevel="0" collapsed="false">
      <c r="A3" s="15" t="s">
        <v>349</v>
      </c>
      <c r="B3" s="15" t="n">
        <v>0</v>
      </c>
      <c r="C3" s="15" t="n">
        <v>0</v>
      </c>
      <c r="D3" s="15" t="n">
        <v>0</v>
      </c>
      <c r="E3" s="3" t="n">
        <v>0</v>
      </c>
    </row>
    <row r="4" customFormat="false" ht="14.25" hidden="false" customHeight="true" outlineLevel="0" collapsed="false">
      <c r="A4" s="15" t="s">
        <v>350</v>
      </c>
      <c r="B4" s="15" t="n">
        <v>0</v>
      </c>
      <c r="C4" s="15" t="n">
        <v>0</v>
      </c>
      <c r="D4" s="15" t="n">
        <v>0</v>
      </c>
      <c r="E4" s="3" t="n">
        <v>0</v>
      </c>
    </row>
    <row r="5" customFormat="false" ht="9.75" hidden="false" customHeight="true" outlineLevel="0" collapsed="false">
      <c r="A5" s="15" t="n">
        <v>0</v>
      </c>
      <c r="B5" s="15" t="n">
        <v>0</v>
      </c>
      <c r="C5" s="15" t="n">
        <v>0</v>
      </c>
      <c r="D5" s="15" t="n">
        <v>0</v>
      </c>
      <c r="E5" s="3" t="n">
        <v>0</v>
      </c>
    </row>
    <row r="6" customFormat="false" ht="15.75" hidden="false" customHeight="true" outlineLevel="0" collapsed="false"/>
    <row r="7" customFormat="false" ht="22.5" hidden="false" customHeight="true" outlineLevel="0" collapsed="false">
      <c r="A7" s="36" t="s">
        <v>351</v>
      </c>
      <c r="B7" s="36" t="s">
        <v>352</v>
      </c>
      <c r="C7" s="36" t="s">
        <v>353</v>
      </c>
      <c r="D7" s="36" t="s">
        <v>354</v>
      </c>
      <c r="E7" s="36" t="s">
        <v>355</v>
      </c>
      <c r="F7" s="36" t="s">
        <v>356</v>
      </c>
      <c r="G7" s="36" t="s">
        <v>357</v>
      </c>
      <c r="H7" s="36" t="s">
        <v>358</v>
      </c>
      <c r="I7" s="36" t="s">
        <v>359</v>
      </c>
      <c r="J7" s="36" t="s">
        <v>360</v>
      </c>
      <c r="K7" s="36" t="s">
        <v>361</v>
      </c>
      <c r="L7" s="36" t="s">
        <v>362</v>
      </c>
    </row>
    <row r="8" customFormat="false" ht="56.25" hidden="false" customHeight="true" outlineLevel="0" collapsed="false">
      <c r="A8" s="165" t="s">
        <v>363</v>
      </c>
      <c r="B8" s="165" t="s">
        <v>364</v>
      </c>
      <c r="C8" s="165" t="n">
        <v>2014</v>
      </c>
      <c r="D8" s="165" t="s">
        <v>365</v>
      </c>
      <c r="E8" s="165" t="s">
        <v>366</v>
      </c>
      <c r="F8" s="165" t="s">
        <v>367</v>
      </c>
      <c r="G8" s="165" t="s">
        <v>368</v>
      </c>
      <c r="H8" s="165" t="s">
        <v>369</v>
      </c>
      <c r="I8" s="166" t="s">
        <v>370</v>
      </c>
      <c r="J8" s="165" t="s">
        <v>371</v>
      </c>
      <c r="K8" s="165" t="s">
        <v>372</v>
      </c>
      <c r="L8" s="165" t="n">
        <v>0</v>
      </c>
    </row>
    <row r="9" customFormat="false" ht="102.95" hidden="false" customHeight="true" outlineLevel="0" collapsed="false">
      <c r="A9" s="37" t="s">
        <v>373</v>
      </c>
      <c r="B9" s="37" t="s">
        <v>374</v>
      </c>
      <c r="C9" s="37" t="n">
        <v>2020</v>
      </c>
      <c r="D9" s="37" t="s">
        <v>375</v>
      </c>
      <c r="E9" s="37" t="s">
        <v>366</v>
      </c>
      <c r="F9" s="37" t="s">
        <v>376</v>
      </c>
      <c r="G9" s="37" t="s">
        <v>368</v>
      </c>
      <c r="H9" s="37" t="s">
        <v>377</v>
      </c>
      <c r="I9" s="37" t="s">
        <v>378</v>
      </c>
      <c r="J9" s="37" t="s">
        <v>379</v>
      </c>
      <c r="K9" s="37" t="s">
        <v>380</v>
      </c>
      <c r="L9" s="37" t="s">
        <v>381</v>
      </c>
      <c r="M9" s="3" t="n">
        <v>0</v>
      </c>
    </row>
    <row r="10" customFormat="false" ht="127.6" hidden="false" customHeight="true" outlineLevel="0" collapsed="false">
      <c r="A10" s="37" t="s">
        <v>382</v>
      </c>
      <c r="B10" s="37" t="s">
        <v>383</v>
      </c>
      <c r="C10" s="37" t="n">
        <v>2019</v>
      </c>
      <c r="D10" s="37" t="s">
        <v>384</v>
      </c>
      <c r="E10" s="37" t="s">
        <v>385</v>
      </c>
      <c r="F10" s="37" t="s">
        <v>386</v>
      </c>
      <c r="G10" s="37" t="s">
        <v>387</v>
      </c>
      <c r="H10" s="37" t="s">
        <v>388</v>
      </c>
      <c r="I10" s="37" t="s">
        <v>389</v>
      </c>
      <c r="J10" s="37" t="s">
        <v>390</v>
      </c>
      <c r="K10" s="37" t="s">
        <v>391</v>
      </c>
      <c r="L10" s="37" t="s">
        <v>392</v>
      </c>
      <c r="M10" s="3" t="n">
        <v>0</v>
      </c>
    </row>
    <row r="11" customFormat="false" ht="97" hidden="false" customHeight="true" outlineLevel="0" collapsed="false">
      <c r="A11" s="37" t="s">
        <v>393</v>
      </c>
      <c r="B11" s="37" t="s">
        <v>394</v>
      </c>
      <c r="C11" s="37" t="n">
        <v>2019</v>
      </c>
      <c r="D11" s="37" t="s">
        <v>395</v>
      </c>
      <c r="E11" s="37" t="s">
        <v>396</v>
      </c>
      <c r="F11" s="37" t="s">
        <v>397</v>
      </c>
      <c r="G11" s="37" t="s">
        <v>387</v>
      </c>
      <c r="H11" s="37" t="s">
        <v>398</v>
      </c>
      <c r="I11" s="37" t="s">
        <v>399</v>
      </c>
      <c r="J11" s="167" t="s">
        <v>400</v>
      </c>
      <c r="K11" s="37" t="s">
        <v>401</v>
      </c>
      <c r="L11" s="37" t="s">
        <v>402</v>
      </c>
      <c r="M11" s="3" t="n">
        <v>0</v>
      </c>
    </row>
    <row r="12" customFormat="false" ht="24" hidden="false" customHeight="true" outlineLevel="0" collapsed="false">
      <c r="A12" s="37" t="n">
        <v>0</v>
      </c>
      <c r="B12" s="37" t="n">
        <v>0</v>
      </c>
      <c r="C12" s="37" t="n">
        <v>0</v>
      </c>
      <c r="D12" s="37" t="n">
        <v>0</v>
      </c>
      <c r="E12" s="37" t="n">
        <v>0</v>
      </c>
      <c r="F12" s="37" t="n">
        <v>0</v>
      </c>
      <c r="G12" s="37" t="n">
        <v>0</v>
      </c>
      <c r="H12" s="37" t="n">
        <v>0</v>
      </c>
      <c r="I12" s="37" t="n">
        <v>0</v>
      </c>
      <c r="J12" s="37" t="n">
        <v>0</v>
      </c>
      <c r="K12" s="37" t="n">
        <v>0</v>
      </c>
      <c r="L12" s="37" t="n">
        <v>0</v>
      </c>
      <c r="M12" s="3" t="n">
        <v>0</v>
      </c>
    </row>
    <row r="13" customFormat="false" ht="24" hidden="false" customHeight="true" outlineLevel="0" collapsed="false">
      <c r="A13" s="37" t="n">
        <v>0</v>
      </c>
      <c r="B13" s="37" t="n">
        <v>0</v>
      </c>
      <c r="C13" s="37" t="n">
        <v>0</v>
      </c>
      <c r="D13" s="37" t="n">
        <v>0</v>
      </c>
      <c r="E13" s="37" t="n">
        <v>0</v>
      </c>
      <c r="F13" s="37" t="n">
        <v>0</v>
      </c>
      <c r="G13" s="37" t="n">
        <v>0</v>
      </c>
      <c r="H13" s="37" t="n">
        <v>0</v>
      </c>
      <c r="I13" s="37" t="n">
        <v>0</v>
      </c>
      <c r="J13" s="37" t="n">
        <v>0</v>
      </c>
      <c r="K13" s="37" t="n">
        <v>0</v>
      </c>
      <c r="L13" s="37" t="n">
        <v>0</v>
      </c>
      <c r="M13" s="3" t="n">
        <v>0</v>
      </c>
    </row>
    <row r="14" customFormat="false" ht="24" hidden="false" customHeight="true" outlineLevel="0" collapsed="false">
      <c r="A14" s="37" t="n">
        <v>0</v>
      </c>
      <c r="B14" s="37" t="n">
        <v>0</v>
      </c>
      <c r="C14" s="37" t="n">
        <v>0</v>
      </c>
      <c r="D14" s="37" t="n">
        <v>0</v>
      </c>
      <c r="E14" s="37" t="n">
        <v>0</v>
      </c>
      <c r="F14" s="37" t="n">
        <v>0</v>
      </c>
      <c r="G14" s="37" t="n">
        <v>0</v>
      </c>
      <c r="H14" s="37" t="n">
        <v>0</v>
      </c>
      <c r="I14" s="37" t="n">
        <v>0</v>
      </c>
      <c r="J14" s="37" t="n">
        <v>0</v>
      </c>
      <c r="K14" s="37" t="n">
        <v>0</v>
      </c>
      <c r="L14" s="37" t="n">
        <v>0</v>
      </c>
      <c r="M14" s="3" t="n">
        <v>0</v>
      </c>
    </row>
    <row r="15" customFormat="false" ht="24" hidden="false" customHeight="true" outlineLevel="0" collapsed="false">
      <c r="A15" s="37" t="n">
        <v>0</v>
      </c>
      <c r="B15" s="37" t="n">
        <v>0</v>
      </c>
      <c r="C15" s="37" t="n">
        <v>0</v>
      </c>
      <c r="D15" s="37" t="n">
        <v>0</v>
      </c>
      <c r="E15" s="37" t="n">
        <v>0</v>
      </c>
      <c r="F15" s="37" t="n">
        <v>0</v>
      </c>
      <c r="G15" s="37" t="n">
        <v>0</v>
      </c>
      <c r="H15" s="37" t="n">
        <v>0</v>
      </c>
      <c r="I15" s="37" t="n">
        <v>0</v>
      </c>
      <c r="J15" s="37" t="n">
        <v>0</v>
      </c>
      <c r="K15" s="37" t="n">
        <v>0</v>
      </c>
      <c r="L15" s="37" t="n">
        <v>0</v>
      </c>
      <c r="M15" s="3" t="n">
        <v>0</v>
      </c>
    </row>
    <row r="16" customFormat="false" ht="24" hidden="false" customHeight="true" outlineLevel="0" collapsed="false">
      <c r="A16" s="37" t="n">
        <v>0</v>
      </c>
      <c r="B16" s="37" t="n">
        <v>0</v>
      </c>
      <c r="C16" s="37" t="n">
        <v>0</v>
      </c>
      <c r="D16" s="37" t="n">
        <v>0</v>
      </c>
      <c r="E16" s="37" t="n">
        <v>0</v>
      </c>
      <c r="F16" s="37" t="n">
        <v>0</v>
      </c>
      <c r="G16" s="37" t="n">
        <v>0</v>
      </c>
      <c r="H16" s="37" t="n">
        <v>0</v>
      </c>
      <c r="I16" s="37" t="n">
        <v>0</v>
      </c>
      <c r="J16" s="37" t="n">
        <v>0</v>
      </c>
      <c r="K16" s="37" t="n">
        <v>0</v>
      </c>
      <c r="L16" s="37" t="n">
        <v>0</v>
      </c>
      <c r="M16" s="3" t="n">
        <v>0</v>
      </c>
    </row>
    <row r="17" customFormat="false" ht="24" hidden="false" customHeight="true" outlineLevel="0" collapsed="false">
      <c r="A17" s="37" t="n">
        <v>0</v>
      </c>
      <c r="B17" s="37" t="n">
        <v>0</v>
      </c>
      <c r="C17" s="37" t="n">
        <v>0</v>
      </c>
      <c r="D17" s="37" t="n">
        <v>0</v>
      </c>
      <c r="E17" s="37" t="n">
        <v>0</v>
      </c>
      <c r="F17" s="37" t="n">
        <v>0</v>
      </c>
      <c r="G17" s="37" t="n">
        <v>0</v>
      </c>
      <c r="H17" s="37" t="n">
        <v>0</v>
      </c>
      <c r="I17" s="37" t="n">
        <v>0</v>
      </c>
      <c r="J17" s="37" t="n">
        <v>0</v>
      </c>
      <c r="K17" s="37" t="n">
        <v>0</v>
      </c>
      <c r="L17" s="37" t="n">
        <v>0</v>
      </c>
      <c r="M17" s="3" t="n">
        <v>0</v>
      </c>
    </row>
    <row r="18" customFormat="false" ht="24" hidden="false" customHeight="true" outlineLevel="0" collapsed="false">
      <c r="A18" s="37" t="n">
        <v>0</v>
      </c>
      <c r="B18" s="37" t="n">
        <v>0</v>
      </c>
      <c r="C18" s="37" t="n">
        <v>0</v>
      </c>
      <c r="D18" s="37" t="n">
        <v>0</v>
      </c>
      <c r="E18" s="37" t="n">
        <v>0</v>
      </c>
      <c r="F18" s="37" t="n">
        <v>0</v>
      </c>
      <c r="G18" s="37" t="n">
        <v>0</v>
      </c>
      <c r="H18" s="37" t="n">
        <v>0</v>
      </c>
      <c r="I18" s="37" t="n">
        <v>0</v>
      </c>
      <c r="J18" s="37" t="n">
        <v>0</v>
      </c>
      <c r="K18" s="37" t="n">
        <v>0</v>
      </c>
      <c r="L18" s="37" t="n">
        <v>0</v>
      </c>
      <c r="M18" s="3" t="n">
        <v>0</v>
      </c>
    </row>
    <row r="19" customFormat="false" ht="24" hidden="false" customHeight="true" outlineLevel="0" collapsed="false">
      <c r="A19" s="37" t="n">
        <v>0</v>
      </c>
      <c r="B19" s="37" t="n">
        <v>0</v>
      </c>
      <c r="C19" s="37" t="n">
        <v>0</v>
      </c>
      <c r="D19" s="37" t="n">
        <v>0</v>
      </c>
      <c r="E19" s="37" t="n">
        <v>0</v>
      </c>
      <c r="F19" s="37" t="n">
        <v>0</v>
      </c>
      <c r="G19" s="37" t="n">
        <v>0</v>
      </c>
      <c r="H19" s="37" t="n">
        <v>0</v>
      </c>
      <c r="I19" s="37" t="n">
        <v>0</v>
      </c>
      <c r="J19" s="37" t="n">
        <v>0</v>
      </c>
      <c r="K19" s="37" t="n">
        <v>0</v>
      </c>
      <c r="L19" s="37" t="n">
        <v>0</v>
      </c>
      <c r="M19" s="3" t="n">
        <v>0</v>
      </c>
    </row>
    <row r="20" customFormat="false" ht="24" hidden="false" customHeight="true" outlineLevel="0" collapsed="false">
      <c r="A20" s="37" t="n">
        <v>0</v>
      </c>
      <c r="B20" s="37" t="n">
        <v>0</v>
      </c>
      <c r="C20" s="37" t="n">
        <v>0</v>
      </c>
      <c r="D20" s="37" t="n">
        <v>0</v>
      </c>
      <c r="E20" s="37" t="n">
        <v>0</v>
      </c>
      <c r="F20" s="37" t="n">
        <v>0</v>
      </c>
      <c r="G20" s="37" t="n">
        <v>0</v>
      </c>
      <c r="H20" s="37" t="n">
        <v>0</v>
      </c>
      <c r="I20" s="37" t="n">
        <v>0</v>
      </c>
      <c r="J20" s="37" t="n">
        <v>0</v>
      </c>
      <c r="K20" s="37" t="n">
        <v>0</v>
      </c>
      <c r="L20" s="37" t="n">
        <v>0</v>
      </c>
      <c r="M20" s="3" t="n">
        <v>0</v>
      </c>
    </row>
    <row r="21" customFormat="false" ht="24" hidden="false" customHeight="true" outlineLevel="0" collapsed="false">
      <c r="A21" s="103" t="s">
        <v>331</v>
      </c>
    </row>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71388888888889" bottom="1.71388888888889" header="0" footer="0"/>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&amp;L&amp;A</oddHeader>
    <oddFooter>&amp;L&amp;A &amp;P</oddFooter>
  </headerFooter>
</worksheet>
</file>

<file path=docProps/app.xml><?xml version="1.0" encoding="utf-8"?>
<Properties xmlns="http://schemas.openxmlformats.org/officeDocument/2006/extended-properties" xmlns:vt="http://schemas.openxmlformats.org/officeDocument/2006/docPropsVTypes">
  <Template/>
  <TotalTime>113</TotalTime>
  <Application>LibreOffice/6.4.3.2$Linux_X86_64 LibreOffice_project/85aa6f776c6af63185291a519637a4f7af4e8a3b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2019-12-27T00:27:44Z</dcterms:created>
  <dc:creator>Unknown</dc:creator>
  <dc:description/>
  <dc:language>en-GB</dc:language>
  <cp:lastModifiedBy/>
  <dcterms:modified xsi:type="dcterms:W3CDTF">2020-04-23T11:32:35Z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