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vampire/Documents/"/>
    </mc:Choice>
  </mc:AlternateContent>
  <xr:revisionPtr revIDLastSave="0" documentId="13_ncr:1_{1B3324FC-3878-9840-A370-DA249241F7C1}" xr6:coauthVersionLast="47" xr6:coauthVersionMax="47" xr10:uidLastSave="{00000000-0000-0000-0000-000000000000}"/>
  <bookViews>
    <workbookView xWindow="1080" yWindow="1260" windowWidth="27640" windowHeight="16740" activeTab="1" xr2:uid="{6E9BA6B2-2495-974E-9DE3-E2BEC7A9F3F5}"/>
  </bookViews>
  <sheets>
    <sheet name="Monthly Planner" sheetId="1" r:id="rId1"/>
    <sheet name="Charts" sheetId="2" r:id="rId2"/>
  </sheets>
  <definedNames>
    <definedName name="_xlchart.v1.0" hidden="1">'Monthly Planner'!$A$12:$A$21</definedName>
    <definedName name="_xlchart.v1.1" hidden="1">'Monthly Planner'!$B$11</definedName>
    <definedName name="_xlchart.v1.10" hidden="1">'Monthly Planner'!$C$11</definedName>
    <definedName name="_xlchart.v1.11" hidden="1">'Monthly Planner'!$C$12:$C$21</definedName>
    <definedName name="_xlchart.v1.12" hidden="1">'Monthly Planner'!$D$11</definedName>
    <definedName name="_xlchart.v1.13" hidden="1">'Monthly Planner'!$D$12:$D$21</definedName>
    <definedName name="_xlchart.v1.14" hidden="1">'Monthly Planner'!$A$12:$A$21</definedName>
    <definedName name="_xlchart.v1.15" hidden="1">'Monthly Planner'!$B$11</definedName>
    <definedName name="_xlchart.v1.16" hidden="1">'Monthly Planner'!$B$12:$B$21</definedName>
    <definedName name="_xlchart.v1.17" hidden="1">'Monthly Planner'!$C$11</definedName>
    <definedName name="_xlchart.v1.18" hidden="1">'Monthly Planner'!$C$12:$C$21</definedName>
    <definedName name="_xlchart.v1.19" hidden="1">'Monthly Planner'!$D$11</definedName>
    <definedName name="_xlchart.v1.2" hidden="1">'Monthly Planner'!$B$12:$B$21</definedName>
    <definedName name="_xlchart.v1.20" hidden="1">'Monthly Planner'!$D$12:$D$21</definedName>
    <definedName name="_xlchart.v1.21" hidden="1">'Monthly Planner'!$A$12:$A$21</definedName>
    <definedName name="_xlchart.v1.22" hidden="1">'Monthly Planner'!$B$11</definedName>
    <definedName name="_xlchart.v1.23" hidden="1">'Monthly Planner'!$B$12:$B$21</definedName>
    <definedName name="_xlchart.v1.24" hidden="1">'Monthly Planner'!$C$11</definedName>
    <definedName name="_xlchart.v1.25" hidden="1">'Monthly Planner'!$C$12:$C$21</definedName>
    <definedName name="_xlchart.v1.26" hidden="1">'Monthly Planner'!$D$11</definedName>
    <definedName name="_xlchart.v1.27" hidden="1">'Monthly Planner'!$D$12:$D$21</definedName>
    <definedName name="_xlchart.v1.28" hidden="1">'Monthly Planner'!$A$12:$A$21</definedName>
    <definedName name="_xlchart.v1.29" hidden="1">'Monthly Planner'!$B$11</definedName>
    <definedName name="_xlchart.v1.3" hidden="1">'Monthly Planner'!$C$11</definedName>
    <definedName name="_xlchart.v1.30" hidden="1">'Monthly Planner'!$B$12:$B$21</definedName>
    <definedName name="_xlchart.v1.31" hidden="1">'Monthly Planner'!$C$11</definedName>
    <definedName name="_xlchart.v1.32" hidden="1">'Monthly Planner'!$C$12:$C$21</definedName>
    <definedName name="_xlchart.v1.33" hidden="1">'Monthly Planner'!$D$11</definedName>
    <definedName name="_xlchart.v1.34" hidden="1">'Monthly Planner'!$D$12:$D$21</definedName>
    <definedName name="_xlchart.v1.4" hidden="1">'Monthly Planner'!$C$12:$C$21</definedName>
    <definedName name="_xlchart.v1.5" hidden="1">'Monthly Planner'!$D$11</definedName>
    <definedName name="_xlchart.v1.6" hidden="1">'Monthly Planner'!$D$12:$D$21</definedName>
    <definedName name="_xlchart.v1.7" hidden="1">'Monthly Planner'!$A$12:$A$21</definedName>
    <definedName name="_xlchart.v1.8" hidden="1">'Monthly Planner'!$B$11</definedName>
    <definedName name="_xlchart.v1.9" hidden="1">'Monthly Planner'!$B$12:$B$21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1" l="1"/>
  <c r="H5" i="1" s="1"/>
  <c r="B9" i="1"/>
  <c r="G5" i="1" s="1"/>
  <c r="D6" i="1"/>
  <c r="D7" i="1"/>
  <c r="I32" i="1"/>
  <c r="I33" i="1"/>
  <c r="H35" i="1"/>
  <c r="G35" i="1"/>
  <c r="I31" i="1"/>
  <c r="I34" i="1"/>
  <c r="H28" i="1"/>
  <c r="G28" i="1"/>
  <c r="I22" i="1"/>
  <c r="I23" i="1"/>
  <c r="I24" i="1"/>
  <c r="I25" i="1"/>
  <c r="I26" i="1"/>
  <c r="I27" i="1"/>
  <c r="H19" i="1"/>
  <c r="G19" i="1"/>
  <c r="I12" i="1"/>
  <c r="I13" i="1"/>
  <c r="I14" i="1"/>
  <c r="I15" i="1"/>
  <c r="I16" i="1"/>
  <c r="I17" i="1"/>
  <c r="I18" i="1"/>
  <c r="C35" i="1"/>
  <c r="B35" i="1"/>
  <c r="D31" i="1"/>
  <c r="D32" i="1"/>
  <c r="D33" i="1"/>
  <c r="D34" i="1"/>
  <c r="C28" i="1"/>
  <c r="B28" i="1"/>
  <c r="D24" i="1"/>
  <c r="D25" i="1"/>
  <c r="D26" i="1"/>
  <c r="D27" i="1"/>
  <c r="C21" i="1"/>
  <c r="B21" i="1"/>
  <c r="D19" i="1"/>
  <c r="D12" i="1"/>
  <c r="D13" i="1"/>
  <c r="D14" i="1"/>
  <c r="D15" i="1"/>
  <c r="D16" i="1"/>
  <c r="D17" i="1"/>
  <c r="D18" i="1"/>
  <c r="D20" i="1"/>
  <c r="D5" i="1"/>
  <c r="D8" i="1"/>
  <c r="D35" i="1" l="1"/>
  <c r="D28" i="1"/>
  <c r="I28" i="1"/>
  <c r="I35" i="1"/>
  <c r="D21" i="1"/>
  <c r="I19" i="1"/>
  <c r="D9" i="1"/>
  <c r="I5" i="1" s="1"/>
  <c r="G6" i="1"/>
  <c r="G7" i="1" s="1"/>
  <c r="H6" i="1"/>
  <c r="H7" i="1" s="1"/>
  <c r="I6" i="1" l="1"/>
  <c r="I7" i="1" s="1"/>
</calcChain>
</file>

<file path=xl/sharedStrings.xml><?xml version="1.0" encoding="utf-8"?>
<sst xmlns="http://schemas.openxmlformats.org/spreadsheetml/2006/main" count="82" uniqueCount="55">
  <si>
    <t>INCOME</t>
  </si>
  <si>
    <t>Budget</t>
  </si>
  <si>
    <t>Actual</t>
  </si>
  <si>
    <t>Difference</t>
  </si>
  <si>
    <t>Source A</t>
  </si>
  <si>
    <t>Source B</t>
  </si>
  <si>
    <t>Total Income</t>
  </si>
  <si>
    <t>HOME EXPENSES</t>
  </si>
  <si>
    <t>Rent</t>
  </si>
  <si>
    <t>Electricity</t>
  </si>
  <si>
    <t>Wifi</t>
  </si>
  <si>
    <t>Petrol</t>
  </si>
  <si>
    <t>Water</t>
  </si>
  <si>
    <t>Phone</t>
  </si>
  <si>
    <t>Furniture</t>
  </si>
  <si>
    <t>Total Home Expenses</t>
  </si>
  <si>
    <t>Grocery</t>
  </si>
  <si>
    <t>HEALTH</t>
  </si>
  <si>
    <t>Doctor</t>
  </si>
  <si>
    <t>Medicine</t>
  </si>
  <si>
    <t>Pet Care</t>
  </si>
  <si>
    <t>Total Health</t>
  </si>
  <si>
    <t>SUBSCRIPTIONS</t>
  </si>
  <si>
    <t xml:space="preserve">Budget </t>
  </si>
  <si>
    <t>Amazon Prime</t>
  </si>
  <si>
    <t>Spotify</t>
  </si>
  <si>
    <t>Netflix</t>
  </si>
  <si>
    <t>Other</t>
  </si>
  <si>
    <t>Total Subscriptions</t>
  </si>
  <si>
    <t>BUDGET SUMMARY</t>
  </si>
  <si>
    <t>Total Expenses</t>
  </si>
  <si>
    <t>NET</t>
  </si>
  <si>
    <t>DAILY LIVING</t>
  </si>
  <si>
    <t>Groceries</t>
  </si>
  <si>
    <t>Personal Supply</t>
  </si>
  <si>
    <t>Cloths</t>
  </si>
  <si>
    <t>Eating Out</t>
  </si>
  <si>
    <t>Salon</t>
  </si>
  <si>
    <t>Pet Food</t>
  </si>
  <si>
    <t>Total Daily Living</t>
  </si>
  <si>
    <t>ENTERTAINMENT</t>
  </si>
  <si>
    <t>Movie</t>
  </si>
  <si>
    <t>Books</t>
  </si>
  <si>
    <t>Hobbies</t>
  </si>
  <si>
    <t>Toys</t>
  </si>
  <si>
    <t>Travel</t>
  </si>
  <si>
    <t xml:space="preserve">Other </t>
  </si>
  <si>
    <t>Total Entertainment</t>
  </si>
  <si>
    <t>MISCELLANEOUS</t>
  </si>
  <si>
    <t>Acutal</t>
  </si>
  <si>
    <t>Total Miscellaneous</t>
  </si>
  <si>
    <t>Source C</t>
  </si>
  <si>
    <t>Source D</t>
  </si>
  <si>
    <t>A budget tells us what we can't afford, but it doesn't keep us from buying it.</t>
  </si>
  <si>
    <t>MONTHLY BUDGET PLANNER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</si>
</sst>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₹&quot;* #,##0.00_);_(&quot;₹&quot;* \(#,##0.00\);_(&quot;₹&quot;* &quot;-&quot;??_);_(@_)"/>
  </numFmts>
  <fonts count="5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8"/>
      <color rgb="FF0070C0"/>
      <name val="American Typewriter Bold"/>
    </font>
    <font>
      <sz val="36"/>
      <color theme="1"/>
      <name val="American Typewriter Bold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8">
    <xf numFmtId="0" fontId="0" fillId="0" borderId="0" xfId="0"/>
    <xf numFmtId="0" fontId="1" fillId="0" borderId="0" xfId="0" applyFont="1" applyAlignment="1">
      <alignment horizontal="right"/>
    </xf>
    <xf numFmtId="44" fontId="0" fillId="0" borderId="0" xfId="1" applyFont="1"/>
    <xf numFmtId="0" fontId="0" fillId="2" borderId="0" xfId="0" applyFill="1" applyAlignment="1">
      <alignment horizontal="center"/>
    </xf>
    <xf numFmtId="0" fontId="0" fillId="2" borderId="0" xfId="0" applyFill="1"/>
    <xf numFmtId="44" fontId="0" fillId="2" borderId="0" xfId="1" applyFont="1" applyFill="1"/>
    <xf numFmtId="0" fontId="3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</cellXfs>
  <cellStyles count="2">
    <cellStyle name="Currency" xfId="1" builtinId="4"/>
    <cellStyle name="Normal" xfId="0" builtinId="0"/>
  </cellStyles>
  <dxfs count="4">
    <dxf>
      <numFmt numFmtId="34" formatCode="_(&quot;₹&quot;* #,##0.00_);_(&quot;₹&quot;* \(#,##0.00\);_(&quot;₹&quot;* &quot;-&quot;??_);_(@_)"/>
    </dxf>
    <dxf>
      <numFmt numFmtId="34" formatCode="_(&quot;₹&quot;* #,##0.00_);_(&quot;₹&quot;* \(#,##0.00\);_(&quot;₹&quot;* &quot;-&quot;??_);_(@_)"/>
    </dxf>
    <dxf>
      <numFmt numFmtId="34" formatCode="_(&quot;₹&quot;* #,##0.00_);_(&quot;₹&quot;* \(#,##0.00\);_(&quot;₹&quot;* &quot;-&quot;??_);_(@_)"/>
    </dxf>
    <dxf>
      <numFmt numFmtId="34" formatCode="_(&quot;₹&quot;* #,##0.00_);_(&quot;₹&quot;* \(#,##0.00\);_(&quot;₹&quot;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Budget</a:t>
            </a:r>
            <a:r>
              <a:rPr lang="en-GB" baseline="0"/>
              <a:t> Summary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'Monthly Planner'!$G$4</c:f>
              <c:strCache>
                <c:ptCount val="1"/>
                <c:pt idx="0">
                  <c:v>Budget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'Monthly Planner'!$F$5:$F$7</c:f>
              <c:strCache>
                <c:ptCount val="3"/>
                <c:pt idx="0">
                  <c:v>Total Income</c:v>
                </c:pt>
                <c:pt idx="1">
                  <c:v>Total Expenses</c:v>
                </c:pt>
                <c:pt idx="2">
                  <c:v>NET</c:v>
                </c:pt>
              </c:strCache>
            </c:strRef>
          </c:cat>
          <c:val>
            <c:numRef>
              <c:f>'Monthly Planner'!$G$5:$G$7</c:f>
              <c:numCache>
                <c:formatCode>General</c:formatCode>
                <c:ptCount val="3"/>
                <c:pt idx="0">
                  <c:v>102500</c:v>
                </c:pt>
                <c:pt idx="1">
                  <c:v>94350</c:v>
                </c:pt>
                <c:pt idx="2">
                  <c:v>8150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1F-FB49-A401-806FE0B4DC2D}"/>
            </c:ext>
          </c:extLst>
        </c:ser>
        <c:ser>
          <c:idx val="1"/>
          <c:order val="1"/>
          <c:tx>
            <c:strRef>
              <c:f>'Monthly Planner'!$H$4</c:f>
              <c:strCache>
                <c:ptCount val="1"/>
                <c:pt idx="0">
                  <c:v>Actual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'Monthly Planner'!$F$5:$F$7</c:f>
              <c:strCache>
                <c:ptCount val="3"/>
                <c:pt idx="0">
                  <c:v>Total Income</c:v>
                </c:pt>
                <c:pt idx="1">
                  <c:v>Total Expenses</c:v>
                </c:pt>
                <c:pt idx="2">
                  <c:v>NET</c:v>
                </c:pt>
              </c:strCache>
            </c:strRef>
          </c:cat>
          <c:val>
            <c:numRef>
              <c:f>'Monthly Planner'!$H$5:$H$7</c:f>
              <c:numCache>
                <c:formatCode>General</c:formatCode>
                <c:ptCount val="3"/>
                <c:pt idx="0">
                  <c:v>102500</c:v>
                </c:pt>
                <c:pt idx="1">
                  <c:v>87700</c:v>
                </c:pt>
                <c:pt idx="2">
                  <c:v>14800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1F-FB49-A401-806FE0B4DC2D}"/>
            </c:ext>
          </c:extLst>
        </c:ser>
        <c:ser>
          <c:idx val="2"/>
          <c:order val="2"/>
          <c:tx>
            <c:strRef>
              <c:f>'Monthly Planner'!$I$4</c:f>
              <c:strCache>
                <c:ptCount val="1"/>
                <c:pt idx="0">
                  <c:v>Difference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'Monthly Planner'!$F$5:$F$7</c:f>
              <c:strCache>
                <c:ptCount val="3"/>
                <c:pt idx="0">
                  <c:v>Total Income</c:v>
                </c:pt>
                <c:pt idx="1">
                  <c:v>Total Expenses</c:v>
                </c:pt>
                <c:pt idx="2">
                  <c:v>NET</c:v>
                </c:pt>
              </c:strCache>
            </c:strRef>
          </c:cat>
          <c:val>
            <c:numRef>
              <c:f>'Monthly Planner'!$I$5:$I$7</c:f>
              <c:numCache>
                <c:formatCode>General</c:formatCode>
                <c:ptCount val="3"/>
                <c:pt idx="0">
                  <c:v>0</c:v>
                </c:pt>
                <c:pt idx="1">
                  <c:v>6650</c:v>
                </c:pt>
                <c:pt idx="2">
                  <c:v>-6650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11F-FB49-A401-806FE0B4DC2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85723824"/>
        <c:axId val="1085790128"/>
      </c:barChart>
      <c:catAx>
        <c:axId val="1085723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5790128"/>
        <c:crosses val="autoZero"/>
        <c:auto val="1"/>
        <c:lblAlgn val="ctr"/>
        <c:lblOffset val="100"/>
        <c:noMultiLvlLbl val="0"/>
      </c:catAx>
      <c:valAx>
        <c:axId val="108579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5723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Daily</a:t>
            </a:r>
            <a:r>
              <a:rPr lang="en-GB" baseline="0"/>
              <a:t> Living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'Monthly Planner'!$G$11</c:f>
              <c:strCache>
                <c:ptCount val="1"/>
                <c:pt idx="0">
                  <c:v>Budget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'Monthly Planner'!$F$12:$F$19</c:f>
              <c:strCache>
                <c:ptCount val="8"/>
                <c:pt idx="0">
                  <c:v>Groceries</c:v>
                </c:pt>
                <c:pt idx="1">
                  <c:v>Personal Supply</c:v>
                </c:pt>
                <c:pt idx="2">
                  <c:v>Cloths</c:v>
                </c:pt>
                <c:pt idx="3">
                  <c:v>Eating Out</c:v>
                </c:pt>
                <c:pt idx="4">
                  <c:v>Salon</c:v>
                </c:pt>
                <c:pt idx="5">
                  <c:v>Pet Food</c:v>
                </c:pt>
                <c:pt idx="6">
                  <c:v>Other</c:v>
                </c:pt>
                <c:pt idx="7">
                  <c:v>Total Daily Living</c:v>
                </c:pt>
              </c:strCache>
            </c:strRef>
          </c:cat>
          <c:val>
            <c:numRef>
              <c:f>'Monthly Planner'!$G$12:$G$19</c:f>
              <c:numCache>
                <c:formatCode>_("₹"* #,##0.00_);_("₹"* \(#,##0.00\);_("₹"* "-"??_);_(@_)</c:formatCode>
                <c:ptCount val="8"/>
                <c:pt idx="0">
                  <c:v>6000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500</c:v>
                </c:pt>
                <c:pt idx="5">
                  <c:v>7000</c:v>
                </c:pt>
                <c:pt idx="6">
                  <c:v>0</c:v>
                </c:pt>
                <c:pt idx="7">
                  <c:v>19500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3E-7D4D-A553-1EDC84F65D54}"/>
            </c:ext>
          </c:extLst>
        </c:ser>
        <c:ser>
          <c:idx val="1"/>
          <c:order val="1"/>
          <c:tx>
            <c:strRef>
              <c:f>'Monthly Planner'!$H$11</c:f>
              <c:strCache>
                <c:ptCount val="1"/>
                <c:pt idx="0">
                  <c:v>Actual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'Monthly Planner'!$F$12:$F$19</c:f>
              <c:strCache>
                <c:ptCount val="8"/>
                <c:pt idx="0">
                  <c:v>Groceries</c:v>
                </c:pt>
                <c:pt idx="1">
                  <c:v>Personal Supply</c:v>
                </c:pt>
                <c:pt idx="2">
                  <c:v>Cloths</c:v>
                </c:pt>
                <c:pt idx="3">
                  <c:v>Eating Out</c:v>
                </c:pt>
                <c:pt idx="4">
                  <c:v>Salon</c:v>
                </c:pt>
                <c:pt idx="5">
                  <c:v>Pet Food</c:v>
                </c:pt>
                <c:pt idx="6">
                  <c:v>Other</c:v>
                </c:pt>
                <c:pt idx="7">
                  <c:v>Total Daily Living</c:v>
                </c:pt>
              </c:strCache>
            </c:strRef>
          </c:cat>
          <c:val>
            <c:numRef>
              <c:f>'Monthly Planner'!$H$12:$H$19</c:f>
              <c:numCache>
                <c:formatCode>_("₹"* #,##0.00_);_("₹"* \(#,##0.00\);_("₹"* "-"??_);_(@_)</c:formatCode>
                <c:ptCount val="8"/>
                <c:pt idx="0">
                  <c:v>10000</c:v>
                </c:pt>
                <c:pt idx="1">
                  <c:v>0</c:v>
                </c:pt>
                <c:pt idx="2">
                  <c:v>2000</c:v>
                </c:pt>
                <c:pt idx="3">
                  <c:v>2500</c:v>
                </c:pt>
                <c:pt idx="4">
                  <c:v>0</c:v>
                </c:pt>
                <c:pt idx="5">
                  <c:v>7000</c:v>
                </c:pt>
                <c:pt idx="6">
                  <c:v>0</c:v>
                </c:pt>
                <c:pt idx="7">
                  <c:v>21500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3E-7D4D-A553-1EDC84F65D54}"/>
            </c:ext>
          </c:extLst>
        </c:ser>
        <c:ser>
          <c:idx val="2"/>
          <c:order val="2"/>
          <c:tx>
            <c:strRef>
              <c:f>'Monthly Planner'!$I$11</c:f>
              <c:strCache>
                <c:ptCount val="1"/>
                <c:pt idx="0">
                  <c:v>Difference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'Monthly Planner'!$F$12:$F$19</c:f>
              <c:strCache>
                <c:ptCount val="8"/>
                <c:pt idx="0">
                  <c:v>Groceries</c:v>
                </c:pt>
                <c:pt idx="1">
                  <c:v>Personal Supply</c:v>
                </c:pt>
                <c:pt idx="2">
                  <c:v>Cloths</c:v>
                </c:pt>
                <c:pt idx="3">
                  <c:v>Eating Out</c:v>
                </c:pt>
                <c:pt idx="4">
                  <c:v>Salon</c:v>
                </c:pt>
                <c:pt idx="5">
                  <c:v>Pet Food</c:v>
                </c:pt>
                <c:pt idx="6">
                  <c:v>Other</c:v>
                </c:pt>
                <c:pt idx="7">
                  <c:v>Total Daily Living</c:v>
                </c:pt>
              </c:strCache>
            </c:strRef>
          </c:cat>
          <c:val>
            <c:numRef>
              <c:f>'Monthly Planner'!$I$12:$I$19</c:f>
              <c:numCache>
                <c:formatCode>_("₹"* #,##0.00_);_("₹"* \(#,##0.00\);_("₹"* "-"??_);_(@_)</c:formatCode>
                <c:ptCount val="8"/>
                <c:pt idx="0">
                  <c:v>-4000</c:v>
                </c:pt>
                <c:pt idx="1">
                  <c:v>1000</c:v>
                </c:pt>
                <c:pt idx="2">
                  <c:v>0</c:v>
                </c:pt>
                <c:pt idx="3">
                  <c:v>500</c:v>
                </c:pt>
                <c:pt idx="4">
                  <c:v>500</c:v>
                </c:pt>
                <c:pt idx="5">
                  <c:v>0</c:v>
                </c:pt>
                <c:pt idx="6">
                  <c:v>0</c:v>
                </c:pt>
                <c:pt idx="7">
                  <c:v>-2000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E3E-7D4D-A553-1EDC84F65D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218038816"/>
        <c:axId val="1218048304"/>
      </c:barChart>
      <c:catAx>
        <c:axId val="12180388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8048304"/>
        <c:crosses val="autoZero"/>
        <c:auto val="1"/>
        <c:lblAlgn val="ctr"/>
        <c:lblOffset val="100"/>
        <c:noMultiLvlLbl val="0"/>
      </c:catAx>
      <c:valAx>
        <c:axId val="1218048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₹&quot;* #,##0.00_);_(&quot;₹&quot;* \(#,##0.00\);_(&quot;₹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8038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Home</a:t>
            </a:r>
            <a:r>
              <a:rPr lang="en-GB" baseline="0"/>
              <a:t> Expenses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'Monthly Planner'!$B$11</c:f>
              <c:strCache>
                <c:ptCount val="1"/>
                <c:pt idx="0">
                  <c:v>Budget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'Monthly Planner'!$A$12:$A$21</c:f>
              <c:strCache>
                <c:ptCount val="10"/>
                <c:pt idx="0">
                  <c:v>Rent</c:v>
                </c:pt>
                <c:pt idx="1">
                  <c:v>Electricity</c:v>
                </c:pt>
                <c:pt idx="2">
                  <c:v>Wifi</c:v>
                </c:pt>
                <c:pt idx="3">
                  <c:v>Petrol</c:v>
                </c:pt>
                <c:pt idx="4">
                  <c:v>Phone</c:v>
                </c:pt>
                <c:pt idx="5">
                  <c:v>Furniture</c:v>
                </c:pt>
                <c:pt idx="6">
                  <c:v>Water</c:v>
                </c:pt>
                <c:pt idx="7">
                  <c:v>Grocery</c:v>
                </c:pt>
                <c:pt idx="8">
                  <c:v>Other</c:v>
                </c:pt>
                <c:pt idx="9">
                  <c:v>Total Home Expenses</c:v>
                </c:pt>
              </c:strCache>
            </c:strRef>
          </c:cat>
          <c:val>
            <c:numRef>
              <c:f>'Monthly Planner'!$B$12:$B$21</c:f>
              <c:numCache>
                <c:formatCode>_("₹"* #,##0.00_);_("₹"* \(#,##0.00\);_("₹"* "-"??_);_(@_)</c:formatCode>
                <c:ptCount val="10"/>
                <c:pt idx="0">
                  <c:v>10000</c:v>
                </c:pt>
                <c:pt idx="1">
                  <c:v>1000</c:v>
                </c:pt>
                <c:pt idx="2">
                  <c:v>600</c:v>
                </c:pt>
                <c:pt idx="3">
                  <c:v>1000</c:v>
                </c:pt>
                <c:pt idx="4">
                  <c:v>800</c:v>
                </c:pt>
                <c:pt idx="5">
                  <c:v>40000</c:v>
                </c:pt>
                <c:pt idx="6">
                  <c:v>600</c:v>
                </c:pt>
                <c:pt idx="7">
                  <c:v>5000</c:v>
                </c:pt>
                <c:pt idx="9">
                  <c:v>59000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47-5B4A-89C2-A5362F6E5352}"/>
            </c:ext>
          </c:extLst>
        </c:ser>
        <c:ser>
          <c:idx val="1"/>
          <c:order val="1"/>
          <c:tx>
            <c:strRef>
              <c:f>'Monthly Planner'!$C$11</c:f>
              <c:strCache>
                <c:ptCount val="1"/>
                <c:pt idx="0">
                  <c:v>Actual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'Monthly Planner'!$A$12:$A$21</c:f>
              <c:strCache>
                <c:ptCount val="10"/>
                <c:pt idx="0">
                  <c:v>Rent</c:v>
                </c:pt>
                <c:pt idx="1">
                  <c:v>Electricity</c:v>
                </c:pt>
                <c:pt idx="2">
                  <c:v>Wifi</c:v>
                </c:pt>
                <c:pt idx="3">
                  <c:v>Petrol</c:v>
                </c:pt>
                <c:pt idx="4">
                  <c:v>Phone</c:v>
                </c:pt>
                <c:pt idx="5">
                  <c:v>Furniture</c:v>
                </c:pt>
                <c:pt idx="6">
                  <c:v>Water</c:v>
                </c:pt>
                <c:pt idx="7">
                  <c:v>Grocery</c:v>
                </c:pt>
                <c:pt idx="8">
                  <c:v>Other</c:v>
                </c:pt>
                <c:pt idx="9">
                  <c:v>Total Home Expenses</c:v>
                </c:pt>
              </c:strCache>
            </c:strRef>
          </c:cat>
          <c:val>
            <c:numRef>
              <c:f>'Monthly Planner'!$C$12:$C$21</c:f>
              <c:numCache>
                <c:formatCode>_("₹"* #,##0.00_);_("₹"* \(#,##0.00\);_("₹"* "-"??_);_(@_)</c:formatCode>
                <c:ptCount val="10"/>
                <c:pt idx="0">
                  <c:v>10000</c:v>
                </c:pt>
                <c:pt idx="1">
                  <c:v>700</c:v>
                </c:pt>
                <c:pt idx="2">
                  <c:v>600</c:v>
                </c:pt>
                <c:pt idx="3">
                  <c:v>1500</c:v>
                </c:pt>
                <c:pt idx="4">
                  <c:v>800</c:v>
                </c:pt>
                <c:pt idx="5">
                  <c:v>38000</c:v>
                </c:pt>
                <c:pt idx="6">
                  <c:v>600</c:v>
                </c:pt>
                <c:pt idx="7">
                  <c:v>7700</c:v>
                </c:pt>
                <c:pt idx="9">
                  <c:v>59900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47-5B4A-89C2-A5362F6E5352}"/>
            </c:ext>
          </c:extLst>
        </c:ser>
        <c:ser>
          <c:idx val="2"/>
          <c:order val="2"/>
          <c:tx>
            <c:strRef>
              <c:f>'Monthly Planner'!$D$11</c:f>
              <c:strCache>
                <c:ptCount val="1"/>
                <c:pt idx="0">
                  <c:v>Difference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'Monthly Planner'!$A$12:$A$21</c:f>
              <c:strCache>
                <c:ptCount val="10"/>
                <c:pt idx="0">
                  <c:v>Rent</c:v>
                </c:pt>
                <c:pt idx="1">
                  <c:v>Electricity</c:v>
                </c:pt>
                <c:pt idx="2">
                  <c:v>Wifi</c:v>
                </c:pt>
                <c:pt idx="3">
                  <c:v>Petrol</c:v>
                </c:pt>
                <c:pt idx="4">
                  <c:v>Phone</c:v>
                </c:pt>
                <c:pt idx="5">
                  <c:v>Furniture</c:v>
                </c:pt>
                <c:pt idx="6">
                  <c:v>Water</c:v>
                </c:pt>
                <c:pt idx="7">
                  <c:v>Grocery</c:v>
                </c:pt>
                <c:pt idx="8">
                  <c:v>Other</c:v>
                </c:pt>
                <c:pt idx="9">
                  <c:v>Total Home Expenses</c:v>
                </c:pt>
              </c:strCache>
            </c:strRef>
          </c:cat>
          <c:val>
            <c:numRef>
              <c:f>'Monthly Planner'!$D$12:$D$21</c:f>
              <c:numCache>
                <c:formatCode>_("₹"* #,##0.00_);_("₹"* \(#,##0.00\);_("₹"* "-"??_);_(@_)</c:formatCode>
                <c:ptCount val="10"/>
                <c:pt idx="0">
                  <c:v>0</c:v>
                </c:pt>
                <c:pt idx="1">
                  <c:v>300</c:v>
                </c:pt>
                <c:pt idx="2">
                  <c:v>0</c:v>
                </c:pt>
                <c:pt idx="3">
                  <c:v>-500</c:v>
                </c:pt>
                <c:pt idx="4">
                  <c:v>0</c:v>
                </c:pt>
                <c:pt idx="5">
                  <c:v>2000</c:v>
                </c:pt>
                <c:pt idx="6">
                  <c:v>0</c:v>
                </c:pt>
                <c:pt idx="7">
                  <c:v>-2700</c:v>
                </c:pt>
                <c:pt idx="8">
                  <c:v>0</c:v>
                </c:pt>
                <c:pt idx="9">
                  <c:v>-900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047-5B4A-89C2-A5362F6E53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492243760"/>
        <c:axId val="1492219280"/>
      </c:barChart>
      <c:catAx>
        <c:axId val="14922437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2219280"/>
        <c:crosses val="autoZero"/>
        <c:auto val="1"/>
        <c:lblAlgn val="ctr"/>
        <c:lblOffset val="100"/>
        <c:noMultiLvlLbl val="0"/>
      </c:catAx>
      <c:valAx>
        <c:axId val="1492219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₹&quot;* #,##0.00_);_(&quot;₹&quot;* \(#,##0.00\);_(&quot;₹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2243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8141</xdr:colOff>
      <xdr:row>13</xdr:row>
      <xdr:rowOff>24423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74DE6B-8900-9EEF-D860-26A72B3565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9118</xdr:colOff>
      <xdr:row>13</xdr:row>
      <xdr:rowOff>24749</xdr:rowOff>
    </xdr:from>
    <xdr:to>
      <xdr:col>7</xdr:col>
      <xdr:colOff>814103</xdr:colOff>
      <xdr:row>27</xdr:row>
      <xdr:rowOff>16282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EB72161-584B-035B-0E9A-6E738F183A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9117</xdr:colOff>
      <xdr:row>0</xdr:row>
      <xdr:rowOff>0</xdr:rowOff>
    </xdr:from>
    <xdr:to>
      <xdr:col>15</xdr:col>
      <xdr:colOff>822243</xdr:colOff>
      <xdr:row>13</xdr:row>
      <xdr:rowOff>8141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BD6D7AB-D6AC-02CD-0B75-CC127694BC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0E8ABEF-485C-C74A-8045-3B5E177045C0}" name="Income" displayName="Income" ref="A4:D9">
  <autoFilter ref="A4:D9" xr:uid="{10E8ABEF-485C-C74A-8045-3B5E177045C0}"/>
  <tableColumns count="4">
    <tableColumn id="1" xr3:uid="{A846FD1F-8F0E-BC48-9E03-4D9E22B00DB8}" name="INCOME" totalsRowLabel="Total"/>
    <tableColumn id="2" xr3:uid="{FD0D6EB6-75F9-D541-89EF-86DFB4B62818}" name="Budget"/>
    <tableColumn id="3" xr3:uid="{91447FB7-8495-FC48-9769-2B0B9EC1DB49}" name="Actual"/>
    <tableColumn id="4" xr3:uid="{BCEEAE78-A76D-714B-86E4-A9CDC3BECA78}" name="Difference" totalsRowFunction="sum" dataCellStyle="Currency">
      <calculatedColumnFormula>C5-B5</calculatedColumnFormula>
    </tableColumn>
  </tableColumns>
  <tableStyleInfo name="TableStyleMedium7" showFirstColumn="1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06B1A38-91E1-A04D-B28C-FFE1BBA43BB9}" name="Home_Expenses" displayName="Home_Expenses" ref="A11:D21" totalsRowShown="0">
  <autoFilter ref="A11:D21" xr:uid="{606B1A38-91E1-A04D-B28C-FFE1BBA43BB9}"/>
  <tableColumns count="4">
    <tableColumn id="1" xr3:uid="{5537F30C-5871-7E48-B280-D9FD02FB7029}" name="HOME EXPENSES"/>
    <tableColumn id="2" xr3:uid="{D62F2652-4E93-D54E-807C-6F02F0F20000}" name="Budget" dataCellStyle="Currency"/>
    <tableColumn id="3" xr3:uid="{BAE67A28-6AE9-3C42-9934-4CC87A0A7122}" name="Actual" dataCellStyle="Currency"/>
    <tableColumn id="4" xr3:uid="{ABAF2E39-9D3C-F545-8442-F8829CE24EC2}" name="Difference" dataDxfId="3" dataCellStyle="Currency">
      <calculatedColumnFormula>B12-C12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5BF0DC6-7AB7-0040-8F82-6824A81D25C0}" name="Health" displayName="Health" ref="A23:D28" totalsRowShown="0">
  <autoFilter ref="A23:D28" xr:uid="{25BF0DC6-7AB7-0040-8F82-6824A81D25C0}"/>
  <tableColumns count="4">
    <tableColumn id="1" xr3:uid="{FAA00473-F323-F848-9A4B-4AE2F9661D2D}" name="HEALTH"/>
    <tableColumn id="2" xr3:uid="{C0091089-63A4-FE49-A040-C8DD89D169C6}" name="Budget" dataCellStyle="Currency"/>
    <tableColumn id="3" xr3:uid="{ABCCB069-37F1-8F40-9412-59208048DCA0}" name="Actual" dataCellStyle="Currency"/>
    <tableColumn id="4" xr3:uid="{E30F8D7E-DE48-FE4D-8197-2D8AA46E84EC}" name="Difference" dataDxfId="2" dataCellStyle="Currency">
      <calculatedColumnFormula>B24-C24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5E6E613-A7D9-324E-B009-70CF8B4D7011}" name="subscription" displayName="subscription" ref="A30:D35" totalsRowShown="0">
  <autoFilter ref="A30:D35" xr:uid="{65E6E613-A7D9-324E-B009-70CF8B4D7011}"/>
  <tableColumns count="4">
    <tableColumn id="1" xr3:uid="{A77F5733-4795-DB47-A5CD-B70B633FF093}" name="SUBSCRIPTIONS"/>
    <tableColumn id="2" xr3:uid="{3C161A4A-AA73-3742-AEC1-1492296A1762}" name="Budget " dataCellStyle="Currency"/>
    <tableColumn id="3" xr3:uid="{96DFB8EC-925B-4E40-A253-3E186E834DBE}" name="Actual" dataCellStyle="Currency"/>
    <tableColumn id="4" xr3:uid="{A17A7EE7-C4EA-E54F-916B-CD9617C23EE9}" name="Difference" dataDxfId="1" dataCellStyle="Currency">
      <calculatedColumnFormula>B31-C31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47BE323-FAE7-8740-B5D5-8727013E20A9}" name="Daily" displayName="Daily" ref="F11:I19" totalsRowShown="0">
  <autoFilter ref="F11:I19" xr:uid="{B47BE323-FAE7-8740-B5D5-8727013E20A9}"/>
  <tableColumns count="4">
    <tableColumn id="1" xr3:uid="{52C084D5-1F89-D448-ACA2-9C298A7E3EE0}" name="DAILY LIVING"/>
    <tableColumn id="2" xr3:uid="{46A5C466-F878-384B-B301-2A09A38D97D6}" name="Budget" dataCellStyle="Currency"/>
    <tableColumn id="3" xr3:uid="{3AFEFA9C-F0CE-3D4A-8BB2-895852C015F0}" name="Actual" dataCellStyle="Currency"/>
    <tableColumn id="4" xr3:uid="{3B89F957-F80C-2145-98E5-CFF8AFFABA3F}" name="Difference" dataDxfId="0" dataCellStyle="Currency">
      <calculatedColumnFormula>G12-H12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46BC44C-BA94-8A4D-A1A3-15599BEA9A8C}" name="Entertainment" displayName="Entertainment" ref="F21:I28" totalsRowShown="0">
  <autoFilter ref="F21:I28" xr:uid="{346BC44C-BA94-8A4D-A1A3-15599BEA9A8C}"/>
  <tableColumns count="4">
    <tableColumn id="1" xr3:uid="{37A83EF6-EBB5-AF48-A346-A2DE7FDD0EBF}" name="ENTERTAINMENT"/>
    <tableColumn id="2" xr3:uid="{A5142B5D-C4C0-E046-9E26-67FE79230B75}" name="Budget" dataCellStyle="Currency"/>
    <tableColumn id="3" xr3:uid="{4B57A0F1-B476-404A-B98C-5EE5547890B0}" name="Actual" dataCellStyle="Currency"/>
    <tableColumn id="4" xr3:uid="{FC95FEC7-D6F0-294B-BABB-AAC97816D321}" name="Difference" dataCellStyle="Currency">
      <calculatedColumnFormula>G22-H22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B67BFBB5-F974-FE41-888E-98EEF389E542}" name="Miscellaneous" displayName="Miscellaneous" ref="F30:I35" totalsRowShown="0">
  <autoFilter ref="F30:I35" xr:uid="{B67BFBB5-F974-FE41-888E-98EEF389E542}"/>
  <tableColumns count="4">
    <tableColumn id="1" xr3:uid="{9D86528F-CCCA-6147-AEFB-613475D4551A}" name="MISCELLANEOUS"/>
    <tableColumn id="2" xr3:uid="{6944DCC3-BA04-834F-A23F-12E31BA77D20}" name="Budget" dataCellStyle="Currency"/>
    <tableColumn id="3" xr3:uid="{F7F1113E-632E-3B41-B3D2-4C91EB1AA590}" name="Acutal" dataCellStyle="Currency"/>
    <tableColumn id="4" xr3:uid="{338CE759-DC89-7A46-8427-B7BE7D473706}" name="Difference" dataCellStyle="Currency">
      <calculatedColumnFormula>G31-H31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FD73BC5-13A2-9C44-AB1D-D7D7FB512728}" name="Summary" displayName="Summary" ref="F4:I7" totalsRowShown="0">
  <autoFilter ref="F4:I7" xr:uid="{2FD73BC5-13A2-9C44-AB1D-D7D7FB512728}"/>
  <tableColumns count="4">
    <tableColumn id="1" xr3:uid="{D840F311-E5AF-7544-BFDB-378E44D8E257}" name="BUDGET SUMMARY"/>
    <tableColumn id="2" xr3:uid="{5B781575-8C66-0C4C-8371-63E1B98015BF}" name="Budget"/>
    <tableColumn id="3" xr3:uid="{DB25EB92-B145-FE42-9BF6-AF2864D19F4E}" name="Actual"/>
    <tableColumn id="4" xr3:uid="{ACFDE66A-3933-CA42-A900-DDCBF2903C19}" name="Difference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2A9A0-12CC-3C40-9E6F-A7051CB19EF7}">
  <dimension ref="A1:T50"/>
  <sheetViews>
    <sheetView zoomScale="114" zoomScaleNormal="150" workbookViewId="0">
      <selection activeCell="Q1" sqref="Q1"/>
    </sheetView>
  </sheetViews>
  <sheetFormatPr baseColWidth="10" defaultRowHeight="16"/>
  <cols>
    <col min="1" max="1" width="18.33203125" customWidth="1"/>
    <col min="2" max="3" width="13" bestFit="1" customWidth="1"/>
    <col min="4" max="4" width="11.1640625" bestFit="1" customWidth="1"/>
    <col min="5" max="5" width="3.6640625" customWidth="1"/>
    <col min="6" max="6" width="18.5" customWidth="1"/>
    <col min="7" max="8" width="11.5" bestFit="1" customWidth="1"/>
    <col min="9" max="9" width="11.1640625" bestFit="1" customWidth="1"/>
    <col min="11" max="11" width="13.33203125" bestFit="1" customWidth="1"/>
    <col min="12" max="12" width="13.5" bestFit="1" customWidth="1"/>
    <col min="13" max="13" width="12.83203125" bestFit="1" customWidth="1"/>
    <col min="14" max="14" width="16.33203125" bestFit="1" customWidth="1"/>
  </cols>
  <sheetData>
    <row r="1" spans="1:20">
      <c r="A1" s="7" t="s">
        <v>54</v>
      </c>
      <c r="B1" s="3"/>
      <c r="C1" s="3"/>
      <c r="D1" s="3"/>
      <c r="E1" s="3"/>
      <c r="F1" s="3"/>
      <c r="G1" s="3"/>
      <c r="H1" s="3"/>
      <c r="I1" s="3"/>
      <c r="J1" s="4"/>
      <c r="K1" s="4"/>
      <c r="L1" s="4"/>
      <c r="M1" s="4"/>
      <c r="N1" s="4"/>
      <c r="O1" s="4"/>
      <c r="P1" s="4"/>
      <c r="Q1" s="4"/>
      <c r="R1" s="4"/>
      <c r="S1" s="4"/>
      <c r="T1" s="4"/>
    </row>
    <row r="2" spans="1:20">
      <c r="A2" s="3"/>
      <c r="B2" s="3"/>
      <c r="C2" s="3"/>
      <c r="D2" s="3"/>
      <c r="E2" s="3"/>
      <c r="F2" s="3"/>
      <c r="G2" s="3"/>
      <c r="H2" s="3"/>
      <c r="I2" s="3"/>
      <c r="J2" s="4"/>
      <c r="K2" s="4"/>
      <c r="L2" s="4"/>
      <c r="M2" s="4"/>
      <c r="N2" s="4"/>
      <c r="O2" s="4"/>
      <c r="P2" s="4"/>
      <c r="Q2" s="4"/>
      <c r="R2" s="4"/>
      <c r="S2" s="4"/>
      <c r="T2" s="4"/>
    </row>
    <row r="3" spans="1:20">
      <c r="A3" s="3"/>
      <c r="B3" s="3"/>
      <c r="C3" s="3"/>
      <c r="D3" s="3"/>
      <c r="E3" s="3"/>
      <c r="F3" s="3"/>
      <c r="G3" s="3"/>
      <c r="H3" s="3"/>
      <c r="I3" s="3"/>
      <c r="J3" s="4"/>
      <c r="K3" s="4"/>
      <c r="L3" s="4"/>
      <c r="M3" s="4"/>
      <c r="N3" s="4"/>
      <c r="O3" s="4"/>
      <c r="P3" s="4"/>
      <c r="Q3" s="4"/>
      <c r="R3" s="4"/>
      <c r="S3" s="4"/>
      <c r="T3" s="4"/>
    </row>
    <row r="4" spans="1:20">
      <c r="A4" t="s">
        <v>0</v>
      </c>
      <c r="B4" t="s">
        <v>1</v>
      </c>
      <c r="C4" t="s">
        <v>2</v>
      </c>
      <c r="D4" t="s">
        <v>3</v>
      </c>
      <c r="E4" s="4"/>
      <c r="F4" t="s">
        <v>29</v>
      </c>
      <c r="G4" t="s">
        <v>1</v>
      </c>
      <c r="H4" t="s">
        <v>2</v>
      </c>
      <c r="I4" t="s">
        <v>3</v>
      </c>
      <c r="J4" s="4"/>
      <c r="K4" s="4"/>
      <c r="L4" s="4"/>
      <c r="M4" s="4"/>
      <c r="N4" s="4"/>
      <c r="O4" s="4"/>
      <c r="P4" s="4"/>
      <c r="Q4" s="4"/>
      <c r="R4" s="4"/>
      <c r="S4" s="4"/>
      <c r="T4" s="4"/>
    </row>
    <row r="5" spans="1:20">
      <c r="A5" t="s">
        <v>4</v>
      </c>
      <c r="B5" s="2">
        <v>40000</v>
      </c>
      <c r="C5" s="2">
        <v>40000</v>
      </c>
      <c r="D5" s="2">
        <f t="shared" ref="D5:D8" si="0">C5-B5</f>
        <v>0</v>
      </c>
      <c r="E5" s="4"/>
      <c r="F5" t="s">
        <v>6</v>
      </c>
      <c r="G5">
        <f>B9</f>
        <v>102500</v>
      </c>
      <c r="H5">
        <f>C9</f>
        <v>102500</v>
      </c>
      <c r="I5">
        <f>D9</f>
        <v>0</v>
      </c>
      <c r="J5" s="4"/>
      <c r="K5" s="4"/>
      <c r="L5" s="4"/>
      <c r="M5" s="4"/>
      <c r="N5" s="4"/>
      <c r="O5" s="4"/>
      <c r="P5" s="4"/>
      <c r="Q5" s="4"/>
      <c r="R5" s="4"/>
      <c r="S5" s="4"/>
      <c r="T5" s="4"/>
    </row>
    <row r="6" spans="1:20">
      <c r="A6" t="s">
        <v>5</v>
      </c>
      <c r="B6" s="2">
        <v>37500</v>
      </c>
      <c r="C6" s="2">
        <v>37500</v>
      </c>
      <c r="D6" s="2">
        <f>C6-B6</f>
        <v>0</v>
      </c>
      <c r="E6" s="4"/>
      <c r="F6" t="s">
        <v>30</v>
      </c>
      <c r="G6">
        <f>SUM(B21,B28,B35,G19,G28,G35)</f>
        <v>94350</v>
      </c>
      <c r="H6">
        <f>SUM(C21,C28,C35,H19,H28,H35)</f>
        <v>87700</v>
      </c>
      <c r="I6">
        <f>SUM(D21,D28,D35,I19,I28,I35)</f>
        <v>6650</v>
      </c>
      <c r="J6" s="4"/>
      <c r="K6" s="4"/>
      <c r="L6" s="4"/>
      <c r="M6" s="4"/>
      <c r="N6" s="4"/>
      <c r="O6" s="4"/>
      <c r="P6" s="4"/>
      <c r="Q6" s="4"/>
      <c r="R6" s="4"/>
      <c r="S6" s="4"/>
      <c r="T6" s="4"/>
    </row>
    <row r="7" spans="1:20">
      <c r="A7" t="s">
        <v>51</v>
      </c>
      <c r="B7" s="2">
        <v>15000</v>
      </c>
      <c r="C7" s="2">
        <v>15000</v>
      </c>
      <c r="D7" s="2">
        <f>C7-B7</f>
        <v>0</v>
      </c>
      <c r="E7" s="4"/>
      <c r="F7" t="s">
        <v>31</v>
      </c>
      <c r="G7">
        <f>G5-G6</f>
        <v>8150</v>
      </c>
      <c r="H7">
        <f>H5-H6</f>
        <v>14800</v>
      </c>
      <c r="I7">
        <f>I5-I6</f>
        <v>-6650</v>
      </c>
      <c r="J7" s="4"/>
      <c r="K7" s="4"/>
      <c r="L7" s="4"/>
      <c r="M7" s="4"/>
      <c r="N7" s="4"/>
      <c r="O7" s="4"/>
      <c r="P7" s="4"/>
      <c r="Q7" s="4"/>
      <c r="R7" s="4"/>
      <c r="S7" s="4"/>
      <c r="T7" s="4"/>
    </row>
    <row r="8" spans="1:20">
      <c r="A8" t="s">
        <v>52</v>
      </c>
      <c r="B8" s="2">
        <v>10000</v>
      </c>
      <c r="C8" s="2">
        <v>10000</v>
      </c>
      <c r="D8" s="2">
        <f t="shared" si="0"/>
        <v>0</v>
      </c>
      <c r="E8" s="4"/>
      <c r="J8" s="4"/>
      <c r="K8" s="4"/>
      <c r="L8" s="4"/>
      <c r="M8" s="4"/>
      <c r="N8" s="4"/>
      <c r="O8" s="4"/>
      <c r="P8" s="4"/>
      <c r="Q8" s="4"/>
      <c r="R8" s="4"/>
      <c r="S8" s="4"/>
      <c r="T8" s="4"/>
    </row>
    <row r="9" spans="1:20">
      <c r="A9" t="s">
        <v>6</v>
      </c>
      <c r="B9" s="2">
        <f>SUBTOTAL(9,B5:B8)</f>
        <v>102500</v>
      </c>
      <c r="C9" s="2">
        <f>SUBTOTAL(9,C5:C8)</f>
        <v>102500</v>
      </c>
      <c r="D9" s="2">
        <f>SUBTOTAL(9,D5:D8)</f>
        <v>0</v>
      </c>
      <c r="E9" s="4"/>
      <c r="F9" s="6" t="s">
        <v>53</v>
      </c>
      <c r="G9" s="6"/>
      <c r="H9" s="6"/>
      <c r="I9" s="6"/>
      <c r="J9" s="4"/>
      <c r="K9" s="4"/>
      <c r="L9" s="4"/>
      <c r="M9" s="4"/>
      <c r="N9" s="4"/>
      <c r="O9" s="4"/>
      <c r="P9" s="4"/>
      <c r="Q9" s="4"/>
      <c r="R9" s="4"/>
      <c r="S9" s="4"/>
      <c r="T9" s="4"/>
    </row>
    <row r="10" spans="1:20">
      <c r="A10" s="4"/>
      <c r="B10" s="5"/>
      <c r="C10" s="5"/>
      <c r="D10" s="5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</row>
    <row r="11" spans="1:20">
      <c r="A11" t="s">
        <v>7</v>
      </c>
      <c r="B11" t="s">
        <v>1</v>
      </c>
      <c r="C11" t="s">
        <v>2</v>
      </c>
      <c r="D11" t="s">
        <v>3</v>
      </c>
      <c r="E11" s="4"/>
      <c r="F11" t="s">
        <v>32</v>
      </c>
      <c r="G11" t="s">
        <v>1</v>
      </c>
      <c r="H11" t="s">
        <v>2</v>
      </c>
      <c r="I11" t="s">
        <v>3</v>
      </c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</row>
    <row r="12" spans="1:20">
      <c r="A12" t="s">
        <v>8</v>
      </c>
      <c r="B12" s="2">
        <v>10000</v>
      </c>
      <c r="C12" s="2">
        <v>10000</v>
      </c>
      <c r="D12" s="2">
        <f t="shared" ref="D12:D20" si="1">B12-C12</f>
        <v>0</v>
      </c>
      <c r="E12" s="4"/>
      <c r="F12" t="s">
        <v>33</v>
      </c>
      <c r="G12" s="2">
        <v>6000</v>
      </c>
      <c r="H12" s="2">
        <v>10000</v>
      </c>
      <c r="I12" s="2">
        <f t="shared" ref="I12:I18" si="2">G12-H12</f>
        <v>-4000</v>
      </c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</row>
    <row r="13" spans="1:20">
      <c r="A13" t="s">
        <v>9</v>
      </c>
      <c r="B13" s="2">
        <v>1000</v>
      </c>
      <c r="C13" s="2">
        <v>700</v>
      </c>
      <c r="D13" s="2">
        <f t="shared" si="1"/>
        <v>300</v>
      </c>
      <c r="E13" s="4"/>
      <c r="F13" t="s">
        <v>34</v>
      </c>
      <c r="G13" s="2">
        <v>1000</v>
      </c>
      <c r="H13" s="2">
        <v>0</v>
      </c>
      <c r="I13" s="2">
        <f t="shared" si="2"/>
        <v>1000</v>
      </c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</row>
    <row r="14" spans="1:20">
      <c r="A14" t="s">
        <v>10</v>
      </c>
      <c r="B14" s="2">
        <v>600</v>
      </c>
      <c r="C14" s="2">
        <v>600</v>
      </c>
      <c r="D14" s="2">
        <f t="shared" si="1"/>
        <v>0</v>
      </c>
      <c r="E14" s="4"/>
      <c r="F14" t="s">
        <v>35</v>
      </c>
      <c r="G14" s="2">
        <v>2000</v>
      </c>
      <c r="H14" s="2">
        <v>2000</v>
      </c>
      <c r="I14" s="2">
        <f t="shared" si="2"/>
        <v>0</v>
      </c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</row>
    <row r="15" spans="1:20">
      <c r="A15" t="s">
        <v>11</v>
      </c>
      <c r="B15" s="2">
        <v>1000</v>
      </c>
      <c r="C15" s="2">
        <v>1500</v>
      </c>
      <c r="D15" s="2">
        <f t="shared" si="1"/>
        <v>-500</v>
      </c>
      <c r="E15" s="4"/>
      <c r="F15" t="s">
        <v>36</v>
      </c>
      <c r="G15" s="2">
        <v>3000</v>
      </c>
      <c r="H15" s="2">
        <v>2500</v>
      </c>
      <c r="I15" s="2">
        <f t="shared" si="2"/>
        <v>500</v>
      </c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</row>
    <row r="16" spans="1:20">
      <c r="A16" t="s">
        <v>13</v>
      </c>
      <c r="B16" s="2">
        <v>800</v>
      </c>
      <c r="C16" s="2">
        <v>800</v>
      </c>
      <c r="D16" s="2">
        <f t="shared" si="1"/>
        <v>0</v>
      </c>
      <c r="E16" s="4"/>
      <c r="F16" t="s">
        <v>37</v>
      </c>
      <c r="G16" s="2">
        <v>500</v>
      </c>
      <c r="H16" s="2">
        <v>0</v>
      </c>
      <c r="I16" s="2">
        <f t="shared" si="2"/>
        <v>500</v>
      </c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</row>
    <row r="17" spans="1:20">
      <c r="A17" t="s">
        <v>14</v>
      </c>
      <c r="B17" s="2">
        <v>40000</v>
      </c>
      <c r="C17" s="2">
        <v>38000</v>
      </c>
      <c r="D17" s="2">
        <f t="shared" si="1"/>
        <v>2000</v>
      </c>
      <c r="E17" s="4"/>
      <c r="F17" t="s">
        <v>38</v>
      </c>
      <c r="G17" s="2">
        <v>7000</v>
      </c>
      <c r="H17" s="2">
        <v>7000</v>
      </c>
      <c r="I17" s="2">
        <f t="shared" si="2"/>
        <v>0</v>
      </c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</row>
    <row r="18" spans="1:20">
      <c r="A18" t="s">
        <v>12</v>
      </c>
      <c r="B18" s="2">
        <v>600</v>
      </c>
      <c r="C18" s="2">
        <v>600</v>
      </c>
      <c r="D18" s="2">
        <f t="shared" si="1"/>
        <v>0</v>
      </c>
      <c r="E18" s="4"/>
      <c r="F18" t="s">
        <v>27</v>
      </c>
      <c r="G18" s="2">
        <v>0</v>
      </c>
      <c r="H18" s="2">
        <v>0</v>
      </c>
      <c r="I18" s="2">
        <f t="shared" si="2"/>
        <v>0</v>
      </c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</row>
    <row r="19" spans="1:20">
      <c r="A19" t="s">
        <v>16</v>
      </c>
      <c r="B19" s="2">
        <v>5000</v>
      </c>
      <c r="C19" s="2">
        <v>7700</v>
      </c>
      <c r="D19" s="2">
        <f>B19-C19</f>
        <v>-2700</v>
      </c>
      <c r="E19" s="4"/>
      <c r="F19" t="s">
        <v>39</v>
      </c>
      <c r="G19" s="2">
        <f>SUBTOTAL(9,G12:G18)</f>
        <v>19500</v>
      </c>
      <c r="H19" s="2">
        <f>SUBTOTAL(9,H12:H18)</f>
        <v>21500</v>
      </c>
      <c r="I19" s="2">
        <f>SUBTOTAL(9,I12:I18)</f>
        <v>-2000</v>
      </c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</row>
    <row r="20" spans="1:20">
      <c r="A20" t="s">
        <v>27</v>
      </c>
      <c r="B20" s="2"/>
      <c r="C20" s="2"/>
      <c r="D20" s="2">
        <f t="shared" si="1"/>
        <v>0</v>
      </c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</row>
    <row r="21" spans="1:20">
      <c r="A21" s="1" t="s">
        <v>15</v>
      </c>
      <c r="B21" s="2">
        <f>SUBTOTAL(9,B12:B20)</f>
        <v>59000</v>
      </c>
      <c r="C21" s="2">
        <f>SUBTOTAL(9,C12:C20)</f>
        <v>59900</v>
      </c>
      <c r="D21" s="2">
        <f>SUBTOTAL(9,D12:D20)</f>
        <v>-900</v>
      </c>
      <c r="E21" s="4"/>
      <c r="F21" t="s">
        <v>40</v>
      </c>
      <c r="G21" t="s">
        <v>1</v>
      </c>
      <c r="H21" t="s">
        <v>2</v>
      </c>
      <c r="I21" t="s">
        <v>3</v>
      </c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</row>
    <row r="22" spans="1:20">
      <c r="A22" s="4"/>
      <c r="B22" s="4"/>
      <c r="C22" s="4"/>
      <c r="D22" s="4"/>
      <c r="E22" s="4"/>
      <c r="F22" t="s">
        <v>41</v>
      </c>
      <c r="G22" s="2">
        <v>1000</v>
      </c>
      <c r="H22" s="2">
        <v>0</v>
      </c>
      <c r="I22" s="2">
        <f t="shared" ref="I22:I27" si="3">G22-H22</f>
        <v>1000</v>
      </c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</row>
    <row r="23" spans="1:20">
      <c r="A23" t="s">
        <v>17</v>
      </c>
      <c r="B23" t="s">
        <v>1</v>
      </c>
      <c r="C23" t="s">
        <v>2</v>
      </c>
      <c r="D23" t="s">
        <v>3</v>
      </c>
      <c r="E23" s="4"/>
      <c r="F23" t="s">
        <v>42</v>
      </c>
      <c r="G23" s="2">
        <v>500</v>
      </c>
      <c r="H23" s="2">
        <v>0</v>
      </c>
      <c r="I23" s="2">
        <f t="shared" si="3"/>
        <v>500</v>
      </c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</row>
    <row r="24" spans="1:20">
      <c r="A24" t="s">
        <v>18</v>
      </c>
      <c r="B24" s="2">
        <v>1000</v>
      </c>
      <c r="C24" s="2">
        <v>0</v>
      </c>
      <c r="D24" s="2">
        <f t="shared" ref="D24:D27" si="4">B24-C24</f>
        <v>1000</v>
      </c>
      <c r="E24" s="4"/>
      <c r="F24" t="s">
        <v>43</v>
      </c>
      <c r="G24" s="2">
        <v>1000</v>
      </c>
      <c r="H24" s="2">
        <v>0</v>
      </c>
      <c r="I24" s="2">
        <f t="shared" si="3"/>
        <v>1000</v>
      </c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</row>
    <row r="25" spans="1:20">
      <c r="A25" t="s">
        <v>19</v>
      </c>
      <c r="B25" s="2">
        <v>1000</v>
      </c>
      <c r="C25" s="2">
        <v>200</v>
      </c>
      <c r="D25" s="2">
        <f t="shared" si="4"/>
        <v>800</v>
      </c>
      <c r="E25" s="4"/>
      <c r="F25" t="s">
        <v>44</v>
      </c>
      <c r="G25" s="2">
        <v>1000</v>
      </c>
      <c r="H25" s="2">
        <v>3000</v>
      </c>
      <c r="I25" s="2">
        <f t="shared" si="3"/>
        <v>-2000</v>
      </c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</row>
    <row r="26" spans="1:20">
      <c r="A26" t="s">
        <v>20</v>
      </c>
      <c r="B26" s="2">
        <v>1500</v>
      </c>
      <c r="C26" s="2">
        <v>2000</v>
      </c>
      <c r="D26" s="2">
        <f t="shared" si="4"/>
        <v>-500</v>
      </c>
      <c r="E26" s="4"/>
      <c r="F26" t="s">
        <v>45</v>
      </c>
      <c r="G26" s="2">
        <v>2000</v>
      </c>
      <c r="H26" s="2">
        <v>0</v>
      </c>
      <c r="I26" s="2">
        <f t="shared" si="3"/>
        <v>2000</v>
      </c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</row>
    <row r="27" spans="1:20">
      <c r="A27" t="s">
        <v>27</v>
      </c>
      <c r="B27" s="2"/>
      <c r="C27" s="2"/>
      <c r="D27" s="2">
        <f t="shared" si="4"/>
        <v>0</v>
      </c>
      <c r="E27" s="4"/>
      <c r="F27" t="s">
        <v>46</v>
      </c>
      <c r="G27" s="2">
        <v>0</v>
      </c>
      <c r="H27" s="2">
        <v>0</v>
      </c>
      <c r="I27" s="2">
        <f t="shared" si="3"/>
        <v>0</v>
      </c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</row>
    <row r="28" spans="1:20">
      <c r="A28" t="s">
        <v>21</v>
      </c>
      <c r="B28" s="2">
        <f>SUBTOTAL(9,B24:B27)</f>
        <v>3500</v>
      </c>
      <c r="C28" s="2">
        <f>SUBTOTAL(9,C24:C27)</f>
        <v>2200</v>
      </c>
      <c r="D28" s="2">
        <f>SUBTOTAL(9,D24:D27)</f>
        <v>1300</v>
      </c>
      <c r="E28" s="4"/>
      <c r="F28" t="s">
        <v>47</v>
      </c>
      <c r="G28" s="2">
        <f>SUBTOTAL(9,G22:G27)</f>
        <v>5500</v>
      </c>
      <c r="H28" s="2">
        <f>SUBTOTAL(9,H22:H27)</f>
        <v>3000</v>
      </c>
      <c r="I28" s="2">
        <f>SUBTOTAL(9,I22:I27)</f>
        <v>2500</v>
      </c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</row>
    <row r="29" spans="1:20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</row>
    <row r="30" spans="1:20">
      <c r="A30" t="s">
        <v>22</v>
      </c>
      <c r="B30" t="s">
        <v>23</v>
      </c>
      <c r="C30" t="s">
        <v>2</v>
      </c>
      <c r="D30" t="s">
        <v>3</v>
      </c>
      <c r="E30" s="4"/>
      <c r="F30" t="s">
        <v>48</v>
      </c>
      <c r="G30" t="s">
        <v>1</v>
      </c>
      <c r="H30" t="s">
        <v>49</v>
      </c>
      <c r="I30" t="s">
        <v>3</v>
      </c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</row>
    <row r="31" spans="1:20">
      <c r="A31" t="s">
        <v>24</v>
      </c>
      <c r="B31" s="2">
        <v>1500</v>
      </c>
      <c r="C31" s="2">
        <v>750</v>
      </c>
      <c r="D31" s="2">
        <f t="shared" ref="D31:D34" si="5">B31-C31</f>
        <v>750</v>
      </c>
      <c r="E31" s="4"/>
      <c r="F31" t="s">
        <v>27</v>
      </c>
      <c r="G31" s="2">
        <v>5000</v>
      </c>
      <c r="H31" s="2">
        <v>0</v>
      </c>
      <c r="I31" s="2">
        <f t="shared" ref="I31:I34" si="6">G31-H31</f>
        <v>5000</v>
      </c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</row>
    <row r="32" spans="1:20">
      <c r="A32" t="s">
        <v>25</v>
      </c>
      <c r="B32" s="2">
        <v>150</v>
      </c>
      <c r="C32" s="2">
        <v>150</v>
      </c>
      <c r="D32" s="2">
        <f t="shared" si="5"/>
        <v>0</v>
      </c>
      <c r="E32" s="4"/>
      <c r="F32" t="s">
        <v>27</v>
      </c>
      <c r="G32" s="2">
        <v>0</v>
      </c>
      <c r="H32" s="2">
        <v>0</v>
      </c>
      <c r="I32" s="2">
        <f>G32-H32</f>
        <v>0</v>
      </c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</row>
    <row r="33" spans="1:20">
      <c r="A33" t="s">
        <v>26</v>
      </c>
      <c r="B33" s="2">
        <v>200</v>
      </c>
      <c r="C33" s="2">
        <v>200</v>
      </c>
      <c r="D33" s="2">
        <f t="shared" si="5"/>
        <v>0</v>
      </c>
      <c r="E33" s="4"/>
      <c r="F33" t="s">
        <v>27</v>
      </c>
      <c r="G33" s="2">
        <v>0</v>
      </c>
      <c r="H33" s="2">
        <v>0</v>
      </c>
      <c r="I33" s="2">
        <f>G33-H33</f>
        <v>0</v>
      </c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</row>
    <row r="34" spans="1:20">
      <c r="A34" t="s">
        <v>27</v>
      </c>
      <c r="B34" s="2"/>
      <c r="C34" s="2"/>
      <c r="D34" s="2">
        <f t="shared" si="5"/>
        <v>0</v>
      </c>
      <c r="E34" s="4"/>
      <c r="F34" t="s">
        <v>27</v>
      </c>
      <c r="G34" s="2">
        <v>0</v>
      </c>
      <c r="H34" s="2">
        <v>0</v>
      </c>
      <c r="I34" s="2">
        <f t="shared" si="6"/>
        <v>0</v>
      </c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</row>
    <row r="35" spans="1:20">
      <c r="A35" t="s">
        <v>28</v>
      </c>
      <c r="B35" s="2">
        <f>SUBTOTAL(9,B31:B34)</f>
        <v>1850</v>
      </c>
      <c r="C35" s="2">
        <f>SUBTOTAL(9,C31:C34)</f>
        <v>1100</v>
      </c>
      <c r="D35" s="2">
        <f>SUBTOTAL(9,D31:D34)</f>
        <v>750</v>
      </c>
      <c r="E35" s="4"/>
      <c r="F35" t="s">
        <v>50</v>
      </c>
      <c r="G35" s="2">
        <f>SUBTOTAL(9,G31:G34)</f>
        <v>5000</v>
      </c>
      <c r="H35" s="2">
        <f>SUBTOTAL(9,H31:H34)</f>
        <v>0</v>
      </c>
      <c r="I35" s="2">
        <f>SUBTOTAL(9,I31:I34)</f>
        <v>5000</v>
      </c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</row>
    <row r="36" spans="1:20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</row>
    <row r="37" spans="1:20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</row>
    <row r="38" spans="1:20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</row>
    <row r="39" spans="1:20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</row>
    <row r="40" spans="1:2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</row>
    <row r="41" spans="1:20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</row>
    <row r="42" spans="1:20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</row>
    <row r="43" spans="1:20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</row>
    <row r="44" spans="1:20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</row>
    <row r="45" spans="1:20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</row>
    <row r="46" spans="1:20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</row>
    <row r="47" spans="1:20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</row>
    <row r="48" spans="1:20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</row>
    <row r="49" spans="1:20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</row>
    <row r="50" spans="1:2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</row>
  </sheetData>
  <mergeCells count="2">
    <mergeCell ref="F9:I9"/>
    <mergeCell ref="A1:I3"/>
  </mergeCells>
  <pageMargins left="0.7" right="0.7" top="0.75" bottom="0.75" header="0.3" footer="0.3"/>
  <tableParts count="8">
    <tablePart r:id="rId1"/>
    <tablePart r:id="rId2"/>
    <tablePart r:id="rId3"/>
    <tablePart r:id="rId4"/>
    <tablePart r:id="rId5"/>
    <tablePart r:id="rId6"/>
    <tablePart r:id="rId7"/>
    <tablePart r:id="rId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490E1-D4D9-B844-A755-57AA51B73C53}">
  <dimension ref="A1"/>
  <sheetViews>
    <sheetView tabSelected="1" zoomScale="129" workbookViewId="0">
      <selection activeCell="J18" sqref="J18"/>
    </sheetView>
  </sheetViews>
  <sheetFormatPr baseColWidth="10" defaultRowHeight="16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Monthly Planner</vt:lpstr>
      <vt:lpstr>Charts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Arunit Vyas Miri</dc:creator>
  <cp:lastModifiedBy>Arunit Vyas Miri</cp:lastModifiedBy>
  <dcterms:created xsi:type="dcterms:W3CDTF">2024-01-18T05:48:57Z</dcterms:created>
  <dcterms:modified xsi:type="dcterms:W3CDTF">2024-01-18T07:40:33Z</dcterms:modified>
</cp:coreProperties>
</file>