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Work\rProjects\BA\data\"/>
    </mc:Choice>
  </mc:AlternateContent>
  <bookViews>
    <workbookView minimized="1" xWindow="0" yWindow="0" windowWidth="23040" windowHeight="9384" activeTab="3"/>
  </bookViews>
  <sheets>
    <sheet name="pumba" sheetId="1" r:id="rId1"/>
    <sheet name="Sheet1" sheetId="2" r:id="rId2"/>
    <sheet name="Sheet2" sheetId="3" r:id="rId3"/>
    <sheet name="Sheet3" sheetId="4" r:id="rId4"/>
  </sheets>
  <definedNames>
    <definedName name="Data1">Sheet1!$A$2:$G$11</definedName>
  </definedNames>
  <calcPr calcId="0"/>
  <pivotCaches>
    <pivotCache cacheId="4" r:id="rId5"/>
  </pivotCaches>
</workbook>
</file>

<file path=xl/calcChain.xml><?xml version="1.0" encoding="utf-8"?>
<calcChain xmlns="http://schemas.openxmlformats.org/spreadsheetml/2006/main">
  <c r="D14" i="3" l="1"/>
  <c r="D15" i="3"/>
  <c r="D13" i="3"/>
  <c r="M13" i="2"/>
  <c r="M5" i="2"/>
  <c r="M6" i="2"/>
  <c r="M7" i="2"/>
  <c r="M8" i="2"/>
  <c r="M9" i="2"/>
  <c r="M10" i="2"/>
  <c r="M11" i="2"/>
  <c r="M12" i="2"/>
  <c r="M4" i="2"/>
  <c r="K4" i="2"/>
  <c r="L5" i="2"/>
  <c r="L6" i="2"/>
  <c r="L7" i="2"/>
  <c r="L8" i="2"/>
  <c r="L9" i="2"/>
  <c r="L10" i="2"/>
  <c r="L11" i="2"/>
  <c r="L12" i="2"/>
  <c r="L13" i="2"/>
  <c r="L4" i="2"/>
  <c r="K5" i="2"/>
  <c r="K6" i="2"/>
  <c r="K7" i="2"/>
  <c r="K8" i="2"/>
  <c r="K9" i="2"/>
  <c r="K10" i="2"/>
  <c r="K11" i="2"/>
  <c r="K12" i="2"/>
  <c r="K13" i="2"/>
</calcChain>
</file>

<file path=xl/sharedStrings.xml><?xml version="1.0" encoding="utf-8"?>
<sst xmlns="http://schemas.openxmlformats.org/spreadsheetml/2006/main" count="225" uniqueCount="48">
  <si>
    <t>rollno</t>
  </si>
  <si>
    <t>sname</t>
  </si>
  <si>
    <t>age</t>
  </si>
  <si>
    <t>course</t>
  </si>
  <si>
    <t>gender</t>
  </si>
  <si>
    <t>marks</t>
  </si>
  <si>
    <t>married</t>
  </si>
  <si>
    <t>student1-xyz</t>
  </si>
  <si>
    <t>Mtech</t>
  </si>
  <si>
    <t>M</t>
  </si>
  <si>
    <t>student2-xyz</t>
  </si>
  <si>
    <t>Phd</t>
  </si>
  <si>
    <t>F</t>
  </si>
  <si>
    <t>student3-xyz</t>
  </si>
  <si>
    <t>BE</t>
  </si>
  <si>
    <t>student4-xyz</t>
  </si>
  <si>
    <t>student5-xyz</t>
  </si>
  <si>
    <t>student6-xyz</t>
  </si>
  <si>
    <t>student7-xyz</t>
  </si>
  <si>
    <t>student8-xyz</t>
  </si>
  <si>
    <t>student9-xyz</t>
  </si>
  <si>
    <t>student10-xyz</t>
  </si>
  <si>
    <t>student11-xyz</t>
  </si>
  <si>
    <t>student12-xyz</t>
  </si>
  <si>
    <t>student13-xyz</t>
  </si>
  <si>
    <t>student14-xyz</t>
  </si>
  <si>
    <t>student15-xyz</t>
  </si>
  <si>
    <t>student16-xyz</t>
  </si>
  <si>
    <t>student17-xyz</t>
  </si>
  <si>
    <t>student18-xyz</t>
  </si>
  <si>
    <t>student19-xyz</t>
  </si>
  <si>
    <t>student20-xyz</t>
  </si>
  <si>
    <t>student21-xyz</t>
  </si>
  <si>
    <t>student22-xyz</t>
  </si>
  <si>
    <t>student23-xyz</t>
  </si>
  <si>
    <t>student24-xyz</t>
  </si>
  <si>
    <t>student25-xyz</t>
  </si>
  <si>
    <t>student26-xyz</t>
  </si>
  <si>
    <t>student27-xyz</t>
  </si>
  <si>
    <t>student28-xyz</t>
  </si>
  <si>
    <t>student29-xyz</t>
  </si>
  <si>
    <t>student30-xyz</t>
  </si>
  <si>
    <t>HLOOKUP</t>
  </si>
  <si>
    <t>Name</t>
  </si>
  <si>
    <t>Column Labels</t>
  </si>
  <si>
    <t>Grand Total</t>
  </si>
  <si>
    <t>Row Labels</t>
  </si>
  <si>
    <t>Average of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</si>
</sst>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12.511870601855" createdVersion="5" refreshedVersion="5" minRefreshableVersion="3" recordCount="10">
  <cacheSource type="worksheet">
    <worksheetSource ref="A1:G11" sheet="Sheet3"/>
  </cacheSource>
  <cacheFields count="7">
    <cacheField name="rollno" numFmtId="0">
      <sharedItems containsSemiMixedTypes="0" containsString="0" containsNumber="1" containsInteger="1" minValue="1" maxValue="10"/>
    </cacheField>
    <cacheField name="sname" numFmtId="0">
      <sharedItems/>
    </cacheField>
    <cacheField name="age" numFmtId="0">
      <sharedItems containsSemiMixedTypes="0" containsString="0" containsNumber="1" containsInteger="1" minValue="23" maxValue="48"/>
    </cacheField>
    <cacheField name="course" numFmtId="0">
      <sharedItems count="3">
        <s v="Mtech"/>
        <s v="Phd"/>
        <s v="BE"/>
      </sharedItems>
    </cacheField>
    <cacheField name="gender" numFmtId="0">
      <sharedItems count="2">
        <s v="M"/>
        <s v="F"/>
      </sharedItems>
    </cacheField>
    <cacheField name="marks" numFmtId="0">
      <sharedItems containsSemiMixedTypes="0" containsString="0" containsNumber="1" containsInteger="1" minValue="50" maxValue="68" count="9">
        <n v="60"/>
        <n v="61"/>
        <n v="62"/>
        <n v="59"/>
        <n v="63"/>
        <n v="51"/>
        <n v="58"/>
        <n v="50"/>
        <n v="68"/>
      </sharedItems>
    </cacheField>
    <cacheField name="marri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s v="student1-xyz"/>
    <n v="30"/>
    <x v="0"/>
    <x v="0"/>
    <x v="0"/>
    <b v="1"/>
  </r>
  <r>
    <n v="2"/>
    <s v="student2-xyz"/>
    <n v="46"/>
    <x v="1"/>
    <x v="1"/>
    <x v="1"/>
    <b v="0"/>
  </r>
  <r>
    <n v="3"/>
    <s v="student3-xyz"/>
    <n v="36"/>
    <x v="2"/>
    <x v="0"/>
    <x v="2"/>
    <b v="0"/>
  </r>
  <r>
    <n v="4"/>
    <s v="student4-xyz"/>
    <n v="27"/>
    <x v="1"/>
    <x v="1"/>
    <x v="3"/>
    <b v="0"/>
  </r>
  <r>
    <n v="5"/>
    <s v="student5-xyz"/>
    <n v="48"/>
    <x v="1"/>
    <x v="0"/>
    <x v="4"/>
    <b v="0"/>
  </r>
  <r>
    <n v="6"/>
    <s v="student6-xyz"/>
    <n v="23"/>
    <x v="0"/>
    <x v="1"/>
    <x v="5"/>
    <b v="0"/>
  </r>
  <r>
    <n v="7"/>
    <s v="student7-xyz"/>
    <n v="44"/>
    <x v="0"/>
    <x v="0"/>
    <x v="2"/>
    <b v="0"/>
  </r>
  <r>
    <n v="8"/>
    <s v="student8-xyz"/>
    <n v="33"/>
    <x v="0"/>
    <x v="0"/>
    <x v="6"/>
    <b v="0"/>
  </r>
  <r>
    <n v="9"/>
    <s v="student9-xyz"/>
    <n v="47"/>
    <x v="2"/>
    <x v="1"/>
    <x v="7"/>
    <b v="0"/>
  </r>
  <r>
    <n v="10"/>
    <s v="student10-xyz"/>
    <n v="37"/>
    <x v="1"/>
    <x v="0"/>
    <x v="8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4:Q8" firstHeaderRow="1" firstDataRow="2" firstDataCol="1"/>
  <pivotFields count="7"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>
      <items count="10">
        <item x="7"/>
        <item x="5"/>
        <item x="6"/>
        <item x="3"/>
        <item x="0"/>
        <item x="1"/>
        <item x="2"/>
        <item x="4"/>
        <item x="8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marks" fld="5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sqref="A1:G11"/>
    </sheetView>
  </sheetViews>
  <sheetFormatPr defaultRowHeight="14.4" x14ac:dyDescent="0.3"/>
  <cols>
    <col min="2" max="2" width="12.33203125" bestFit="1" customWidth="1"/>
    <col min="3" max="3" width="3.88671875" bestFit="1" customWidth="1"/>
    <col min="4" max="4" width="6.44140625" bestFit="1" customWidth="1"/>
    <col min="5" max="5" width="6.5546875" bestFit="1" customWidth="1"/>
    <col min="6" max="6" width="5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>
        <v>30</v>
      </c>
      <c r="D2" t="s">
        <v>8</v>
      </c>
      <c r="E2" t="s">
        <v>9</v>
      </c>
      <c r="F2">
        <v>60</v>
      </c>
      <c r="G2" t="b">
        <v>1</v>
      </c>
    </row>
    <row r="3" spans="1:7" x14ac:dyDescent="0.3">
      <c r="A3">
        <v>2</v>
      </c>
      <c r="B3" t="s">
        <v>10</v>
      </c>
      <c r="C3">
        <v>46</v>
      </c>
      <c r="D3" t="s">
        <v>11</v>
      </c>
      <c r="E3" t="s">
        <v>12</v>
      </c>
      <c r="F3">
        <v>61</v>
      </c>
      <c r="G3" t="b">
        <v>0</v>
      </c>
    </row>
    <row r="4" spans="1:7" x14ac:dyDescent="0.3">
      <c r="A4">
        <v>3</v>
      </c>
      <c r="B4" t="s">
        <v>13</v>
      </c>
      <c r="C4">
        <v>36</v>
      </c>
      <c r="D4" t="s">
        <v>14</v>
      </c>
      <c r="E4" t="s">
        <v>9</v>
      </c>
      <c r="F4">
        <v>62</v>
      </c>
      <c r="G4" t="b">
        <v>0</v>
      </c>
    </row>
    <row r="5" spans="1:7" x14ac:dyDescent="0.3">
      <c r="A5">
        <v>4</v>
      </c>
      <c r="B5" t="s">
        <v>15</v>
      </c>
      <c r="C5">
        <v>27</v>
      </c>
      <c r="D5" t="s">
        <v>11</v>
      </c>
      <c r="E5" t="s">
        <v>12</v>
      </c>
      <c r="F5">
        <v>59</v>
      </c>
      <c r="G5" t="b">
        <v>0</v>
      </c>
    </row>
    <row r="6" spans="1:7" x14ac:dyDescent="0.3">
      <c r="A6">
        <v>5</v>
      </c>
      <c r="B6" t="s">
        <v>16</v>
      </c>
      <c r="C6">
        <v>48</v>
      </c>
      <c r="D6" t="s">
        <v>11</v>
      </c>
      <c r="E6" t="s">
        <v>9</v>
      </c>
      <c r="F6">
        <v>63</v>
      </c>
      <c r="G6" t="b">
        <v>0</v>
      </c>
    </row>
    <row r="7" spans="1:7" x14ac:dyDescent="0.3">
      <c r="A7">
        <v>6</v>
      </c>
      <c r="B7" t="s">
        <v>17</v>
      </c>
      <c r="C7">
        <v>23</v>
      </c>
      <c r="D7" t="s">
        <v>8</v>
      </c>
      <c r="E7" t="s">
        <v>12</v>
      </c>
      <c r="F7">
        <v>51</v>
      </c>
      <c r="G7" t="b">
        <v>0</v>
      </c>
    </row>
    <row r="8" spans="1:7" x14ac:dyDescent="0.3">
      <c r="A8">
        <v>7</v>
      </c>
      <c r="B8" t="s">
        <v>18</v>
      </c>
      <c r="C8">
        <v>44</v>
      </c>
      <c r="D8" t="s">
        <v>8</v>
      </c>
      <c r="E8" t="s">
        <v>9</v>
      </c>
      <c r="F8">
        <v>62</v>
      </c>
      <c r="G8" t="b">
        <v>0</v>
      </c>
    </row>
    <row r="9" spans="1:7" x14ac:dyDescent="0.3">
      <c r="A9">
        <v>8</v>
      </c>
      <c r="B9" t="s">
        <v>19</v>
      </c>
      <c r="C9">
        <v>33</v>
      </c>
      <c r="D9" t="s">
        <v>8</v>
      </c>
      <c r="E9" t="s">
        <v>9</v>
      </c>
      <c r="F9">
        <v>58</v>
      </c>
      <c r="G9" t="b">
        <v>0</v>
      </c>
    </row>
    <row r="10" spans="1:7" x14ac:dyDescent="0.3">
      <c r="A10">
        <v>9</v>
      </c>
      <c r="B10" t="s">
        <v>20</v>
      </c>
      <c r="C10">
        <v>47</v>
      </c>
      <c r="D10" t="s">
        <v>14</v>
      </c>
      <c r="E10" t="s">
        <v>12</v>
      </c>
      <c r="F10">
        <v>50</v>
      </c>
      <c r="G10" t="b">
        <v>0</v>
      </c>
    </row>
    <row r="11" spans="1:7" x14ac:dyDescent="0.3">
      <c r="A11">
        <v>10</v>
      </c>
      <c r="B11" t="s">
        <v>21</v>
      </c>
      <c r="C11">
        <v>37</v>
      </c>
      <c r="D11" t="s">
        <v>11</v>
      </c>
      <c r="E11" t="s">
        <v>9</v>
      </c>
      <c r="F11">
        <v>68</v>
      </c>
      <c r="G11" t="b">
        <v>1</v>
      </c>
    </row>
    <row r="12" spans="1:7" x14ac:dyDescent="0.3">
      <c r="A12">
        <v>11</v>
      </c>
      <c r="B12" t="s">
        <v>22</v>
      </c>
      <c r="C12">
        <v>35</v>
      </c>
      <c r="D12" t="s">
        <v>8</v>
      </c>
      <c r="E12" t="s">
        <v>9</v>
      </c>
      <c r="F12">
        <v>62</v>
      </c>
      <c r="G12" t="b">
        <v>0</v>
      </c>
    </row>
    <row r="13" spans="1:7" x14ac:dyDescent="0.3">
      <c r="A13">
        <v>12</v>
      </c>
      <c r="B13" t="s">
        <v>23</v>
      </c>
      <c r="C13">
        <v>23</v>
      </c>
      <c r="D13" t="s">
        <v>8</v>
      </c>
      <c r="E13" t="s">
        <v>9</v>
      </c>
      <c r="F13">
        <v>65</v>
      </c>
      <c r="G13" t="b">
        <v>0</v>
      </c>
    </row>
    <row r="14" spans="1:7" x14ac:dyDescent="0.3">
      <c r="A14">
        <v>13</v>
      </c>
      <c r="B14" t="s">
        <v>24</v>
      </c>
      <c r="C14">
        <v>22</v>
      </c>
      <c r="D14" t="s">
        <v>14</v>
      </c>
      <c r="E14" t="s">
        <v>9</v>
      </c>
      <c r="F14">
        <v>61</v>
      </c>
      <c r="G14" t="b">
        <v>0</v>
      </c>
    </row>
    <row r="15" spans="1:7" x14ac:dyDescent="0.3">
      <c r="A15">
        <v>14</v>
      </c>
      <c r="B15" t="s">
        <v>25</v>
      </c>
      <c r="C15">
        <v>42</v>
      </c>
      <c r="D15" t="s">
        <v>14</v>
      </c>
      <c r="E15" t="s">
        <v>9</v>
      </c>
      <c r="F15">
        <v>61</v>
      </c>
      <c r="G15" t="b">
        <v>0</v>
      </c>
    </row>
    <row r="16" spans="1:7" x14ac:dyDescent="0.3">
      <c r="A16">
        <v>15</v>
      </c>
      <c r="B16" t="s">
        <v>26</v>
      </c>
      <c r="C16">
        <v>30</v>
      </c>
      <c r="D16" t="s">
        <v>14</v>
      </c>
      <c r="E16" t="s">
        <v>9</v>
      </c>
      <c r="F16">
        <v>54</v>
      </c>
      <c r="G16" t="b">
        <v>0</v>
      </c>
    </row>
    <row r="17" spans="1:7" x14ac:dyDescent="0.3">
      <c r="A17">
        <v>16</v>
      </c>
      <c r="B17" t="s">
        <v>27</v>
      </c>
      <c r="C17">
        <v>29</v>
      </c>
      <c r="D17" t="s">
        <v>8</v>
      </c>
      <c r="E17" t="s">
        <v>12</v>
      </c>
      <c r="F17">
        <v>56</v>
      </c>
      <c r="G17" t="b">
        <v>0</v>
      </c>
    </row>
    <row r="18" spans="1:7" x14ac:dyDescent="0.3">
      <c r="A18">
        <v>17</v>
      </c>
      <c r="B18" t="s">
        <v>28</v>
      </c>
      <c r="C18">
        <v>47</v>
      </c>
      <c r="D18" t="s">
        <v>8</v>
      </c>
      <c r="E18" t="s">
        <v>9</v>
      </c>
      <c r="F18">
        <v>57</v>
      </c>
      <c r="G18" t="b">
        <v>0</v>
      </c>
    </row>
    <row r="19" spans="1:7" x14ac:dyDescent="0.3">
      <c r="A19">
        <v>18</v>
      </c>
      <c r="B19" t="s">
        <v>29</v>
      </c>
      <c r="C19">
        <v>24</v>
      </c>
      <c r="D19" t="s">
        <v>14</v>
      </c>
      <c r="E19" t="s">
        <v>9</v>
      </c>
      <c r="F19">
        <v>71</v>
      </c>
      <c r="G19" t="b">
        <v>0</v>
      </c>
    </row>
    <row r="20" spans="1:7" x14ac:dyDescent="0.3">
      <c r="A20">
        <v>19</v>
      </c>
      <c r="B20" t="s">
        <v>30</v>
      </c>
      <c r="C20">
        <v>26</v>
      </c>
      <c r="D20" t="s">
        <v>11</v>
      </c>
      <c r="E20" t="s">
        <v>9</v>
      </c>
      <c r="F20">
        <v>65</v>
      </c>
      <c r="G20" t="b">
        <v>1</v>
      </c>
    </row>
    <row r="21" spans="1:7" x14ac:dyDescent="0.3">
      <c r="A21">
        <v>20</v>
      </c>
      <c r="B21" t="s">
        <v>31</v>
      </c>
      <c r="C21">
        <v>31</v>
      </c>
      <c r="D21" t="s">
        <v>11</v>
      </c>
      <c r="E21" t="s">
        <v>12</v>
      </c>
      <c r="F21">
        <v>54</v>
      </c>
      <c r="G21" t="b">
        <v>0</v>
      </c>
    </row>
    <row r="22" spans="1:7" x14ac:dyDescent="0.3">
      <c r="A22">
        <v>21</v>
      </c>
      <c r="B22" t="s">
        <v>32</v>
      </c>
      <c r="C22">
        <v>46</v>
      </c>
      <c r="D22" t="s">
        <v>14</v>
      </c>
      <c r="E22" t="s">
        <v>12</v>
      </c>
      <c r="F22">
        <v>65</v>
      </c>
      <c r="G22" t="b">
        <v>0</v>
      </c>
    </row>
    <row r="23" spans="1:7" x14ac:dyDescent="0.3">
      <c r="A23">
        <v>22</v>
      </c>
      <c r="B23" t="s">
        <v>33</v>
      </c>
      <c r="C23">
        <v>24</v>
      </c>
      <c r="D23" t="s">
        <v>8</v>
      </c>
      <c r="E23" t="s">
        <v>12</v>
      </c>
      <c r="F23">
        <v>57</v>
      </c>
      <c r="G23" t="b">
        <v>0</v>
      </c>
    </row>
    <row r="24" spans="1:7" x14ac:dyDescent="0.3">
      <c r="A24">
        <v>23</v>
      </c>
      <c r="B24" t="s">
        <v>34</v>
      </c>
      <c r="C24">
        <v>27</v>
      </c>
      <c r="D24" t="s">
        <v>14</v>
      </c>
      <c r="E24" t="s">
        <v>9</v>
      </c>
      <c r="F24">
        <v>63</v>
      </c>
      <c r="G24" t="b">
        <v>0</v>
      </c>
    </row>
    <row r="25" spans="1:7" x14ac:dyDescent="0.3">
      <c r="A25">
        <v>24</v>
      </c>
      <c r="B25" t="s">
        <v>35</v>
      </c>
      <c r="C25">
        <v>45</v>
      </c>
      <c r="D25" t="s">
        <v>14</v>
      </c>
      <c r="E25" t="s">
        <v>9</v>
      </c>
      <c r="F25">
        <v>60</v>
      </c>
      <c r="G25" t="b">
        <v>0</v>
      </c>
    </row>
    <row r="26" spans="1:7" x14ac:dyDescent="0.3">
      <c r="A26">
        <v>25</v>
      </c>
      <c r="B26" t="s">
        <v>36</v>
      </c>
      <c r="C26">
        <v>21</v>
      </c>
      <c r="D26" t="s">
        <v>14</v>
      </c>
      <c r="E26" t="s">
        <v>12</v>
      </c>
      <c r="F26">
        <v>58</v>
      </c>
      <c r="G26" t="b">
        <v>0</v>
      </c>
    </row>
    <row r="27" spans="1:7" x14ac:dyDescent="0.3">
      <c r="A27">
        <v>26</v>
      </c>
      <c r="B27" t="s">
        <v>37</v>
      </c>
      <c r="C27">
        <v>49</v>
      </c>
      <c r="D27" t="s">
        <v>11</v>
      </c>
      <c r="E27" t="s">
        <v>12</v>
      </c>
      <c r="F27">
        <v>64</v>
      </c>
      <c r="G27" t="b">
        <v>1</v>
      </c>
    </row>
    <row r="28" spans="1:7" x14ac:dyDescent="0.3">
      <c r="A28">
        <v>27</v>
      </c>
      <c r="B28" t="s">
        <v>38</v>
      </c>
      <c r="C28">
        <v>41</v>
      </c>
      <c r="D28" t="s">
        <v>11</v>
      </c>
      <c r="E28" t="s">
        <v>9</v>
      </c>
      <c r="F28">
        <v>63</v>
      </c>
      <c r="G28" t="b">
        <v>0</v>
      </c>
    </row>
    <row r="29" spans="1:7" x14ac:dyDescent="0.3">
      <c r="A29">
        <v>28</v>
      </c>
      <c r="B29" t="s">
        <v>39</v>
      </c>
      <c r="C29">
        <v>36</v>
      </c>
      <c r="D29" t="s">
        <v>8</v>
      </c>
      <c r="E29" t="s">
        <v>12</v>
      </c>
      <c r="F29">
        <v>71</v>
      </c>
      <c r="G29" t="b">
        <v>0</v>
      </c>
    </row>
    <row r="30" spans="1:7" x14ac:dyDescent="0.3">
      <c r="A30">
        <v>29</v>
      </c>
      <c r="B30" t="s">
        <v>40</v>
      </c>
      <c r="C30">
        <v>40</v>
      </c>
      <c r="D30" t="s">
        <v>14</v>
      </c>
      <c r="E30" t="s">
        <v>9</v>
      </c>
      <c r="F30">
        <v>62</v>
      </c>
      <c r="G30" t="b">
        <v>1</v>
      </c>
    </row>
    <row r="31" spans="1:7" x14ac:dyDescent="0.3">
      <c r="A31">
        <v>30</v>
      </c>
      <c r="B31" t="s">
        <v>41</v>
      </c>
      <c r="C31">
        <v>37</v>
      </c>
      <c r="D31" t="s">
        <v>11</v>
      </c>
      <c r="E31" t="s">
        <v>9</v>
      </c>
      <c r="F31">
        <v>67</v>
      </c>
      <c r="G3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xSplit="1" topLeftCell="B1" activePane="topRight" state="frozen"/>
      <selection pane="topRight" sqref="A1:G1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">
      <c r="A2">
        <v>1</v>
      </c>
      <c r="B2" t="s">
        <v>7</v>
      </c>
      <c r="C2">
        <v>30</v>
      </c>
      <c r="D2" t="s">
        <v>8</v>
      </c>
      <c r="E2" t="s">
        <v>9</v>
      </c>
      <c r="F2">
        <v>60</v>
      </c>
      <c r="G2" t="b">
        <v>1</v>
      </c>
    </row>
    <row r="3" spans="1:13" x14ac:dyDescent="0.3">
      <c r="A3">
        <v>2</v>
      </c>
      <c r="B3" t="s">
        <v>10</v>
      </c>
      <c r="C3">
        <v>46</v>
      </c>
      <c r="D3" t="s">
        <v>11</v>
      </c>
      <c r="E3" t="s">
        <v>12</v>
      </c>
      <c r="F3">
        <v>61</v>
      </c>
      <c r="G3" t="b">
        <v>0</v>
      </c>
      <c r="J3" t="s">
        <v>0</v>
      </c>
      <c r="K3" t="s">
        <v>5</v>
      </c>
      <c r="L3" t="s">
        <v>4</v>
      </c>
      <c r="M3" t="s">
        <v>2</v>
      </c>
    </row>
    <row r="4" spans="1:13" x14ac:dyDescent="0.3">
      <c r="A4">
        <v>3</v>
      </c>
      <c r="B4" t="s">
        <v>13</v>
      </c>
      <c r="C4">
        <v>36</v>
      </c>
      <c r="D4" t="s">
        <v>14</v>
      </c>
      <c r="E4" t="s">
        <v>9</v>
      </c>
      <c r="F4">
        <v>62</v>
      </c>
      <c r="G4" t="b">
        <v>0</v>
      </c>
      <c r="J4">
        <v>1</v>
      </c>
      <c r="K4">
        <f>VLOOKUP($J4,Data1,6,FALSE)</f>
        <v>60</v>
      </c>
      <c r="L4" t="str">
        <f>VLOOKUP(J4,A2:G11,5,FALSE)</f>
        <v>M</v>
      </c>
      <c r="M4">
        <f>VLOOKUP($J4,Data1,3,FALSE)</f>
        <v>30</v>
      </c>
    </row>
    <row r="5" spans="1:13" x14ac:dyDescent="0.3">
      <c r="A5">
        <v>4</v>
      </c>
      <c r="B5" t="s">
        <v>15</v>
      </c>
      <c r="C5">
        <v>27</v>
      </c>
      <c r="D5" t="s">
        <v>11</v>
      </c>
      <c r="E5" t="s">
        <v>12</v>
      </c>
      <c r="F5">
        <v>59</v>
      </c>
      <c r="G5" t="b">
        <v>0</v>
      </c>
      <c r="J5">
        <v>2</v>
      </c>
      <c r="K5">
        <f t="shared" ref="K5:K13" si="0">VLOOKUP(J5,A3:G12,6,FALSE)</f>
        <v>61</v>
      </c>
      <c r="L5" t="str">
        <f t="shared" ref="L5:L13" si="1">VLOOKUP(J5,A3:G12,5,FALSE)</f>
        <v>F</v>
      </c>
      <c r="M5">
        <f>VLOOKUP($J5,Data1,3,FALSE)</f>
        <v>46</v>
      </c>
    </row>
    <row r="6" spans="1:13" x14ac:dyDescent="0.3">
      <c r="A6">
        <v>5</v>
      </c>
      <c r="B6" t="s">
        <v>16</v>
      </c>
      <c r="C6">
        <v>48</v>
      </c>
      <c r="D6" t="s">
        <v>11</v>
      </c>
      <c r="E6" t="s">
        <v>9</v>
      </c>
      <c r="F6">
        <v>63</v>
      </c>
      <c r="G6" t="b">
        <v>0</v>
      </c>
      <c r="J6">
        <v>3</v>
      </c>
      <c r="K6">
        <f t="shared" si="0"/>
        <v>62</v>
      </c>
      <c r="L6" t="str">
        <f t="shared" si="1"/>
        <v>M</v>
      </c>
      <c r="M6">
        <f>VLOOKUP($J6,Data1,3,FALSE)</f>
        <v>36</v>
      </c>
    </row>
    <row r="7" spans="1:13" x14ac:dyDescent="0.3">
      <c r="A7">
        <v>6</v>
      </c>
      <c r="B7" t="s">
        <v>17</v>
      </c>
      <c r="C7">
        <v>23</v>
      </c>
      <c r="D7" t="s">
        <v>8</v>
      </c>
      <c r="E7" t="s">
        <v>12</v>
      </c>
      <c r="F7">
        <v>51</v>
      </c>
      <c r="G7" t="b">
        <v>0</v>
      </c>
      <c r="J7">
        <v>4</v>
      </c>
      <c r="K7">
        <f t="shared" si="0"/>
        <v>59</v>
      </c>
      <c r="L7" t="str">
        <f t="shared" si="1"/>
        <v>F</v>
      </c>
      <c r="M7">
        <f>VLOOKUP($J7,Data1,3,FALSE)</f>
        <v>27</v>
      </c>
    </row>
    <row r="8" spans="1:13" x14ac:dyDescent="0.3">
      <c r="A8">
        <v>7</v>
      </c>
      <c r="B8" t="s">
        <v>18</v>
      </c>
      <c r="C8">
        <v>44</v>
      </c>
      <c r="D8" t="s">
        <v>8</v>
      </c>
      <c r="E8" t="s">
        <v>9</v>
      </c>
      <c r="F8">
        <v>62</v>
      </c>
      <c r="G8" t="b">
        <v>0</v>
      </c>
      <c r="J8">
        <v>5</v>
      </c>
      <c r="K8">
        <f t="shared" si="0"/>
        <v>63</v>
      </c>
      <c r="L8" t="str">
        <f t="shared" si="1"/>
        <v>M</v>
      </c>
      <c r="M8">
        <f>VLOOKUP($J8,Data1,3,FALSE)</f>
        <v>48</v>
      </c>
    </row>
    <row r="9" spans="1:13" x14ac:dyDescent="0.3">
      <c r="A9">
        <v>8</v>
      </c>
      <c r="B9" t="s">
        <v>19</v>
      </c>
      <c r="C9">
        <v>33</v>
      </c>
      <c r="D9" t="s">
        <v>8</v>
      </c>
      <c r="E9" t="s">
        <v>9</v>
      </c>
      <c r="F9">
        <v>58</v>
      </c>
      <c r="G9" t="b">
        <v>0</v>
      </c>
      <c r="J9">
        <v>6</v>
      </c>
      <c r="K9">
        <f t="shared" si="0"/>
        <v>51</v>
      </c>
      <c r="L9" t="str">
        <f t="shared" si="1"/>
        <v>F</v>
      </c>
      <c r="M9">
        <f>VLOOKUP($J9,Data1,3,FALSE)</f>
        <v>23</v>
      </c>
    </row>
    <row r="10" spans="1:13" x14ac:dyDescent="0.3">
      <c r="A10">
        <v>9</v>
      </c>
      <c r="B10" t="s">
        <v>20</v>
      </c>
      <c r="C10">
        <v>47</v>
      </c>
      <c r="D10" t="s">
        <v>14</v>
      </c>
      <c r="E10" t="s">
        <v>12</v>
      </c>
      <c r="F10">
        <v>50</v>
      </c>
      <c r="G10" t="b">
        <v>0</v>
      </c>
      <c r="J10">
        <v>7</v>
      </c>
      <c r="K10">
        <f t="shared" si="0"/>
        <v>62</v>
      </c>
      <c r="L10" t="str">
        <f t="shared" si="1"/>
        <v>M</v>
      </c>
      <c r="M10">
        <f>VLOOKUP($J10,Data1,3,FALSE)</f>
        <v>44</v>
      </c>
    </row>
    <row r="11" spans="1:13" x14ac:dyDescent="0.3">
      <c r="A11">
        <v>10</v>
      </c>
      <c r="B11" t="s">
        <v>21</v>
      </c>
      <c r="C11">
        <v>37</v>
      </c>
      <c r="D11" t="s">
        <v>11</v>
      </c>
      <c r="E11" t="s">
        <v>9</v>
      </c>
      <c r="F11">
        <v>68</v>
      </c>
      <c r="G11" t="b">
        <v>1</v>
      </c>
      <c r="J11">
        <v>8</v>
      </c>
      <c r="K11">
        <f t="shared" si="0"/>
        <v>58</v>
      </c>
      <c r="L11" t="str">
        <f t="shared" si="1"/>
        <v>M</v>
      </c>
      <c r="M11">
        <f>VLOOKUP($J11,Data1,3,FALSE)</f>
        <v>33</v>
      </c>
    </row>
    <row r="12" spans="1:13" x14ac:dyDescent="0.3">
      <c r="J12">
        <v>9</v>
      </c>
      <c r="K12">
        <f t="shared" si="0"/>
        <v>50</v>
      </c>
      <c r="L12" t="str">
        <f t="shared" si="1"/>
        <v>F</v>
      </c>
      <c r="M12">
        <f>VLOOKUP($J12,Data1,3,FALSE)</f>
        <v>47</v>
      </c>
    </row>
    <row r="13" spans="1:13" x14ac:dyDescent="0.3">
      <c r="J13">
        <v>10</v>
      </c>
      <c r="K13">
        <f t="shared" si="0"/>
        <v>68</v>
      </c>
      <c r="L13" t="str">
        <f t="shared" si="1"/>
        <v>M</v>
      </c>
      <c r="M13">
        <f>VLOOKUP($J13,Data1,3,FALSE)</f>
        <v>37</v>
      </c>
    </row>
  </sheetData>
  <conditionalFormatting sqref="E2:E11">
    <cfRule type="containsText" dxfId="7" priority="1" operator="containsText" text="M">
      <formula>NOT(ISERROR(SEARCH("M",E2)))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H14" sqref="H14"/>
    </sheetView>
  </sheetViews>
  <sheetFormatPr defaultRowHeight="14.4" x14ac:dyDescent="0.3"/>
  <cols>
    <col min="11" max="11" width="12.33203125" bestFit="1" customWidth="1"/>
  </cols>
  <sheetData>
    <row r="1" spans="1:11" x14ac:dyDescent="0.3">
      <c r="A1" s="9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2">
        <v>10</v>
      </c>
    </row>
    <row r="2" spans="1:11" x14ac:dyDescent="0.3">
      <c r="A2" s="10" t="s">
        <v>1</v>
      </c>
      <c r="B2" s="4" t="s">
        <v>7</v>
      </c>
      <c r="C2" s="4" t="s">
        <v>10</v>
      </c>
      <c r="D2" s="4" t="s">
        <v>13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5" t="s">
        <v>21</v>
      </c>
    </row>
    <row r="3" spans="1:11" x14ac:dyDescent="0.3">
      <c r="A3" s="3" t="s">
        <v>2</v>
      </c>
      <c r="B3" s="4">
        <v>30</v>
      </c>
      <c r="C3" s="4">
        <v>46</v>
      </c>
      <c r="D3" s="4">
        <v>36</v>
      </c>
      <c r="E3" s="4">
        <v>27</v>
      </c>
      <c r="F3" s="4">
        <v>48</v>
      </c>
      <c r="G3" s="4">
        <v>23</v>
      </c>
      <c r="H3" s="4">
        <v>44</v>
      </c>
      <c r="I3" s="4">
        <v>33</v>
      </c>
      <c r="J3" s="4">
        <v>47</v>
      </c>
      <c r="K3" s="5">
        <v>37</v>
      </c>
    </row>
    <row r="4" spans="1:11" x14ac:dyDescent="0.3">
      <c r="A4" s="3" t="s">
        <v>3</v>
      </c>
      <c r="B4" s="4" t="s">
        <v>8</v>
      </c>
      <c r="C4" s="4" t="s">
        <v>11</v>
      </c>
      <c r="D4" s="4" t="s">
        <v>14</v>
      </c>
      <c r="E4" s="4" t="s">
        <v>11</v>
      </c>
      <c r="F4" s="4" t="s">
        <v>11</v>
      </c>
      <c r="G4" s="4" t="s">
        <v>8</v>
      </c>
      <c r="H4" s="4" t="s">
        <v>8</v>
      </c>
      <c r="I4" s="4" t="s">
        <v>8</v>
      </c>
      <c r="J4" s="4" t="s">
        <v>14</v>
      </c>
      <c r="K4" s="5" t="s">
        <v>11</v>
      </c>
    </row>
    <row r="5" spans="1:11" x14ac:dyDescent="0.3">
      <c r="A5" s="3" t="s">
        <v>4</v>
      </c>
      <c r="B5" s="4" t="s">
        <v>9</v>
      </c>
      <c r="C5" s="4" t="s">
        <v>12</v>
      </c>
      <c r="D5" s="4" t="s">
        <v>9</v>
      </c>
      <c r="E5" s="4" t="s">
        <v>12</v>
      </c>
      <c r="F5" s="4" t="s">
        <v>9</v>
      </c>
      <c r="G5" s="4" t="s">
        <v>12</v>
      </c>
      <c r="H5" s="4" t="s">
        <v>9</v>
      </c>
      <c r="I5" s="4" t="s">
        <v>9</v>
      </c>
      <c r="J5" s="4" t="s">
        <v>12</v>
      </c>
      <c r="K5" s="5" t="s">
        <v>9</v>
      </c>
    </row>
    <row r="6" spans="1:11" x14ac:dyDescent="0.3">
      <c r="A6" s="3" t="s">
        <v>5</v>
      </c>
      <c r="B6" s="4">
        <v>60</v>
      </c>
      <c r="C6" s="4">
        <v>61</v>
      </c>
      <c r="D6" s="4">
        <v>62</v>
      </c>
      <c r="E6" s="4">
        <v>59</v>
      </c>
      <c r="F6" s="4">
        <v>63</v>
      </c>
      <c r="G6" s="4">
        <v>51</v>
      </c>
      <c r="H6" s="4">
        <v>62</v>
      </c>
      <c r="I6" s="4">
        <v>58</v>
      </c>
      <c r="J6" s="4">
        <v>50</v>
      </c>
      <c r="K6" s="5">
        <v>68</v>
      </c>
    </row>
    <row r="7" spans="1:11" x14ac:dyDescent="0.3">
      <c r="A7" s="6" t="s">
        <v>6</v>
      </c>
      <c r="B7" s="7" t="b">
        <v>1</v>
      </c>
      <c r="C7" s="7" t="b">
        <v>0</v>
      </c>
      <c r="D7" s="7" t="b">
        <v>0</v>
      </c>
      <c r="E7" s="7" t="b">
        <v>0</v>
      </c>
      <c r="F7" s="7" t="b">
        <v>0</v>
      </c>
      <c r="G7" s="7" t="b">
        <v>0</v>
      </c>
      <c r="H7" s="7" t="b">
        <v>0</v>
      </c>
      <c r="I7" s="7" t="b">
        <v>0</v>
      </c>
      <c r="J7" s="7" t="b">
        <v>0</v>
      </c>
      <c r="K7" s="8" t="b">
        <v>1</v>
      </c>
    </row>
    <row r="11" spans="1:11" x14ac:dyDescent="0.3">
      <c r="C11" t="s">
        <v>42</v>
      </c>
    </row>
    <row r="12" spans="1:11" x14ac:dyDescent="0.3">
      <c r="C12" t="s">
        <v>0</v>
      </c>
      <c r="D12" t="s">
        <v>43</v>
      </c>
    </row>
    <row r="13" spans="1:11" x14ac:dyDescent="0.3">
      <c r="C13">
        <v>5</v>
      </c>
      <c r="D13" t="str">
        <f>HLOOKUP(C13,A1:K7,2,)</f>
        <v>student5-xyz</v>
      </c>
    </row>
    <row r="14" spans="1:11" x14ac:dyDescent="0.3">
      <c r="C14">
        <v>10</v>
      </c>
      <c r="D14" t="e">
        <f t="shared" ref="D14:D15" si="0">HLOOKUP(C14,A2:K8,2,)</f>
        <v>#N/A</v>
      </c>
    </row>
    <row r="15" spans="1:11" x14ac:dyDescent="0.3">
      <c r="C15">
        <v>7</v>
      </c>
      <c r="D15" t="e">
        <f t="shared" si="0"/>
        <v>#N/A</v>
      </c>
    </row>
  </sheetData>
  <conditionalFormatting sqref="B5:K5">
    <cfRule type="containsText" dxfId="4" priority="1" operator="containsText" text="M">
      <formula>NOT(ISERROR(SEARCH("M",B5)))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topLeftCell="E1" workbookViewId="0">
      <selection activeCell="M4" sqref="M4"/>
    </sheetView>
  </sheetViews>
  <sheetFormatPr defaultRowHeight="14.4" x14ac:dyDescent="0.3"/>
  <cols>
    <col min="13" max="13" width="15.77734375" customWidth="1"/>
    <col min="14" max="14" width="15.5546875" bestFit="1" customWidth="1"/>
    <col min="15" max="15" width="6.44140625" customWidth="1"/>
    <col min="16" max="16" width="6" customWidth="1"/>
    <col min="17" max="17" width="12" customWidth="1"/>
    <col min="18" max="20" width="3" customWidth="1"/>
    <col min="21" max="21" width="11.109375" bestFit="1" customWidth="1"/>
    <col min="22" max="22" width="6.33203125" customWidth="1"/>
    <col min="23" max="25" width="3" customWidth="1"/>
    <col min="26" max="26" width="9" bestFit="1" customWidth="1"/>
    <col min="27" max="27" width="10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3">
      <c r="A2">
        <v>1</v>
      </c>
      <c r="B2" t="s">
        <v>7</v>
      </c>
      <c r="C2">
        <v>30</v>
      </c>
      <c r="D2" t="s">
        <v>8</v>
      </c>
      <c r="E2" t="s">
        <v>9</v>
      </c>
      <c r="F2">
        <v>60</v>
      </c>
      <c r="G2" t="b">
        <v>1</v>
      </c>
    </row>
    <row r="3" spans="1:17" x14ac:dyDescent="0.3">
      <c r="A3">
        <v>2</v>
      </c>
      <c r="B3" t="s">
        <v>10</v>
      </c>
      <c r="C3">
        <v>46</v>
      </c>
      <c r="D3" t="s">
        <v>11</v>
      </c>
      <c r="E3" t="s">
        <v>12</v>
      </c>
      <c r="F3">
        <v>61</v>
      </c>
      <c r="G3" t="b">
        <v>0</v>
      </c>
    </row>
    <row r="4" spans="1:17" x14ac:dyDescent="0.3">
      <c r="A4">
        <v>3</v>
      </c>
      <c r="B4" t="s">
        <v>13</v>
      </c>
      <c r="C4">
        <v>36</v>
      </c>
      <c r="D4" t="s">
        <v>14</v>
      </c>
      <c r="E4" t="s">
        <v>9</v>
      </c>
      <c r="F4">
        <v>62</v>
      </c>
      <c r="G4" t="b">
        <v>0</v>
      </c>
      <c r="M4" s="11" t="s">
        <v>47</v>
      </c>
      <c r="N4" s="11" t="s">
        <v>44</v>
      </c>
    </row>
    <row r="5" spans="1:17" x14ac:dyDescent="0.3">
      <c r="A5">
        <v>4</v>
      </c>
      <c r="B5" t="s">
        <v>15</v>
      </c>
      <c r="C5">
        <v>27</v>
      </c>
      <c r="D5" t="s">
        <v>11</v>
      </c>
      <c r="E5" t="s">
        <v>12</v>
      </c>
      <c r="F5">
        <v>59</v>
      </c>
      <c r="G5" t="b">
        <v>0</v>
      </c>
      <c r="M5" s="11" t="s">
        <v>46</v>
      </c>
      <c r="N5" t="s">
        <v>14</v>
      </c>
      <c r="O5" t="s">
        <v>8</v>
      </c>
      <c r="P5" t="s">
        <v>11</v>
      </c>
      <c r="Q5" t="s">
        <v>45</v>
      </c>
    </row>
    <row r="6" spans="1:17" x14ac:dyDescent="0.3">
      <c r="A6">
        <v>5</v>
      </c>
      <c r="B6" t="s">
        <v>16</v>
      </c>
      <c r="C6">
        <v>48</v>
      </c>
      <c r="D6" t="s">
        <v>11</v>
      </c>
      <c r="E6" t="s">
        <v>9</v>
      </c>
      <c r="F6">
        <v>63</v>
      </c>
      <c r="G6" t="b">
        <v>0</v>
      </c>
      <c r="M6" s="12" t="s">
        <v>12</v>
      </c>
      <c r="N6" s="13">
        <v>50</v>
      </c>
      <c r="O6" s="13">
        <v>51</v>
      </c>
      <c r="P6" s="13">
        <v>60</v>
      </c>
      <c r="Q6" s="13">
        <v>55.25</v>
      </c>
    </row>
    <row r="7" spans="1:17" x14ac:dyDescent="0.3">
      <c r="A7">
        <v>6</v>
      </c>
      <c r="B7" t="s">
        <v>17</v>
      </c>
      <c r="C7">
        <v>23</v>
      </c>
      <c r="D7" t="s">
        <v>8</v>
      </c>
      <c r="E7" t="s">
        <v>12</v>
      </c>
      <c r="F7">
        <v>51</v>
      </c>
      <c r="G7" t="b">
        <v>0</v>
      </c>
      <c r="M7" s="12" t="s">
        <v>9</v>
      </c>
      <c r="N7" s="13">
        <v>62</v>
      </c>
      <c r="O7" s="13">
        <v>60</v>
      </c>
      <c r="P7" s="13">
        <v>65.5</v>
      </c>
      <c r="Q7" s="13">
        <v>62.166666666666664</v>
      </c>
    </row>
    <row r="8" spans="1:17" x14ac:dyDescent="0.3">
      <c r="A8">
        <v>7</v>
      </c>
      <c r="B8" t="s">
        <v>18</v>
      </c>
      <c r="C8">
        <v>44</v>
      </c>
      <c r="D8" t="s">
        <v>8</v>
      </c>
      <c r="E8" t="s">
        <v>9</v>
      </c>
      <c r="F8">
        <v>62</v>
      </c>
      <c r="G8" t="b">
        <v>0</v>
      </c>
      <c r="M8" s="12" t="s">
        <v>45</v>
      </c>
      <c r="N8" s="13">
        <v>56</v>
      </c>
      <c r="O8" s="13">
        <v>57.75</v>
      </c>
      <c r="P8" s="13">
        <v>62.75</v>
      </c>
      <c r="Q8" s="13">
        <v>59.4</v>
      </c>
    </row>
    <row r="9" spans="1:17" x14ac:dyDescent="0.3">
      <c r="A9">
        <v>8</v>
      </c>
      <c r="B9" t="s">
        <v>19</v>
      </c>
      <c r="C9">
        <v>33</v>
      </c>
      <c r="D9" t="s">
        <v>8</v>
      </c>
      <c r="E9" t="s">
        <v>9</v>
      </c>
      <c r="F9">
        <v>58</v>
      </c>
      <c r="G9" t="b">
        <v>0</v>
      </c>
    </row>
    <row r="10" spans="1:17" x14ac:dyDescent="0.3">
      <c r="A10">
        <v>9</v>
      </c>
      <c r="B10" t="s">
        <v>20</v>
      </c>
      <c r="C10">
        <v>47</v>
      </c>
      <c r="D10" t="s">
        <v>14</v>
      </c>
      <c r="E10" t="s">
        <v>12</v>
      </c>
      <c r="F10">
        <v>50</v>
      </c>
      <c r="G10" t="b">
        <v>0</v>
      </c>
    </row>
    <row r="11" spans="1:17" x14ac:dyDescent="0.3">
      <c r="A11">
        <v>10</v>
      </c>
      <c r="B11" t="s">
        <v>21</v>
      </c>
      <c r="C11">
        <v>37</v>
      </c>
      <c r="D11" t="s">
        <v>11</v>
      </c>
      <c r="E11" t="s">
        <v>9</v>
      </c>
      <c r="F11">
        <v>68</v>
      </c>
      <c r="G11" t="b">
        <v>1</v>
      </c>
    </row>
  </sheetData>
  <conditionalFormatting sqref="E2:E11">
    <cfRule type="containsText" dxfId="1" priority="1" operator="containsText" text="M">
      <formula>NOT(ISERROR(SEARCH("M",E2)))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pumba</vt:lpstr>
      <vt:lpstr>Sheet1</vt:lpstr>
      <vt:lpstr>Sheet2</vt:lpstr>
      <vt:lpstr>Sheet3</vt:lpstr>
      <vt:lpstr>Data1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2018-04-22T05:44:58Z</dcterms:created>
  <dcterms:modified xsi:type="dcterms:W3CDTF">2018-04-22T12:44:22Z</dcterms:modified>
</cp:coreProperties>
</file>