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G6" i="2"/>
  <c r="G5" i="2"/>
  <c r="G4" i="2"/>
  <c r="G3" i="2"/>
  <c r="G2" i="2"/>
  <c r="G2" i="1"/>
  <c r="B3" i="1"/>
  <c r="G9" i="1"/>
  <c r="H9" i="1"/>
  <c r="F9" i="1"/>
  <c r="G6" i="1"/>
  <c r="G5" i="1"/>
  <c r="G3" i="1"/>
  <c r="E9" i="1"/>
  <c r="I9" i="1"/>
  <c r="G4" i="1"/>
  <c r="H3" i="2" l="1"/>
  <c r="F10" i="2" s="1"/>
  <c r="H2" i="2"/>
  <c r="E10" i="2" s="1"/>
  <c r="H4" i="2"/>
  <c r="G10" i="2" s="1"/>
  <c r="G7" i="2"/>
  <c r="H5" i="2" s="1"/>
  <c r="H10" i="2" s="1"/>
  <c r="G7" i="1"/>
  <c r="H2" i="1" s="1"/>
  <c r="E10" i="1" s="1"/>
  <c r="H5" i="1"/>
  <c r="H10" i="1" s="1"/>
  <c r="H4" i="1"/>
  <c r="G10" i="1" s="1"/>
  <c r="H6" i="1" l="1"/>
  <c r="I10" i="1" s="1"/>
  <c r="H3" i="1"/>
  <c r="F10" i="1" s="1"/>
  <c r="J10" i="1" s="1"/>
  <c r="B12" i="1" s="1"/>
  <c r="B13" i="1" s="1"/>
  <c r="J10" i="2"/>
  <c r="B12" i="2" s="1"/>
  <c r="B13" i="2" s="1"/>
  <c r="H6" i="2"/>
  <c r="I10" i="2" s="1"/>
</calcChain>
</file>

<file path=xl/sharedStrings.xml><?xml version="1.0" encoding="utf-8"?>
<sst xmlns="http://schemas.openxmlformats.org/spreadsheetml/2006/main" count="40" uniqueCount="23">
  <si>
    <t>РАЗРЕШЕНИЕ</t>
  </si>
  <si>
    <t>ВЕС</t>
  </si>
  <si>
    <t>ЦЕНА</t>
  </si>
  <si>
    <t xml:space="preserve">КРИТЕРИИ </t>
  </si>
  <si>
    <t xml:space="preserve">СКОРОСТЬ </t>
  </si>
  <si>
    <t xml:space="preserve">ГЛУБИНА     </t>
  </si>
  <si>
    <t xml:space="preserve">ГЛУБИНА   </t>
  </si>
  <si>
    <t>Оценки компонент собственного вектора</t>
  </si>
  <si>
    <t>Нормализованные оценки вектора приоритета</t>
  </si>
  <si>
    <t>Сумма:</t>
  </si>
  <si>
    <t xml:space="preserve"> Сумма по столбцам</t>
  </si>
  <si>
    <t>Произведение суммы по столбцам и нормализованной оценки вектора приоритета</t>
  </si>
  <si>
    <t>Сумма(Lmax):</t>
  </si>
  <si>
    <t>Ис=(Lmax-n)/(n-1)=</t>
  </si>
  <si>
    <t>коеф.=</t>
  </si>
  <si>
    <t>ОС=</t>
  </si>
  <si>
    <t>Нормализо-ванные оценки вектора приоритета</t>
  </si>
  <si>
    <t>СКОРОСТЬ</t>
  </si>
  <si>
    <t>Epson</t>
  </si>
  <si>
    <t>Kodak</t>
  </si>
  <si>
    <t>Canon</t>
  </si>
  <si>
    <t>HP</t>
  </si>
  <si>
    <t>Plustek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</si>
</sst>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0"/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171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2" fontId="0" fillId="0" borderId="1" xfId="0" applyNumberFormat="1" applyBorder="1"/>
    <xf numFmtId="17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1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71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H28" sqref="H28"/>
    </sheetView>
  </sheetViews>
  <sheetFormatPr defaultRowHeight="15" x14ac:dyDescent="0.25"/>
  <cols>
    <col min="1" max="1" width="20.140625" customWidth="1"/>
    <col min="2" max="2" width="10.28515625" customWidth="1"/>
    <col min="3" max="3" width="11.85546875" customWidth="1"/>
    <col min="4" max="4" width="9.85546875" customWidth="1"/>
    <col min="5" max="5" width="12.7109375" customWidth="1"/>
    <col min="6" max="6" width="14.5703125" customWidth="1"/>
    <col min="7" max="7" width="16.28515625" customWidth="1"/>
    <col min="8" max="8" width="17.140625" customWidth="1"/>
    <col min="9" max="9" width="8.85546875" customWidth="1"/>
    <col min="10" max="10" width="14.85546875" customWidth="1"/>
    <col min="12" max="12" width="27" customWidth="1"/>
    <col min="17" max="17" width="27.7109375" customWidth="1"/>
    <col min="20" max="20" width="30" customWidth="1"/>
  </cols>
  <sheetData>
    <row r="1" spans="1:20" ht="48" customHeight="1" x14ac:dyDescent="0.25">
      <c r="A1" s="7" t="s">
        <v>3</v>
      </c>
      <c r="B1" s="10" t="s">
        <v>4</v>
      </c>
      <c r="C1" s="10" t="s">
        <v>5</v>
      </c>
      <c r="D1" s="10" t="s">
        <v>1</v>
      </c>
      <c r="E1" s="10" t="s">
        <v>0</v>
      </c>
      <c r="F1" s="10" t="s">
        <v>2</v>
      </c>
      <c r="G1" s="11" t="s">
        <v>7</v>
      </c>
      <c r="H1" s="11" t="s">
        <v>8</v>
      </c>
    </row>
    <row r="2" spans="1:20" ht="21" customHeight="1" x14ac:dyDescent="0.25">
      <c r="A2" s="3" t="s">
        <v>4</v>
      </c>
      <c r="B2" s="5">
        <v>1</v>
      </c>
      <c r="C2" s="5">
        <v>5</v>
      </c>
      <c r="D2" s="5">
        <v>7</v>
      </c>
      <c r="E2" s="5">
        <v>4</v>
      </c>
      <c r="F2" s="5">
        <v>0.2</v>
      </c>
      <c r="G2" s="6">
        <f>POWER(B2*C2*D2*E2*F2,1/5)</f>
        <v>1.9472943612303364</v>
      </c>
      <c r="H2" s="6">
        <f>G2/$G$7</f>
        <v>0.26626703488160713</v>
      </c>
      <c r="P2" s="23"/>
      <c r="Q2" s="28"/>
      <c r="R2" s="23"/>
      <c r="S2" s="23"/>
      <c r="T2" s="28"/>
    </row>
    <row r="3" spans="1:20" x14ac:dyDescent="0.25">
      <c r="A3" s="3" t="s">
        <v>6</v>
      </c>
      <c r="B3" s="5">
        <f>1/5</f>
        <v>0.2</v>
      </c>
      <c r="C3" s="5">
        <v>1</v>
      </c>
      <c r="D3" s="5">
        <v>7</v>
      </c>
      <c r="E3" s="5">
        <v>0.33333333333333331</v>
      </c>
      <c r="F3" s="5">
        <v>0.25</v>
      </c>
      <c r="G3" s="6">
        <f>POWER(B3*C3*D3*E3*F3,1/5)</f>
        <v>0.65071281231012601</v>
      </c>
      <c r="H3" s="6">
        <f t="shared" ref="H3:H6" si="0">G3/$G$7</f>
        <v>8.8976466292347303E-2</v>
      </c>
      <c r="P3" s="23"/>
      <c r="Q3" s="29"/>
      <c r="R3" s="23"/>
      <c r="S3" s="23"/>
      <c r="T3" s="29"/>
    </row>
    <row r="4" spans="1:20" ht="16.5" customHeight="1" x14ac:dyDescent="0.25">
      <c r="A4" s="3" t="s">
        <v>1</v>
      </c>
      <c r="B4" s="5">
        <v>0.14285714285714285</v>
      </c>
      <c r="C4" s="5">
        <v>0.14285714285714285</v>
      </c>
      <c r="D4" s="5">
        <v>1</v>
      </c>
      <c r="E4" s="5">
        <v>0.16666666666666666</v>
      </c>
      <c r="F4" s="5">
        <v>0.16666666666666666</v>
      </c>
      <c r="G4" s="6">
        <f t="shared" ref="G3:G6" si="1">POWER(B4*C4*D4*E4*F4,1/5)</f>
        <v>0.22423339058130787</v>
      </c>
      <c r="H4" s="6">
        <f t="shared" si="0"/>
        <v>3.0660983372750493E-2</v>
      </c>
      <c r="P4" s="23"/>
      <c r="Q4" s="29"/>
      <c r="R4" s="23"/>
      <c r="S4" s="23"/>
      <c r="T4" s="29"/>
    </row>
    <row r="5" spans="1:20" x14ac:dyDescent="0.25">
      <c r="A5" s="3" t="s">
        <v>0</v>
      </c>
      <c r="B5" s="5">
        <v>0.5</v>
      </c>
      <c r="C5" s="5">
        <v>3</v>
      </c>
      <c r="D5" s="5">
        <v>6</v>
      </c>
      <c r="E5" s="5">
        <v>1</v>
      </c>
      <c r="F5" s="5">
        <v>0.33333333333333331</v>
      </c>
      <c r="G5" s="6">
        <f>POWER(B5*C5*D5*E5*F5,1/5)</f>
        <v>1.2457309396155174</v>
      </c>
      <c r="H5" s="6">
        <f t="shared" si="0"/>
        <v>0.17033741285119824</v>
      </c>
      <c r="P5" s="23"/>
      <c r="Q5" s="29"/>
      <c r="R5" s="23"/>
      <c r="S5" s="23"/>
      <c r="T5" s="29"/>
    </row>
    <row r="6" spans="1:20" x14ac:dyDescent="0.25">
      <c r="A6" s="3" t="s">
        <v>2</v>
      </c>
      <c r="B6" s="5">
        <v>5</v>
      </c>
      <c r="C6" s="5">
        <v>4</v>
      </c>
      <c r="D6" s="5">
        <v>6</v>
      </c>
      <c r="E6" s="5">
        <v>3</v>
      </c>
      <c r="F6" s="5">
        <v>1</v>
      </c>
      <c r="G6" s="6">
        <f>POWER(B6*C6*D6*E6*F6,1/5)</f>
        <v>3.2453422231992084</v>
      </c>
      <c r="H6" s="6">
        <f t="shared" si="0"/>
        <v>0.44375810260209675</v>
      </c>
      <c r="P6" s="23"/>
      <c r="Q6" s="29"/>
      <c r="R6" s="23"/>
      <c r="S6" s="23"/>
      <c r="T6" s="30"/>
    </row>
    <row r="7" spans="1:20" x14ac:dyDescent="0.25">
      <c r="A7" s="13" t="s">
        <v>9</v>
      </c>
      <c r="B7" s="14"/>
      <c r="C7" s="14"/>
      <c r="D7" s="14"/>
      <c r="E7" s="14"/>
      <c r="F7" s="15"/>
      <c r="G7" s="6">
        <f>SUM(G2:G6)</f>
        <v>7.3133137269364967</v>
      </c>
      <c r="H7" s="6"/>
      <c r="P7" s="23"/>
      <c r="Q7" s="29"/>
      <c r="R7" s="23"/>
      <c r="S7" s="23"/>
      <c r="T7" s="29"/>
    </row>
    <row r="8" spans="1:20" ht="22.5" customHeight="1" x14ac:dyDescent="0.25">
      <c r="P8" s="23"/>
      <c r="Q8" s="28"/>
      <c r="R8" s="23"/>
      <c r="S8" s="23"/>
      <c r="T8" s="28"/>
    </row>
    <row r="9" spans="1:20" ht="28.5" customHeight="1" x14ac:dyDescent="0.25">
      <c r="A9" s="8" t="s">
        <v>10</v>
      </c>
      <c r="B9" s="9"/>
      <c r="C9" s="9"/>
      <c r="D9" s="9"/>
      <c r="E9" s="4">
        <f>SUM(B2:B6)</f>
        <v>6.8428571428571425</v>
      </c>
      <c r="F9" s="4">
        <f>SUM(C2:C6)</f>
        <v>13.142857142857142</v>
      </c>
      <c r="G9" s="4">
        <f>SUM(D2:D6)</f>
        <v>27</v>
      </c>
      <c r="H9" s="4">
        <f>SUM(E2:E6)</f>
        <v>8.5</v>
      </c>
      <c r="I9" s="4">
        <f>SUM(F2:F6)</f>
        <v>1.95</v>
      </c>
      <c r="J9" s="4" t="s">
        <v>12</v>
      </c>
      <c r="P9" s="23"/>
      <c r="Q9" s="29"/>
      <c r="R9" s="23"/>
      <c r="S9" s="23"/>
      <c r="T9" s="29"/>
    </row>
    <row r="10" spans="1:20" ht="46.5" customHeight="1" x14ac:dyDescent="0.25">
      <c r="A10" s="8" t="s">
        <v>11</v>
      </c>
      <c r="B10" s="9"/>
      <c r="C10" s="9"/>
      <c r="D10" s="9"/>
      <c r="E10" s="4">
        <f>E9*H2</f>
        <v>1.8220272815469973</v>
      </c>
      <c r="F10" s="4">
        <f>F9*H3</f>
        <v>1.1694049855565645</v>
      </c>
      <c r="G10" s="4">
        <f>G9*H4</f>
        <v>0.8278465510642633</v>
      </c>
      <c r="H10" s="4">
        <f>H9*H5</f>
        <v>1.447868009235185</v>
      </c>
      <c r="I10" s="4">
        <f>I9*H6</f>
        <v>0.86532830007408867</v>
      </c>
      <c r="J10" s="4">
        <f>SUM(E10:H10)</f>
        <v>5.2671468274030104</v>
      </c>
      <c r="P10" s="23"/>
      <c r="Q10" s="29"/>
      <c r="R10" s="23"/>
      <c r="S10" s="23"/>
      <c r="T10" s="29"/>
    </row>
    <row r="11" spans="1:20" x14ac:dyDescent="0.25">
      <c r="A11" s="1" t="s">
        <v>14</v>
      </c>
      <c r="B11" s="1">
        <v>0.57999999999999996</v>
      </c>
      <c r="P11" s="23"/>
      <c r="Q11" s="29"/>
      <c r="R11" s="23"/>
      <c r="S11" s="23"/>
      <c r="T11" s="29"/>
    </row>
    <row r="12" spans="1:20" x14ac:dyDescent="0.25">
      <c r="A12" s="1" t="s">
        <v>13</v>
      </c>
      <c r="B12" s="1">
        <f>(J10-5)/(5-1)</f>
        <v>6.6786706850752608E-2</v>
      </c>
      <c r="P12" s="23"/>
      <c r="Q12" s="29"/>
      <c r="R12" s="23"/>
      <c r="S12" s="23"/>
      <c r="T12" s="30"/>
    </row>
    <row r="13" spans="1:20" x14ac:dyDescent="0.25">
      <c r="A13" s="1" t="s">
        <v>15</v>
      </c>
      <c r="B13" s="1">
        <f>B12/B11</f>
        <v>0.11514949457026312</v>
      </c>
      <c r="P13" s="23"/>
      <c r="Q13" s="29"/>
      <c r="R13" s="23"/>
      <c r="S13" s="23"/>
      <c r="T13" s="29"/>
    </row>
    <row r="14" spans="1:20" x14ac:dyDescent="0.25">
      <c r="A14" s="31"/>
      <c r="B14" s="31"/>
      <c r="C14" s="31"/>
      <c r="D14" s="31"/>
      <c r="E14" s="31"/>
      <c r="F14" s="31"/>
      <c r="P14" s="23"/>
      <c r="Q14" s="23"/>
      <c r="R14" s="23"/>
      <c r="S14" s="23"/>
      <c r="T14" s="23"/>
    </row>
    <row r="15" spans="1:20" x14ac:dyDescent="0.25">
      <c r="A15" s="24"/>
      <c r="B15" s="25"/>
      <c r="C15" s="25"/>
      <c r="D15" s="25"/>
      <c r="E15" s="25"/>
      <c r="F15" s="25"/>
      <c r="G15" s="19"/>
      <c r="H15" s="19"/>
      <c r="I15" s="2"/>
      <c r="J15" s="2"/>
      <c r="P15" s="23"/>
      <c r="Q15" s="29"/>
      <c r="R15" s="23"/>
      <c r="S15" s="23"/>
      <c r="T15" s="23"/>
    </row>
    <row r="16" spans="1:20" x14ac:dyDescent="0.25">
      <c r="A16" s="24"/>
      <c r="B16" s="25"/>
      <c r="C16" s="25"/>
      <c r="D16" s="25"/>
      <c r="E16" s="25"/>
      <c r="F16" s="25"/>
      <c r="G16" s="19"/>
      <c r="H16" s="19"/>
      <c r="I16" s="2"/>
      <c r="J16" s="2"/>
      <c r="P16" s="23"/>
      <c r="Q16" s="29"/>
      <c r="R16" s="23"/>
      <c r="S16" s="23"/>
      <c r="T16" s="23"/>
    </row>
    <row r="17" spans="1:20" x14ac:dyDescent="0.25">
      <c r="A17" s="24"/>
      <c r="B17" s="25"/>
      <c r="C17" s="25"/>
      <c r="D17" s="25"/>
      <c r="E17" s="25"/>
      <c r="F17" s="25"/>
      <c r="G17" s="19"/>
      <c r="H17" s="19"/>
      <c r="I17" s="2"/>
      <c r="J17" s="2"/>
      <c r="P17" s="23"/>
      <c r="Q17" s="29"/>
      <c r="R17" s="23"/>
      <c r="S17" s="23"/>
      <c r="T17" s="23"/>
    </row>
    <row r="18" spans="1:20" x14ac:dyDescent="0.25">
      <c r="A18" s="24"/>
      <c r="B18" s="25"/>
      <c r="C18" s="25"/>
      <c r="D18" s="25"/>
      <c r="E18" s="25"/>
      <c r="F18" s="25"/>
      <c r="G18" s="19"/>
      <c r="H18" s="19"/>
      <c r="I18" s="2"/>
      <c r="J18" s="2"/>
      <c r="P18" s="23"/>
      <c r="Q18" s="30"/>
      <c r="R18" s="23"/>
      <c r="S18" s="23"/>
      <c r="T18" s="23"/>
    </row>
    <row r="19" spans="1:20" x14ac:dyDescent="0.25">
      <c r="A19" s="24"/>
      <c r="B19" s="25"/>
      <c r="C19" s="25"/>
      <c r="D19" s="25"/>
      <c r="E19" s="25"/>
      <c r="F19" s="25"/>
      <c r="G19" s="19"/>
      <c r="H19" s="19"/>
      <c r="I19" s="2"/>
      <c r="J19" s="2"/>
      <c r="P19" s="23"/>
      <c r="Q19" s="29"/>
      <c r="R19" s="23"/>
      <c r="S19" s="23"/>
      <c r="T19" s="23"/>
    </row>
    <row r="20" spans="1:20" x14ac:dyDescent="0.25">
      <c r="A20" s="26"/>
      <c r="B20" s="26"/>
      <c r="C20" s="26"/>
      <c r="D20" s="26"/>
      <c r="E20" s="26"/>
      <c r="F20" s="26"/>
      <c r="G20" s="19"/>
      <c r="H20" s="20"/>
      <c r="I20" s="2"/>
      <c r="J20" s="2"/>
    </row>
    <row r="21" spans="1:20" x14ac:dyDescent="0.25">
      <c r="A21" s="23"/>
      <c r="B21" s="23"/>
      <c r="C21" s="23"/>
      <c r="D21" s="23"/>
      <c r="E21" s="23"/>
      <c r="F21" s="23"/>
      <c r="G21" s="2"/>
      <c r="H21" s="2"/>
      <c r="I21" s="2"/>
      <c r="J21" s="2"/>
    </row>
    <row r="22" spans="1:20" x14ac:dyDescent="0.25">
      <c r="A22" s="32"/>
      <c r="B22" s="32"/>
      <c r="C22" s="32"/>
      <c r="D22" s="32"/>
      <c r="E22" s="27"/>
      <c r="F22" s="27"/>
      <c r="G22" s="21"/>
      <c r="H22" s="21"/>
      <c r="I22" s="21"/>
      <c r="J22" s="21"/>
    </row>
    <row r="23" spans="1:20" ht="36.75" customHeight="1" x14ac:dyDescent="0.25">
      <c r="A23" s="32"/>
      <c r="B23" s="32"/>
      <c r="C23" s="32"/>
      <c r="D23" s="32"/>
      <c r="E23" s="27"/>
      <c r="F23" s="27"/>
      <c r="G23" s="21"/>
      <c r="H23" s="21"/>
      <c r="I23" s="21"/>
      <c r="J23" s="21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20" x14ac:dyDescent="0.25">
      <c r="A25" s="2"/>
      <c r="B25" s="22"/>
      <c r="C25" s="2"/>
      <c r="D25" s="2"/>
      <c r="E25" s="2"/>
      <c r="F25" s="2"/>
      <c r="G25" s="2"/>
      <c r="H25" s="2"/>
      <c r="I25" s="2"/>
      <c r="J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</sheetData>
  <mergeCells count="4">
    <mergeCell ref="A9:D9"/>
    <mergeCell ref="A10:D10"/>
    <mergeCell ref="A20:F20"/>
    <mergeCell ref="A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4" sqref="F14"/>
    </sheetView>
  </sheetViews>
  <sheetFormatPr defaultRowHeight="15" x14ac:dyDescent="0.25"/>
  <cols>
    <col min="1" max="1" width="18.42578125" customWidth="1"/>
    <col min="7" max="7" width="20.42578125" customWidth="1"/>
    <col min="8" max="8" width="19" customWidth="1"/>
    <col min="10" max="10" width="13.85546875" customWidth="1"/>
  </cols>
  <sheetData>
    <row r="1" spans="1:10" ht="43.5" customHeight="1" x14ac:dyDescent="0.25">
      <c r="A1" s="7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2" t="s">
        <v>7</v>
      </c>
      <c r="H1" s="12" t="s">
        <v>16</v>
      </c>
    </row>
    <row r="2" spans="1:10" x14ac:dyDescent="0.25">
      <c r="A2" s="10" t="s">
        <v>18</v>
      </c>
      <c r="B2" s="5">
        <v>1</v>
      </c>
      <c r="C2" s="5">
        <v>0.5</v>
      </c>
      <c r="D2" s="5">
        <v>0.25</v>
      </c>
      <c r="E2" s="5">
        <v>0.16666666666666666</v>
      </c>
      <c r="F2" s="5">
        <v>0.125</v>
      </c>
      <c r="G2" s="6">
        <f>POWER(B2*C2*D2*E2*F2,1/5)</f>
        <v>0.30418217094660288</v>
      </c>
      <c r="H2" s="6">
        <f>G2/$G$7</f>
        <v>4.3395870244928733E-2</v>
      </c>
    </row>
    <row r="3" spans="1:10" x14ac:dyDescent="0.25">
      <c r="A3" s="10" t="s">
        <v>19</v>
      </c>
      <c r="B3" s="5">
        <v>2</v>
      </c>
      <c r="C3" s="5">
        <v>1</v>
      </c>
      <c r="D3" s="5">
        <v>0.5</v>
      </c>
      <c r="E3" s="5">
        <v>0.25</v>
      </c>
      <c r="F3" s="5">
        <v>0.16666666666666666</v>
      </c>
      <c r="G3" s="6">
        <f t="shared" ref="G3:G6" si="0">POWER(B3*C3*D3*E3*F3,1/5)</f>
        <v>0.52961192052440609</v>
      </c>
      <c r="H3" s="6">
        <f t="shared" ref="H3:H6" si="1">G3/$G$7</f>
        <v>7.5556598572896427E-2</v>
      </c>
    </row>
    <row r="4" spans="1:10" x14ac:dyDescent="0.25">
      <c r="A4" s="10" t="s">
        <v>20</v>
      </c>
      <c r="B4" s="5">
        <v>4</v>
      </c>
      <c r="C4" s="5">
        <v>2</v>
      </c>
      <c r="D4" s="5">
        <v>1</v>
      </c>
      <c r="E4" s="5">
        <v>0.5</v>
      </c>
      <c r="F4" s="5">
        <v>0.25</v>
      </c>
      <c r="G4" s="6">
        <f t="shared" si="0"/>
        <v>1</v>
      </c>
      <c r="H4" s="6">
        <f t="shared" si="1"/>
        <v>0.14266408221718749</v>
      </c>
    </row>
    <row r="5" spans="1:10" x14ac:dyDescent="0.25">
      <c r="A5" s="10" t="s">
        <v>21</v>
      </c>
      <c r="B5" s="5">
        <v>6</v>
      </c>
      <c r="C5" s="5">
        <v>4</v>
      </c>
      <c r="D5" s="5">
        <v>2</v>
      </c>
      <c r="E5" s="5">
        <v>1</v>
      </c>
      <c r="F5" s="5">
        <v>0.5</v>
      </c>
      <c r="G5" s="6">
        <f>POWER(B5*C5*D5*E5*F5,1/5)</f>
        <v>1.8881750225898042</v>
      </c>
      <c r="H5" s="6">
        <f t="shared" si="1"/>
        <v>0.26937475666319166</v>
      </c>
    </row>
    <row r="6" spans="1:10" x14ac:dyDescent="0.25">
      <c r="A6" s="10" t="s">
        <v>22</v>
      </c>
      <c r="B6" s="5">
        <v>8</v>
      </c>
      <c r="C6" s="5">
        <v>6</v>
      </c>
      <c r="D6" s="5">
        <v>4</v>
      </c>
      <c r="E6" s="5">
        <v>2</v>
      </c>
      <c r="F6" s="5">
        <v>1</v>
      </c>
      <c r="G6" s="6">
        <f t="shared" si="0"/>
        <v>3.2875036590344515</v>
      </c>
      <c r="H6" s="6">
        <f t="shared" si="1"/>
        <v>0.46900869230179565</v>
      </c>
    </row>
    <row r="7" spans="1:10" x14ac:dyDescent="0.25">
      <c r="A7" s="13" t="s">
        <v>9</v>
      </c>
      <c r="B7" s="16"/>
      <c r="C7" s="16"/>
      <c r="D7" s="16"/>
      <c r="E7" s="16"/>
      <c r="F7" s="17"/>
      <c r="G7" s="6">
        <f>SUM(G2:G6)</f>
        <v>7.0094727730952648</v>
      </c>
      <c r="H7" s="7"/>
    </row>
    <row r="9" spans="1:10" x14ac:dyDescent="0.25">
      <c r="A9" s="8" t="s">
        <v>10</v>
      </c>
      <c r="B9" s="9"/>
      <c r="C9" s="9"/>
      <c r="D9" s="9"/>
      <c r="E9" s="4">
        <f>SUM(B2:B6)</f>
        <v>21</v>
      </c>
      <c r="F9" s="4">
        <f>SUM(C2:C6)</f>
        <v>13.5</v>
      </c>
      <c r="G9" s="4">
        <f>SUM(D2:D6)</f>
        <v>7.75</v>
      </c>
      <c r="H9" s="4">
        <f>SUM(E2:E6)</f>
        <v>3.9166666666666665</v>
      </c>
      <c r="I9" s="4">
        <f>SUM(F2:F6)</f>
        <v>2.0416666666666665</v>
      </c>
      <c r="J9" s="4" t="s">
        <v>12</v>
      </c>
    </row>
    <row r="10" spans="1:10" x14ac:dyDescent="0.25">
      <c r="A10" s="8" t="s">
        <v>11</v>
      </c>
      <c r="B10" s="9"/>
      <c r="C10" s="9"/>
      <c r="D10" s="9"/>
      <c r="E10" s="4">
        <f>E9*H2</f>
        <v>0.91131327514350335</v>
      </c>
      <c r="F10" s="4">
        <f>F9*H3</f>
        <v>1.0200140807341018</v>
      </c>
      <c r="G10" s="4">
        <f>G9*H4</f>
        <v>1.105646637183203</v>
      </c>
      <c r="H10" s="4">
        <f>H9*H5</f>
        <v>1.0550511302641672</v>
      </c>
      <c r="I10" s="4">
        <f>I9*H6</f>
        <v>0.95755941344949935</v>
      </c>
      <c r="J10" s="4">
        <f>SUM(E10:I10)</f>
        <v>5.0495845367744749</v>
      </c>
    </row>
    <row r="11" spans="1:10" x14ac:dyDescent="0.25">
      <c r="A11" s="1" t="s">
        <v>14</v>
      </c>
      <c r="B11" s="1">
        <v>0.57999999999999996</v>
      </c>
    </row>
    <row r="12" spans="1:10" x14ac:dyDescent="0.25">
      <c r="A12" s="1" t="s">
        <v>13</v>
      </c>
      <c r="B12" s="18">
        <f>(J10-5)/(5-1)</f>
        <v>1.2396134193618735E-2</v>
      </c>
    </row>
    <row r="13" spans="1:10" x14ac:dyDescent="0.25">
      <c r="A13" s="1" t="s">
        <v>15</v>
      </c>
      <c r="B13" s="1">
        <f>B12/B11</f>
        <v>2.1372645161411612E-2</v>
      </c>
    </row>
  </sheetData>
  <mergeCells count="3">
    <mergeCell ref="A7:F7"/>
    <mergeCell ref="A9:D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2017-09-27T15:00:02Z</dcterms:modified>
</cp:coreProperties>
</file>