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trumentAttribute" sheetId="1" state="visible" r:id="rId3"/>
    <sheet name="TransactionActivity" sheetId="2" state="visible" r:id="rId4"/>
    <sheet name="GLRule" sheetId="3" state="hidden" r:id="rId5"/>
    <sheet name="Sheet1" sheetId="4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<sst xmlns="http://schemas.openxmlformats.org/spreadsheetml/2006/main" count="146" uniqueCount="74">
  <si>
    <t xml:space="preserve">EffectiveDate</t>
  </si>
  <si>
    <t xml:space="preserve">AtrributeId</t>
  </si>
  <si>
    <t xml:space="preserve">InstrumentId</t>
  </si>
  <si>
    <t xml:space="preserve">OriginalNoteRate</t>
  </si>
  <si>
    <t xml:space="preserve">LoanType</t>
  </si>
  <si>
    <t xml:space="preserve">OriginationDate</t>
  </si>
  <si>
    <t xml:space="preserve">BoardingType</t>
  </si>
  <si>
    <t xml:space="preserve">MaturityDate</t>
  </si>
  <si>
    <t xml:space="preserve">PaymentType</t>
  </si>
  <si>
    <t xml:space="preserve">StartDate</t>
  </si>
  <si>
    <t xml:space="preserve">OriginalTerm</t>
  </si>
  <si>
    <t xml:space="preserve">ProductType</t>
  </si>
  <si>
    <t xml:space="preserve">PortfolioName</t>
  </si>
  <si>
    <t xml:space="preserve">CostCenter</t>
  </si>
  <si>
    <t xml:space="preserve">ModificationDate</t>
  </si>
  <si>
    <t xml:space="preserve">ModificationType</t>
  </si>
  <si>
    <t xml:space="preserve">CurrentImpairmentType</t>
  </si>
  <si>
    <t xml:space="preserve">IFRS9Stage</t>
  </si>
  <si>
    <t xml:space="preserve">RiskRating</t>
  </si>
  <si>
    <t xml:space="preserve">DaysPastDue</t>
  </si>
  <si>
    <t xml:space="preserve">AccrualStatus</t>
  </si>
  <si>
    <t xml:space="preserve">OriginalFICOScore</t>
  </si>
  <si>
    <t xml:space="preserve">30/04/2024</t>
  </si>
  <si>
    <t xml:space="preserve">LOAN1</t>
  </si>
  <si>
    <t xml:space="preserve">Revolving</t>
  </si>
  <si>
    <t xml:space="preserve">Origination</t>
  </si>
  <si>
    <t xml:space="preserve">PRINCIPAL_AND_INTEREST</t>
  </si>
  <si>
    <t xml:space="preserve">ABC</t>
  </si>
  <si>
    <t xml:space="preserve">FAS91</t>
  </si>
  <si>
    <t xml:space="preserve">ACCRUAL</t>
  </si>
  <si>
    <t xml:space="preserve">30/06/2024</t>
  </si>
  <si>
    <t xml:space="preserve">TransactionDate</t>
  </si>
  <si>
    <t xml:space="preserve">TransactionType</t>
  </si>
  <si>
    <t xml:space="preserve">Amount</t>
  </si>
  <si>
    <t xml:space="preserve">LOAN2</t>
  </si>
  <si>
    <t xml:space="preserve">Disburse Principal-Principal</t>
  </si>
  <si>
    <t xml:space="preserve">Defer Expense - Cost-Deferred Cost</t>
  </si>
  <si>
    <t xml:space="preserve">Scheduled Amortization-Deferred Cost</t>
  </si>
  <si>
    <t xml:space="preserve">Scheduled Payment-Principal</t>
  </si>
  <si>
    <t xml:space="preserve">Accrue Income-Interest</t>
  </si>
  <si>
    <t xml:space="preserve">Interest Capitalized to Principal-Interest</t>
  </si>
  <si>
    <t xml:space="preserve">Interest Capitalized to Principal-Principal</t>
  </si>
  <si>
    <t xml:space="preserve">System Generated</t>
  </si>
  <si>
    <t xml:space="preserve">Helper Column</t>
  </si>
  <si>
    <t xml:space="preserve">ID</t>
  </si>
  <si>
    <t xml:space="preserve">AccountSubType</t>
  </si>
  <si>
    <t xml:space="preserve">Sign</t>
  </si>
  <si>
    <t xml:space="preserve">Rule</t>
  </si>
  <si>
    <t xml:space="preserve">Criteria</t>
  </si>
  <si>
    <t xml:space="preserve">Revenue</t>
  </si>
  <si>
    <t xml:space="preserve">Positive</t>
  </si>
  <si>
    <t xml:space="preserve">Dr</t>
  </si>
  <si>
    <t xml:space="preserve">amount&gt;1</t>
  </si>
  <si>
    <t xml:space="preserve">Cr</t>
  </si>
  <si>
    <t xml:space="preserve">Negative</t>
  </si>
  <si>
    <t xml:space="preserve">amount&lt;1</t>
  </si>
  <si>
    <t xml:space="preserve">Deferred Revenue</t>
  </si>
  <si>
    <t xml:space="preserve">A/R</t>
  </si>
  <si>
    <t xml:space="preserve">Account</t>
  </si>
  <si>
    <t xml:space="preserve">Attribute</t>
  </si>
  <si>
    <t xml:space="preserve">Def</t>
  </si>
  <si>
    <t xml:space="preserve">Unbilled</t>
  </si>
  <si>
    <t xml:space="preserve">Rev</t>
  </si>
  <si>
    <t xml:space="preserve">Billed</t>
  </si>
  <si>
    <t xml:space="preserve">Un</t>
  </si>
  <si>
    <t xml:space="preserve">Bg def</t>
  </si>
  <si>
    <t xml:space="preserve">new bi</t>
  </si>
  <si>
    <t xml:space="preserve">rev</t>
  </si>
  <si>
    <t xml:space="preserve">end def</t>
  </si>
  <si>
    <t xml:space="preserve">clo un</t>
  </si>
  <si>
    <t xml:space="preserve">Def Revenue</t>
  </si>
  <si>
    <t xml:space="preserve">Clearing</t>
  </si>
  <si>
    <t xml:space="preserve">AR</t>
  </si>
  <si>
    <t xml:space="preserve">Def Rev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</si>
</sst>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0"/>
    <numFmt numFmtId="167" formatCode="0.00"/>
    <numFmt numFmtId="168" formatCode="#,##0.00_);[RED]\(#,##0.00\)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29" activeCellId="1" sqref="A:A K29"/>
    </sheetView>
  </sheetViews>
  <sheetFormatPr defaultColWidth="11.53515625" defaultRowHeight="12.8" zeroHeight="false" outlineLevelRow="0" outlineLevelCol="0"/>
  <cols>
    <col collapsed="false" customWidth="true" hidden="false" outlineLevel="0" max="6" min="6" style="0" width="15.39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customFormat="false" ht="14.25" hidden="false" customHeight="false" outlineLevel="0" collapsed="false">
      <c r="A2" s="2" t="s">
        <v>22</v>
      </c>
      <c r="B2" s="3" t="n">
        <v>1</v>
      </c>
      <c r="C2" s="4" t="s">
        <v>23</v>
      </c>
      <c r="D2" s="5" t="n">
        <v>10</v>
      </c>
      <c r="E2" s="2" t="s">
        <v>24</v>
      </c>
      <c r="F2" s="2" t="n">
        <v>45292</v>
      </c>
      <c r="G2" s="4" t="s">
        <v>25</v>
      </c>
      <c r="H2" s="2" t="n">
        <v>45658</v>
      </c>
      <c r="I2" s="4" t="s">
        <v>26</v>
      </c>
      <c r="J2" s="2" t="n">
        <v>45323</v>
      </c>
      <c r="K2" s="3" t="n">
        <v>12</v>
      </c>
      <c r="L2" s="6" t="n">
        <v>102</v>
      </c>
      <c r="M2" s="4" t="s">
        <v>27</v>
      </c>
      <c r="N2" s="3"/>
      <c r="O2" s="3"/>
      <c r="P2" s="3"/>
      <c r="Q2" s="4" t="s">
        <v>28</v>
      </c>
      <c r="R2" s="3"/>
      <c r="S2" s="3" t="n">
        <v>12</v>
      </c>
      <c r="T2" s="3"/>
      <c r="U2" s="4" t="s">
        <v>29</v>
      </c>
      <c r="V2" s="3" t="n">
        <v>4</v>
      </c>
    </row>
    <row r="3" customFormat="false" ht="14.25" hidden="false" customHeight="false" outlineLevel="0" collapsed="false">
      <c r="A3" s="2" t="s">
        <v>30</v>
      </c>
      <c r="B3" s="4" t="n">
        <f aca="false">B2</f>
        <v>1</v>
      </c>
      <c r="C3" s="3" t="str">
        <f aca="false">C2</f>
        <v>LOAN1</v>
      </c>
      <c r="D3" s="5" t="n">
        <f aca="false">D2</f>
        <v>10</v>
      </c>
      <c r="E3" s="3" t="str">
        <f aca="false">E2</f>
        <v>Revolving</v>
      </c>
      <c r="F3" s="2" t="n">
        <f aca="false">F2</f>
        <v>45292</v>
      </c>
      <c r="G3" s="3" t="str">
        <f aca="false">G2</f>
        <v>Origination</v>
      </c>
      <c r="H3" s="2" t="n">
        <f aca="false">H2</f>
        <v>45658</v>
      </c>
      <c r="I3" s="3" t="str">
        <f aca="false">I2</f>
        <v>PRINCIPAL_AND_INTEREST</v>
      </c>
      <c r="J3" s="2" t="n">
        <f aca="false">J2</f>
        <v>45323</v>
      </c>
      <c r="K3" s="3" t="n">
        <f aca="false">K2</f>
        <v>12</v>
      </c>
      <c r="L3" s="7" t="n">
        <v>103</v>
      </c>
      <c r="M3" s="3" t="str">
        <f aca="false">M2</f>
        <v>ABC</v>
      </c>
      <c r="N3" s="3"/>
      <c r="O3" s="3"/>
      <c r="P3" s="3"/>
      <c r="Q3" s="4" t="str">
        <f aca="false">Q2</f>
        <v>FAS91</v>
      </c>
      <c r="R3" s="3"/>
      <c r="S3" s="3" t="n">
        <f aca="false">S2</f>
        <v>12</v>
      </c>
      <c r="T3" s="3"/>
      <c r="U3" s="3" t="str">
        <f aca="false">U2</f>
        <v>ACCRUAL</v>
      </c>
      <c r="V3" s="3" t="n">
        <f aca="false">V2</f>
        <v>4</v>
      </c>
    </row>
    <row r="4" customFormat="false" ht="13.8" hidden="false" customHeight="false" outlineLevel="0" collapsed="false">
      <c r="A4" s="2"/>
      <c r="B4" s="4"/>
      <c r="C4" s="4"/>
      <c r="D4" s="2"/>
      <c r="E4" s="2"/>
      <c r="F4" s="4"/>
      <c r="G4" s="4"/>
      <c r="H4" s="8"/>
    </row>
    <row r="5" customFormat="false" ht="13.8" hidden="false" customHeight="false" outlineLevel="0" collapsed="false">
      <c r="A5" s="2"/>
      <c r="B5" s="4"/>
      <c r="C5" s="4"/>
      <c r="D5" s="2"/>
      <c r="E5" s="2"/>
      <c r="F5" s="4"/>
      <c r="G5" s="4"/>
      <c r="H5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A1:XFD2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:A"/>
    </sheetView>
  </sheetViews>
  <sheetFormatPr defaultColWidth="8.6796875" defaultRowHeight="14.25" zeroHeight="false" outlineLevelRow="0" outlineLevelCol="0"/>
  <cols>
    <col collapsed="false" customWidth="true" hidden="false" outlineLevel="0" max="1" min="1" style="3" width="24.78"/>
    <col collapsed="false" customWidth="true" hidden="false" outlineLevel="0" max="2" min="2" style="3" width="18.22"/>
    <col collapsed="false" customWidth="true" hidden="false" outlineLevel="0" max="3" min="3" style="3" width="35.56"/>
    <col collapsed="false" customWidth="true" hidden="false" outlineLevel="0" max="4" min="4" style="0" width="11.33"/>
    <col collapsed="false" customWidth="true" hidden="false" outlineLevel="0" max="5" min="5" style="3" width="22.76"/>
    <col collapsed="false" customWidth="true" hidden="false" outlineLevel="0" max="16384" min="16384" style="3" width="11.53"/>
  </cols>
  <sheetData>
    <row r="1" customFormat="false" ht="14.25" hidden="false" customHeight="false" outlineLevel="0" collapsed="false">
      <c r="A1" s="9" t="s">
        <v>31</v>
      </c>
      <c r="B1" s="9" t="s">
        <v>2</v>
      </c>
      <c r="C1" s="9" t="s">
        <v>32</v>
      </c>
      <c r="D1" s="9" t="s">
        <v>33</v>
      </c>
      <c r="E1" s="9" t="s">
        <v>1</v>
      </c>
      <c r="XFD1" s="0"/>
    </row>
    <row r="2" customFormat="false" ht="14.25" hidden="false" customHeight="false" outlineLevel="0" collapsed="false">
      <c r="A2" s="10" t="n">
        <v>45412</v>
      </c>
      <c r="B2" s="11" t="s">
        <v>34</v>
      </c>
      <c r="C2" s="11" t="s">
        <v>35</v>
      </c>
      <c r="D2" s="12" t="n">
        <v>200000</v>
      </c>
      <c r="E2" s="11" t="n">
        <v>1</v>
      </c>
      <c r="XFD2" s="0"/>
    </row>
    <row r="3" customFormat="false" ht="14.25" hidden="false" customHeight="false" outlineLevel="0" collapsed="false">
      <c r="A3" s="10" t="n">
        <f aca="false">A2</f>
        <v>45412</v>
      </c>
      <c r="B3" s="11" t="str">
        <f aca="false">B2</f>
        <v>LOAN2</v>
      </c>
      <c r="C3" s="11" t="s">
        <v>36</v>
      </c>
      <c r="D3" s="12" t="n">
        <v>2400</v>
      </c>
      <c r="E3" s="11" t="n">
        <v>1</v>
      </c>
      <c r="XFD3" s="0"/>
    </row>
    <row r="4" customFormat="false" ht="14.25" hidden="false" customHeight="false" outlineLevel="0" collapsed="false">
      <c r="A4" s="10" t="n">
        <v>45443</v>
      </c>
      <c r="B4" s="11" t="str">
        <f aca="false">B3</f>
        <v>LOAN2</v>
      </c>
      <c r="C4" s="11" t="s">
        <v>37</v>
      </c>
      <c r="D4" s="12" t="n">
        <v>200</v>
      </c>
      <c r="E4" s="11" t="n">
        <v>1</v>
      </c>
      <c r="F4" s="4"/>
      <c r="XFD4" s="0"/>
    </row>
    <row r="5" customFormat="false" ht="14.25" hidden="false" customHeight="false" outlineLevel="0" collapsed="false">
      <c r="A5" s="10" t="n">
        <f aca="false">A4</f>
        <v>45443</v>
      </c>
      <c r="B5" s="11" t="str">
        <f aca="false">B4</f>
        <v>LOAN2</v>
      </c>
      <c r="C5" s="11" t="s">
        <v>38</v>
      </c>
      <c r="D5" s="12" t="n">
        <v>1000</v>
      </c>
      <c r="E5" s="11" t="n">
        <v>1</v>
      </c>
      <c r="F5" s="4"/>
      <c r="XFD5" s="0"/>
    </row>
    <row r="6" customFormat="false" ht="14.25" hidden="false" customHeight="false" outlineLevel="0" collapsed="false">
      <c r="A6" s="10" t="n">
        <v>45473</v>
      </c>
      <c r="B6" s="11" t="str">
        <f aca="false">B5</f>
        <v>LOAN2</v>
      </c>
      <c r="C6" s="11" t="s">
        <v>37</v>
      </c>
      <c r="D6" s="12" t="n">
        <v>200</v>
      </c>
      <c r="E6" s="11" t="n">
        <v>1</v>
      </c>
      <c r="F6" s="4"/>
      <c r="XFD6" s="0"/>
    </row>
    <row r="7" customFormat="false" ht="14.25" hidden="false" customHeight="false" outlineLevel="0" collapsed="false">
      <c r="A7" s="10" t="n">
        <f aca="false">A6</f>
        <v>45473</v>
      </c>
      <c r="B7" s="11" t="str">
        <f aca="false">B6</f>
        <v>LOAN2</v>
      </c>
      <c r="C7" s="11" t="s">
        <v>39</v>
      </c>
      <c r="D7" s="12" t="n">
        <v>100</v>
      </c>
      <c r="E7" s="11" t="n">
        <v>1</v>
      </c>
      <c r="F7" s="4"/>
      <c r="XFD7" s="0"/>
    </row>
    <row r="8" customFormat="false" ht="14.25" hidden="false" customHeight="false" outlineLevel="0" collapsed="false">
      <c r="A8" s="10" t="n">
        <f aca="false">A7</f>
        <v>45473</v>
      </c>
      <c r="B8" s="11" t="str">
        <f aca="false">B7</f>
        <v>LOAN2</v>
      </c>
      <c r="C8" s="11" t="s">
        <v>40</v>
      </c>
      <c r="D8" s="12" t="n">
        <v>100</v>
      </c>
      <c r="E8" s="11" t="n">
        <v>1</v>
      </c>
      <c r="F8" s="4"/>
      <c r="XFD8" s="0"/>
    </row>
    <row r="9" customFormat="false" ht="14.25" hidden="false" customHeight="false" outlineLevel="0" collapsed="false">
      <c r="A9" s="10" t="n">
        <f aca="false">A8</f>
        <v>45473</v>
      </c>
      <c r="B9" s="11" t="str">
        <f aca="false">B8</f>
        <v>LOAN2</v>
      </c>
      <c r="C9" s="11" t="s">
        <v>41</v>
      </c>
      <c r="D9" s="12" t="n">
        <v>100</v>
      </c>
      <c r="E9" s="11" t="n">
        <v>1</v>
      </c>
      <c r="F9" s="4"/>
      <c r="XFD9" s="0"/>
    </row>
    <row r="10" customFormat="false" ht="14.25" hidden="false" customHeight="false" outlineLevel="0" collapsed="false">
      <c r="A10" s="2"/>
      <c r="B10" s="4"/>
      <c r="C10" s="4"/>
      <c r="D10" s="4"/>
      <c r="E10" s="4"/>
      <c r="XFD10" s="0"/>
    </row>
    <row r="11" customFormat="false" ht="14.25" hidden="false" customHeight="false" outlineLevel="0" collapsed="false">
      <c r="A11" s="2"/>
      <c r="B11" s="4"/>
      <c r="C11" s="4"/>
      <c r="D11" s="4"/>
      <c r="E11" s="4"/>
      <c r="XFD11" s="0"/>
    </row>
    <row r="12" customFormat="false" ht="14.25" hidden="false" customHeight="false" outlineLevel="0" collapsed="false">
      <c r="A12" s="2"/>
      <c r="B12" s="4"/>
      <c r="C12" s="4"/>
      <c r="D12" s="4"/>
      <c r="E12" s="4"/>
      <c r="XFD12" s="0"/>
    </row>
    <row r="13" customFormat="false" ht="14.25" hidden="false" customHeight="false" outlineLevel="0" collapsed="false">
      <c r="A13" s="2"/>
      <c r="B13" s="4"/>
      <c r="C13" s="4"/>
      <c r="D13" s="4"/>
      <c r="E13" s="4"/>
      <c r="XFD13" s="0"/>
    </row>
    <row r="14" customFormat="false" ht="14.25" hidden="false" customHeight="false" outlineLevel="0" collapsed="false">
      <c r="A14" s="2"/>
      <c r="B14" s="4"/>
      <c r="C14" s="4"/>
      <c r="D14" s="4"/>
      <c r="E14" s="4"/>
      <c r="XFD14" s="0"/>
    </row>
    <row r="15" customFormat="false" ht="14.25" hidden="false" customHeight="false" outlineLevel="0" collapsed="false">
      <c r="A15" s="2"/>
      <c r="B15" s="4"/>
      <c r="C15" s="4"/>
      <c r="D15" s="4"/>
      <c r="E15" s="4"/>
      <c r="XFD15" s="0"/>
    </row>
    <row r="16" customFormat="false" ht="14.25" hidden="false" customHeight="false" outlineLevel="0" collapsed="false">
      <c r="A16" s="2"/>
      <c r="B16" s="4"/>
      <c r="C16" s="4"/>
      <c r="D16" s="4"/>
      <c r="E16" s="4"/>
      <c r="XFD16" s="0"/>
    </row>
    <row r="17" customFormat="false" ht="14.25" hidden="false" customHeight="false" outlineLevel="0" collapsed="false">
      <c r="A17" s="2"/>
      <c r="B17" s="4"/>
      <c r="C17" s="4"/>
      <c r="D17" s="4"/>
      <c r="E17" s="4"/>
      <c r="XFD17" s="0"/>
    </row>
    <row r="18" customFormat="false" ht="14.25" hidden="false" customHeight="false" outlineLevel="0" collapsed="false">
      <c r="A18" s="2"/>
      <c r="B18" s="4"/>
      <c r="C18" s="4"/>
      <c r="D18" s="4"/>
      <c r="E18" s="4"/>
      <c r="XFD18" s="0"/>
    </row>
    <row r="19" customFormat="false" ht="14.25" hidden="false" customHeight="false" outlineLevel="0" collapsed="false">
      <c r="A19" s="2"/>
      <c r="B19" s="4"/>
      <c r="C19" s="4"/>
      <c r="D19" s="4"/>
      <c r="E19" s="4"/>
      <c r="XFD19" s="0"/>
    </row>
    <row r="20" customFormat="false" ht="14.25" hidden="false" customHeight="false" outlineLevel="0" collapsed="false">
      <c r="A20" s="2"/>
      <c r="B20" s="4"/>
      <c r="C20" s="4"/>
      <c r="D20" s="4"/>
      <c r="E20" s="4"/>
      <c r="XFD20" s="0"/>
    </row>
    <row r="21" customFormat="false" ht="14.25" hidden="false" customHeight="false" outlineLevel="0" collapsed="false">
      <c r="A21" s="2"/>
      <c r="B21" s="4"/>
      <c r="C21" s="4"/>
      <c r="D21" s="4"/>
      <c r="E21" s="4"/>
      <c r="XFD21" s="0"/>
    </row>
    <row r="22" customFormat="false" ht="14.25" hidden="false" customHeight="false" outlineLevel="0" collapsed="false">
      <c r="A22" s="2"/>
      <c r="B22" s="4"/>
      <c r="C22" s="4"/>
      <c r="D22" s="4"/>
      <c r="E22" s="4"/>
      <c r="XFD22" s="0"/>
    </row>
    <row r="23" customFormat="false" ht="14.25" hidden="false" customHeight="false" outlineLevel="0" collapsed="false">
      <c r="A23" s="2"/>
      <c r="B23" s="4"/>
      <c r="C23" s="4"/>
      <c r="D23" s="4"/>
      <c r="E23" s="4"/>
      <c r="XFD23" s="0"/>
    </row>
    <row r="24" customFormat="false" ht="14.25" hidden="false" customHeight="false" outlineLevel="0" collapsed="false">
      <c r="A24" s="2"/>
      <c r="B24" s="4"/>
      <c r="C24" s="4"/>
      <c r="D24" s="4"/>
      <c r="E24" s="4"/>
      <c r="XFD24" s="0"/>
    </row>
    <row r="25" customFormat="false" ht="14.25" hidden="false" customHeight="false" outlineLevel="0" collapsed="false">
      <c r="A25" s="2"/>
      <c r="B25" s="4"/>
      <c r="C25" s="4"/>
      <c r="D25" s="4"/>
      <c r="E25" s="4"/>
      <c r="XFD25" s="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8" activeCellId="1" sqref="A:A B28"/>
    </sheetView>
  </sheetViews>
  <sheetFormatPr defaultColWidth="8.6796875" defaultRowHeight="14.25" zeroHeight="false" outlineLevelRow="0" outlineLevelCol="0"/>
  <cols>
    <col collapsed="false" customWidth="true" hidden="false" outlineLevel="0" max="1" min="1" style="3" width="57.67"/>
    <col collapsed="false" customWidth="true" hidden="false" outlineLevel="0" max="2" min="2" style="3" width="27"/>
    <col collapsed="false" customWidth="true" hidden="false" outlineLevel="0" max="3" min="3" style="3" width="29"/>
    <col collapsed="false" customWidth="true" hidden="false" outlineLevel="0" max="4" min="4" style="3" width="34.66"/>
  </cols>
  <sheetData>
    <row r="1" customFormat="false" ht="14.25" hidden="false" customHeight="false" outlineLevel="0" collapsed="false">
      <c r="A1" s="1" t="s">
        <v>42</v>
      </c>
    </row>
    <row r="2" customFormat="false" ht="14.25" hidden="false" customHeight="false" outlineLevel="0" collapsed="false">
      <c r="A2" s="3" t="s">
        <v>43</v>
      </c>
      <c r="B2" s="1" t="s">
        <v>44</v>
      </c>
      <c r="C2" s="1" t="s">
        <v>45</v>
      </c>
      <c r="D2" s="1" t="s">
        <v>46</v>
      </c>
      <c r="E2" s="1" t="s">
        <v>47</v>
      </c>
      <c r="F2" s="1" t="s">
        <v>48</v>
      </c>
    </row>
    <row r="3" customFormat="false" ht="14.25" hidden="false" customHeight="false" outlineLevel="0" collapsed="false">
      <c r="A3" s="3" t="str">
        <f aca="false">CONCATENATE(C3,F3,E3)</f>
        <v>Revenueamount&gt;1Dr</v>
      </c>
      <c r="B3" s="3" t="n">
        <v>1</v>
      </c>
      <c r="C3" s="3" t="s">
        <v>49</v>
      </c>
      <c r="D3" s="3" t="s">
        <v>50</v>
      </c>
      <c r="E3" s="3" t="s">
        <v>51</v>
      </c>
      <c r="F3" s="3" t="s">
        <v>52</v>
      </c>
    </row>
    <row r="4" customFormat="false" ht="14.25" hidden="false" customHeight="false" outlineLevel="0" collapsed="false">
      <c r="A4" s="3" t="str">
        <f aca="false">CONCATENATE(C4,F4,E4)</f>
        <v>Revenueamount&gt;1Cr</v>
      </c>
      <c r="B4" s="3" t="n">
        <v>2</v>
      </c>
      <c r="C4" s="7" t="s">
        <v>49</v>
      </c>
      <c r="D4" s="7" t="s">
        <v>50</v>
      </c>
      <c r="E4" s="7" t="s">
        <v>53</v>
      </c>
      <c r="F4" s="4" t="s">
        <v>52</v>
      </c>
    </row>
    <row r="5" customFormat="false" ht="14.25" hidden="false" customHeight="false" outlineLevel="0" collapsed="false">
      <c r="A5" s="3" t="str">
        <f aca="false">CONCATENATE(C5,F5,E5)</f>
        <v>Revenueamount&lt;1Dr</v>
      </c>
      <c r="B5" s="3" t="n">
        <v>3</v>
      </c>
      <c r="C5" s="7" t="s">
        <v>49</v>
      </c>
      <c r="D5" s="7" t="s">
        <v>54</v>
      </c>
      <c r="E5" s="7" t="s">
        <v>51</v>
      </c>
      <c r="F5" s="4" t="s">
        <v>55</v>
      </c>
    </row>
    <row r="6" customFormat="false" ht="14.25" hidden="false" customHeight="false" outlineLevel="0" collapsed="false">
      <c r="A6" s="3" t="str">
        <f aca="false">CONCATENATE(C6,F6,E6)</f>
        <v>Revenueamount&lt;1Cr</v>
      </c>
      <c r="B6" s="3" t="n">
        <v>4</v>
      </c>
      <c r="C6" s="3" t="s">
        <v>49</v>
      </c>
      <c r="D6" s="3" t="s">
        <v>54</v>
      </c>
      <c r="E6" s="3" t="s">
        <v>53</v>
      </c>
      <c r="F6" s="3" t="s">
        <v>55</v>
      </c>
    </row>
    <row r="7" customFormat="false" ht="14.25" hidden="false" customHeight="false" outlineLevel="0" collapsed="false">
      <c r="A7" s="3" t="str">
        <f aca="false">CONCATENATE(C7,F7,E7)</f>
        <v>Deferred Revenueamount&gt;1Dr</v>
      </c>
      <c r="B7" s="3" t="n">
        <v>5</v>
      </c>
      <c r="C7" s="3" t="s">
        <v>56</v>
      </c>
      <c r="D7" s="3" t="s">
        <v>50</v>
      </c>
      <c r="E7" s="3" t="s">
        <v>51</v>
      </c>
      <c r="F7" s="3" t="s">
        <v>52</v>
      </c>
    </row>
    <row r="8" customFormat="false" ht="14.25" hidden="false" customHeight="false" outlineLevel="0" collapsed="false">
      <c r="A8" s="3" t="str">
        <f aca="false">CONCATENATE(C8,F8,E8)</f>
        <v>Deferred Revenueamount&gt;1Cr</v>
      </c>
      <c r="B8" s="3" t="n">
        <v>6</v>
      </c>
      <c r="C8" s="3" t="s">
        <v>56</v>
      </c>
      <c r="D8" s="3" t="s">
        <v>50</v>
      </c>
      <c r="E8" s="3" t="s">
        <v>53</v>
      </c>
      <c r="F8" s="3" t="s">
        <v>52</v>
      </c>
    </row>
    <row r="9" customFormat="false" ht="14.25" hidden="false" customHeight="false" outlineLevel="0" collapsed="false">
      <c r="A9" s="3" t="str">
        <f aca="false">CONCATENATE(C9,F9,E9)</f>
        <v>Deferred Revenueamount&lt;1Dr</v>
      </c>
      <c r="B9" s="3" t="n">
        <v>7</v>
      </c>
      <c r="C9" s="3" t="s">
        <v>56</v>
      </c>
      <c r="D9" s="3" t="s">
        <v>54</v>
      </c>
      <c r="E9" s="3" t="s">
        <v>51</v>
      </c>
      <c r="F9" s="3" t="s">
        <v>55</v>
      </c>
    </row>
    <row r="10" customFormat="false" ht="14.25" hidden="false" customHeight="false" outlineLevel="0" collapsed="false">
      <c r="A10" s="3" t="str">
        <f aca="false">CONCATENATE(C10,F10,E10)</f>
        <v>Deferred Revenueamount&lt;1Cr</v>
      </c>
      <c r="B10" s="3" t="n">
        <v>8</v>
      </c>
      <c r="C10" s="3" t="s">
        <v>56</v>
      </c>
      <c r="D10" s="3" t="s">
        <v>54</v>
      </c>
      <c r="E10" s="3" t="s">
        <v>53</v>
      </c>
      <c r="F10" s="3" t="s">
        <v>55</v>
      </c>
    </row>
    <row r="11" customFormat="false" ht="14.25" hidden="false" customHeight="false" outlineLevel="0" collapsed="false">
      <c r="A11" s="3" t="str">
        <f aca="false">CONCATENATE(C11,F11,E11)</f>
        <v>A/Ramount&gt;1Dr</v>
      </c>
      <c r="B11" s="3" t="n">
        <v>9</v>
      </c>
      <c r="C11" s="3" t="s">
        <v>57</v>
      </c>
      <c r="D11" s="3" t="s">
        <v>50</v>
      </c>
      <c r="E11" s="3" t="s">
        <v>51</v>
      </c>
      <c r="F11" s="3" t="s">
        <v>52</v>
      </c>
    </row>
    <row r="12" customFormat="false" ht="14.25" hidden="false" customHeight="false" outlineLevel="0" collapsed="false">
      <c r="A12" s="3" t="str">
        <f aca="false">CONCATENATE(C12,F12,E12)</f>
        <v>A/Ramount&gt;1Cr</v>
      </c>
      <c r="B12" s="3" t="n">
        <v>10</v>
      </c>
      <c r="C12" s="3" t="s">
        <v>57</v>
      </c>
      <c r="D12" s="3" t="s">
        <v>50</v>
      </c>
      <c r="E12" s="3" t="s">
        <v>53</v>
      </c>
      <c r="F12" s="3" t="s">
        <v>52</v>
      </c>
    </row>
    <row r="13" customFormat="false" ht="14.25" hidden="false" customHeight="false" outlineLevel="0" collapsed="false">
      <c r="A13" s="3" t="str">
        <f aca="false">CONCATENATE(C13,F13,E13)</f>
        <v>A/Ramount&lt;1Dr</v>
      </c>
      <c r="B13" s="3" t="n">
        <v>11</v>
      </c>
      <c r="C13" s="3" t="s">
        <v>57</v>
      </c>
      <c r="D13" s="3" t="s">
        <v>54</v>
      </c>
      <c r="E13" s="3" t="s">
        <v>51</v>
      </c>
      <c r="F13" s="3" t="s">
        <v>55</v>
      </c>
    </row>
    <row r="14" customFormat="false" ht="14.25" hidden="false" customHeight="false" outlineLevel="0" collapsed="false">
      <c r="A14" s="3" t="str">
        <f aca="false">CONCATENATE(C14,F14,E14)</f>
        <v>A/Ramount&lt;1Cr</v>
      </c>
      <c r="B14" s="3" t="n">
        <v>12</v>
      </c>
      <c r="C14" s="3" t="s">
        <v>57</v>
      </c>
      <c r="D14" s="3" t="s">
        <v>54</v>
      </c>
      <c r="E14" s="3" t="s">
        <v>53</v>
      </c>
      <c r="F14" s="3" t="s">
        <v>55</v>
      </c>
    </row>
    <row r="15" customFormat="false" ht="14.25" hidden="false" customHeight="false" outlineLevel="0" collapsed="false">
      <c r="A15" s="3" t="str">
        <f aca="false">CONCATENATE(C15,D15,E15)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O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Q20" activeCellId="1" sqref="A:A Q20"/>
    </sheetView>
  </sheetViews>
  <sheetFormatPr defaultColWidth="8.6796875" defaultRowHeight="14.25" zeroHeight="false" outlineLevelRow="0" outlineLevelCol="0"/>
  <cols>
    <col collapsed="false" customWidth="true" hidden="false" outlineLevel="0" max="9" min="9" style="4" width="8.88"/>
  </cols>
  <sheetData>
    <row r="1" customFormat="false" ht="14.25" hidden="false" customHeight="false" outlineLevel="0" collapsed="false">
      <c r="B1" s="3" t="n">
        <v>1</v>
      </c>
      <c r="D1" s="3" t="s">
        <v>51</v>
      </c>
      <c r="E1" s="3" t="s">
        <v>53</v>
      </c>
      <c r="G1" s="1" t="s">
        <v>58</v>
      </c>
      <c r="H1" s="1" t="s">
        <v>59</v>
      </c>
      <c r="I1" s="1"/>
    </row>
    <row r="2" customFormat="false" ht="14.25" hidden="false" customHeight="false" outlineLevel="0" collapsed="false">
      <c r="C2" s="3" t="s">
        <v>60</v>
      </c>
      <c r="D2" s="3" t="n">
        <v>100</v>
      </c>
      <c r="G2" s="3" t="s">
        <v>61</v>
      </c>
      <c r="H2" s="4" t="s">
        <v>61</v>
      </c>
    </row>
    <row r="3" customFormat="false" ht="14.25" hidden="false" customHeight="false" outlineLevel="0" collapsed="false">
      <c r="C3" s="3" t="s">
        <v>62</v>
      </c>
      <c r="E3" s="3" t="n">
        <v>-100</v>
      </c>
      <c r="G3" s="3" t="s">
        <v>49</v>
      </c>
      <c r="H3" s="4" t="s">
        <v>61</v>
      </c>
    </row>
    <row r="5" customFormat="false" ht="14.25" hidden="false" customHeight="false" outlineLevel="0" collapsed="false">
      <c r="B5" s="3" t="n">
        <v>2</v>
      </c>
      <c r="C5" s="4" t="str">
        <f aca="false">C2</f>
        <v>Def</v>
      </c>
      <c r="D5" s="4" t="n">
        <v>100</v>
      </c>
      <c r="E5" s="4"/>
      <c r="G5" s="4" t="s">
        <v>61</v>
      </c>
      <c r="H5" s="4" t="s">
        <v>61</v>
      </c>
    </row>
    <row r="6" customFormat="false" ht="14.25" hidden="false" customHeight="false" outlineLevel="0" collapsed="false">
      <c r="C6" s="4" t="s">
        <v>62</v>
      </c>
      <c r="D6" s="4"/>
      <c r="E6" s="4" t="n">
        <v>-100</v>
      </c>
      <c r="G6" s="4" t="s">
        <v>49</v>
      </c>
      <c r="H6" s="4" t="s">
        <v>61</v>
      </c>
    </row>
    <row r="8" customFormat="false" ht="14.25" hidden="false" customHeight="false" outlineLevel="0" collapsed="false">
      <c r="B8" s="3" t="n">
        <v>3</v>
      </c>
      <c r="C8" s="4" t="s">
        <v>62</v>
      </c>
      <c r="D8" s="4" t="n">
        <v>200</v>
      </c>
      <c r="E8" s="4"/>
      <c r="F8" s="4"/>
      <c r="G8" s="4" t="s">
        <v>49</v>
      </c>
      <c r="H8" s="4" t="s">
        <v>63</v>
      </c>
    </row>
    <row r="9" customFormat="false" ht="14.25" hidden="false" customHeight="false" outlineLevel="0" collapsed="false">
      <c r="C9" s="4" t="s">
        <v>60</v>
      </c>
      <c r="D9" s="4"/>
      <c r="E9" s="4" t="n">
        <v>-200</v>
      </c>
      <c r="F9" s="4"/>
      <c r="G9" s="4" t="s">
        <v>61</v>
      </c>
      <c r="H9" s="4" t="s">
        <v>63</v>
      </c>
    </row>
    <row r="10" customFormat="false" ht="14.25" hidden="false" customHeight="false" outlineLevel="0" collapsed="false">
      <c r="J10" s="4" t="s">
        <v>64</v>
      </c>
      <c r="K10" s="4" t="s">
        <v>65</v>
      </c>
      <c r="L10" s="4" t="s">
        <v>66</v>
      </c>
      <c r="M10" s="4" t="s">
        <v>67</v>
      </c>
      <c r="N10" s="4" t="s">
        <v>68</v>
      </c>
      <c r="O10" s="4" t="s">
        <v>69</v>
      </c>
    </row>
    <row r="11" customFormat="false" ht="14.25" hidden="false" customHeight="false" outlineLevel="0" collapsed="false">
      <c r="B11" s="3" t="n">
        <v>3</v>
      </c>
      <c r="C11" s="3" t="s">
        <v>60</v>
      </c>
      <c r="D11" s="3" t="n">
        <v>200</v>
      </c>
      <c r="G11" s="4" t="s">
        <v>70</v>
      </c>
      <c r="H11" s="4" t="s">
        <v>63</v>
      </c>
      <c r="M11" s="3" t="n">
        <v>100</v>
      </c>
      <c r="O11" s="3" t="n">
        <v>100</v>
      </c>
    </row>
    <row r="12" customFormat="false" ht="14.25" hidden="false" customHeight="false" outlineLevel="0" collapsed="false">
      <c r="C12" s="3" t="s">
        <v>62</v>
      </c>
      <c r="E12" s="3" t="n">
        <v>-200</v>
      </c>
      <c r="G12" s="4" t="str">
        <f aca="false">G8</f>
        <v>Revenue</v>
      </c>
      <c r="H12" s="4" t="s">
        <v>63</v>
      </c>
      <c r="J12" s="4" t="n">
        <f aca="false">O11</f>
        <v>100</v>
      </c>
      <c r="M12" s="3" t="n">
        <v>100</v>
      </c>
      <c r="O12" s="4" t="n">
        <f aca="false">J12+M12</f>
        <v>200</v>
      </c>
    </row>
    <row r="13" customFormat="false" ht="14.25" hidden="false" customHeight="false" outlineLevel="0" collapsed="false">
      <c r="J13" s="4" t="n">
        <f aca="false">O12</f>
        <v>200</v>
      </c>
      <c r="L13" s="3" t="n">
        <v>1200</v>
      </c>
      <c r="M13" s="3" t="n">
        <v>100</v>
      </c>
      <c r="N13" s="4" t="n">
        <f aca="false">L13-J13-M13</f>
        <v>900</v>
      </c>
      <c r="O13" s="3" t="n">
        <v>0</v>
      </c>
    </row>
    <row r="14" customFormat="false" ht="14.25" hidden="false" customHeight="false" outlineLevel="0" collapsed="false">
      <c r="B14" s="3" t="n">
        <v>3</v>
      </c>
      <c r="C14" s="3" t="s">
        <v>71</v>
      </c>
      <c r="D14" s="3" t="n">
        <v>1200</v>
      </c>
      <c r="G14" s="3" t="s">
        <v>72</v>
      </c>
      <c r="H14" s="4" t="s">
        <v>63</v>
      </c>
      <c r="K14" s="4" t="n">
        <f aca="false">N13</f>
        <v>900</v>
      </c>
      <c r="M14" s="4" t="n">
        <v>100</v>
      </c>
      <c r="N14" s="4" t="n">
        <f aca="false">K14-M14</f>
        <v>800</v>
      </c>
    </row>
    <row r="15" customFormat="false" ht="14.25" hidden="false" customHeight="false" outlineLevel="0" collapsed="false">
      <c r="C15" s="3" t="s">
        <v>73</v>
      </c>
      <c r="E15" s="3" t="n">
        <v>-1200</v>
      </c>
      <c r="G15" s="4" t="str">
        <f aca="false">G11</f>
        <v>Def Revenue</v>
      </c>
      <c r="H15" s="4" t="s">
        <v>63</v>
      </c>
      <c r="K15" s="4" t="n">
        <f aca="false">N14</f>
        <v>800</v>
      </c>
      <c r="L15" s="4"/>
      <c r="M15" s="4" t="n">
        <v>100</v>
      </c>
      <c r="N15" s="4" t="n">
        <f aca="false">K15-M15</f>
        <v>700</v>
      </c>
    </row>
    <row r="16" customFormat="false" ht="14.25" hidden="false" customHeight="false" outlineLevel="0" collapsed="false">
      <c r="K16" s="4" t="n">
        <f aca="false">N15</f>
        <v>700</v>
      </c>
      <c r="L16" s="4"/>
      <c r="M16" s="4" t="n">
        <v>100</v>
      </c>
      <c r="N16" s="4" t="n">
        <f aca="false">K16-M16</f>
        <v>600</v>
      </c>
    </row>
    <row r="17" customFormat="false" ht="14.25" hidden="false" customHeight="false" outlineLevel="0" collapsed="false">
      <c r="B17" s="3" t="n">
        <v>3</v>
      </c>
      <c r="C17" s="3" t="s">
        <v>60</v>
      </c>
      <c r="D17" s="3" t="n">
        <v>100</v>
      </c>
      <c r="G17" s="4" t="s">
        <v>70</v>
      </c>
      <c r="H17" s="4" t="s">
        <v>63</v>
      </c>
      <c r="K17" s="4" t="n">
        <f aca="false">N16</f>
        <v>600</v>
      </c>
      <c r="L17" s="4"/>
      <c r="M17" s="4" t="n">
        <v>100</v>
      </c>
      <c r="N17" s="4" t="n">
        <f aca="false">K17-M17</f>
        <v>500</v>
      </c>
    </row>
    <row r="18" customFormat="false" ht="14.25" hidden="false" customHeight="false" outlineLevel="0" collapsed="false">
      <c r="C18" s="3" t="s">
        <v>62</v>
      </c>
      <c r="E18" s="3" t="n">
        <v>-100</v>
      </c>
      <c r="G18" s="4" t="str">
        <f aca="false">G12</f>
        <v>Revenue</v>
      </c>
      <c r="H18" s="4" t="s">
        <v>63</v>
      </c>
      <c r="K18" s="4" t="n">
        <f aca="false">N17</f>
        <v>500</v>
      </c>
      <c r="L18" s="4"/>
      <c r="M18" s="4" t="n">
        <v>100</v>
      </c>
      <c r="N18" s="4" t="n">
        <f aca="false">K18-M18</f>
        <v>400</v>
      </c>
    </row>
    <row r="19" customFormat="false" ht="14.25" hidden="false" customHeight="false" outlineLevel="0" collapsed="false">
      <c r="K19" s="4" t="n">
        <f aca="false">N18</f>
        <v>400</v>
      </c>
      <c r="L19" s="4"/>
      <c r="M19" s="4" t="n">
        <v>100</v>
      </c>
      <c r="N19" s="4" t="n">
        <f aca="false">K19-M19</f>
        <v>300</v>
      </c>
    </row>
    <row r="20" customFormat="false" ht="14.25" hidden="false" customHeight="false" outlineLevel="0" collapsed="false">
      <c r="K20" s="4" t="n">
        <f aca="false">N19</f>
        <v>300</v>
      </c>
      <c r="L20" s="4"/>
      <c r="M20" s="4" t="n">
        <v>100</v>
      </c>
      <c r="N20" s="4" t="n">
        <f aca="false">K20-M20</f>
        <v>200</v>
      </c>
    </row>
    <row r="21" customFormat="false" ht="14.25" hidden="false" customHeight="false" outlineLevel="0" collapsed="false">
      <c r="C21" s="3" t="s">
        <v>61</v>
      </c>
      <c r="D21" s="3" t="s">
        <v>49</v>
      </c>
      <c r="E21" s="3" t="s">
        <v>72</v>
      </c>
      <c r="F21" s="3" t="s">
        <v>70</v>
      </c>
      <c r="K21" s="4" t="n">
        <f aca="false">N20</f>
        <v>200</v>
      </c>
      <c r="L21" s="4"/>
      <c r="M21" s="4" t="n">
        <v>100</v>
      </c>
      <c r="N21" s="4" t="n">
        <f aca="false">K21-M21</f>
        <v>100</v>
      </c>
    </row>
    <row r="22" customFormat="false" ht="14.25" hidden="false" customHeight="false" outlineLevel="0" collapsed="false">
      <c r="B22" s="3" t="n">
        <v>1</v>
      </c>
      <c r="C22" s="3" t="n">
        <f aca="false">D2</f>
        <v>100</v>
      </c>
      <c r="D22" s="3" t="n">
        <f aca="false">E3</f>
        <v>-100</v>
      </c>
      <c r="E22" s="3" t="n">
        <v>0</v>
      </c>
      <c r="F22" s="3" t="n">
        <v>0</v>
      </c>
      <c r="K22" s="4" t="n">
        <f aca="false">N21</f>
        <v>100</v>
      </c>
      <c r="L22" s="4"/>
      <c r="M22" s="4" t="n">
        <v>100</v>
      </c>
      <c r="N22" s="4" t="n">
        <f aca="false">K22-M22</f>
        <v>0</v>
      </c>
    </row>
    <row r="23" customFormat="false" ht="14.25" hidden="false" customHeight="false" outlineLevel="0" collapsed="false">
      <c r="B23" s="3" t="n">
        <v>2</v>
      </c>
      <c r="C23" s="3" t="n">
        <f aca="false">D5</f>
        <v>100</v>
      </c>
      <c r="D23" s="3" t="n">
        <f aca="false">E6</f>
        <v>-100</v>
      </c>
      <c r="E23" s="3" t="n">
        <v>0</v>
      </c>
      <c r="F23" s="3" t="n">
        <v>0</v>
      </c>
      <c r="G23" s="4"/>
    </row>
    <row r="24" customFormat="false" ht="14.25" hidden="false" customHeight="false" outlineLevel="0" collapsed="false">
      <c r="B24" s="3" t="n">
        <v>3</v>
      </c>
      <c r="C24" s="3" t="n">
        <f aca="false">E9</f>
        <v>-200</v>
      </c>
      <c r="D24" s="3" t="n">
        <f aca="false">D8+E12+E18</f>
        <v>-100</v>
      </c>
      <c r="E24" s="3" t="n">
        <f aca="false">D14</f>
        <v>1200</v>
      </c>
      <c r="F24" s="3" t="n">
        <f aca="false">D11+E15+D17</f>
        <v>-900</v>
      </c>
      <c r="G24" s="4"/>
    </row>
    <row r="25" customFormat="false" ht="14.25" hidden="false" customHeight="false" outlineLevel="0" collapsed="false">
      <c r="C25" s="3" t="n">
        <f aca="false">SUM(C22:C24)</f>
        <v>0</v>
      </c>
      <c r="D25" s="3" t="n">
        <f aca="false">SUM(D22:D24)</f>
        <v>-300</v>
      </c>
      <c r="E25" s="4" t="n">
        <f aca="false">SUM(E22:E24)</f>
        <v>1200</v>
      </c>
      <c r="F25" s="4" t="n">
        <f aca="false">SUM(F22:F24)</f>
        <v>-900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728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2024-02-24T05:30:44Z</dcterms:created>
  <dc:creator>Rafay Ahmed</dc:creator>
  <dc:description/>
  <dc:language>en-US</dc:language>
  <cp:lastModifiedBy/>
  <dcterms:modified xsi:type="dcterms:W3CDTF">2024-10-29T11:50:43Z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