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xxInstrumentAttribute" sheetId="1" state="visible" r:id="rId3"/>
    <sheet name="xxTransactionActivity" sheetId="2" state="visible" r:id="rId4"/>
    <sheet name="xxTransactionActivity2" sheetId="3" state="visible" r:id="rId5"/>
    <sheet name="xxTransactionActivity3" sheetId="4" state="visible" r:id="rId6"/>
    <sheet name="xxTransactionActivity4" sheetId="5" state="visible" r:id="rId7"/>
    <sheet name="TransactionActivity" sheetId="6" state="visible" r:id="rId8"/>
    <sheet name="GLRule" sheetId="7" state="hidden" r:id="rId9"/>
    <sheet name="Sheet1" sheetId="8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<sst xmlns="http://schemas.openxmlformats.org/spreadsheetml/2006/main" count="166" uniqueCount="63">
  <si>
    <t xml:space="preserve">PostingDate</t>
  </si>
  <si>
    <t xml:space="preserve">EffectiveDate</t>
  </si>
  <si>
    <t xml:space="preserve">AttributeId</t>
  </si>
  <si>
    <t xml:space="preserve">INSTRUMENTID</t>
  </si>
  <si>
    <t xml:space="preserve">LOAN_AMOUNT</t>
  </si>
  <si>
    <t xml:space="preserve">ACCRUAL_METHOD</t>
  </si>
  <si>
    <t xml:space="preserve">INTEREST_RATE</t>
  </si>
  <si>
    <t xml:space="preserve">LOAN_TERM</t>
  </si>
  <si>
    <t xml:space="preserve">CAPTURE_DATE</t>
  </si>
  <si>
    <t xml:space="preserve">MATURITY_DATE</t>
  </si>
  <si>
    <t xml:space="preserve">PRINCIPAL_BALANCE_CONSUMER</t>
  </si>
  <si>
    <t xml:space="preserve">LOAN_STATUS</t>
  </si>
  <si>
    <t xml:space="preserve">MERCHANT_INDUSTRY</t>
  </si>
  <si>
    <t xml:space="preserve">STATUS_AS_OF</t>
  </si>
  <si>
    <t xml:space="preserve">INTEREST_RECEIVABLE_CONSUMER</t>
  </si>
  <si>
    <t xml:space="preserve">NEXT_PAYMENT_DUE_DATE</t>
  </si>
  <si>
    <t xml:space="preserve">LAST_PAYMENT_MADE_DATE</t>
  </si>
  <si>
    <t xml:space="preserve">IDHJ-EGNY</t>
  </si>
  <si>
    <t xml:space="preserve">actual_360</t>
  </si>
  <si>
    <t xml:space="preserve">current</t>
  </si>
  <si>
    <t xml:space="preserve">Sporting Goods and Outdoors</t>
  </si>
  <si>
    <t xml:space="preserve">Postingdate</t>
  </si>
  <si>
    <t xml:space="preserve">TransactionDate</t>
  </si>
  <si>
    <t xml:space="preserve">InstrumentId</t>
  </si>
  <si>
    <t xml:space="preserve">TransactionType</t>
  </si>
  <si>
    <t xml:space="preserve">Amount</t>
  </si>
  <si>
    <t xml:space="preserve">AtrributeId</t>
  </si>
  <si>
    <t xml:space="preserve">Purchase - UPB</t>
  </si>
  <si>
    <t xml:space="preserve">Purchase Interest</t>
  </si>
  <si>
    <t xml:space="preserve">Remit</t>
  </si>
  <si>
    <t xml:space="preserve">Remit Reversal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</si>
  <si>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</si>
  <si>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</si>
  <si>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</si>
  <si>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</si>
  <si>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</si>
  <si>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</si>
  <si>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</si>
  <si>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Revenue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</si>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</sst>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5" customHeight="true" zeroHeight="false" outlineLevelRow="0" outlineLevelCol="0"/>
  <cols>
    <col collapsed="false" customWidth="true" hidden="false" outlineLevel="0" max="5" min="5" style="1" width="15.8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5" hidden="false" customHeight="false" outlineLevel="0" collapsed="false">
      <c r="A2" s="5" t="n">
        <v>44592</v>
      </c>
      <c r="B2" s="6" t="n">
        <v>44592</v>
      </c>
      <c r="C2" s="7" t="n">
        <v>1</v>
      </c>
      <c r="D2" s="7" t="s">
        <v>17</v>
      </c>
      <c r="E2" s="7" t="n">
        <v>100000</v>
      </c>
      <c r="F2" s="7" t="s">
        <v>18</v>
      </c>
      <c r="G2" s="7" t="n">
        <v>10</v>
      </c>
      <c r="H2" s="7" t="n">
        <v>12</v>
      </c>
      <c r="I2" s="6" t="n">
        <v>44592</v>
      </c>
      <c r="J2" s="6" t="n">
        <v>44957</v>
      </c>
      <c r="K2" s="7" t="n">
        <f aca="false">E2</f>
        <v>100000</v>
      </c>
      <c r="L2" s="7" t="s">
        <v>19</v>
      </c>
      <c r="M2" s="7" t="s">
        <v>20</v>
      </c>
      <c r="N2" s="6" t="n">
        <f aca="false">A2</f>
        <v>44592</v>
      </c>
      <c r="O2" s="7" t="n">
        <v>100</v>
      </c>
      <c r="P2" s="6" t="n">
        <v>45350</v>
      </c>
      <c r="Q2" s="6" t="n">
        <v>45322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16.18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44592</v>
      </c>
      <c r="B2" s="11" t="n">
        <v>44592</v>
      </c>
      <c r="C2" s="12" t="s">
        <v>17</v>
      </c>
      <c r="D2" s="12" t="s">
        <v>27</v>
      </c>
      <c r="E2" s="13" t="n">
        <v>100000</v>
      </c>
      <c r="F2" s="12" t="n">
        <v>1</v>
      </c>
    </row>
    <row r="3" customFormat="false" ht="15" hidden="false" customHeight="false" outlineLevel="0" collapsed="false">
      <c r="A3" s="10" t="n">
        <v>44592</v>
      </c>
      <c r="B3" s="11" t="n">
        <v>44592</v>
      </c>
      <c r="C3" s="12" t="s">
        <v>17</v>
      </c>
      <c r="D3" s="12" t="s">
        <v>28</v>
      </c>
      <c r="E3" s="13" t="n">
        <v>100</v>
      </c>
      <c r="F3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44595</v>
      </c>
      <c r="B2" s="11" t="n">
        <v>44595</v>
      </c>
      <c r="C2" s="12" t="s">
        <v>17</v>
      </c>
      <c r="D2" s="11" t="s">
        <v>29</v>
      </c>
      <c r="E2" s="13" t="n">
        <v>200</v>
      </c>
      <c r="F2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44597</v>
      </c>
      <c r="B2" s="11" t="n">
        <v>44597</v>
      </c>
      <c r="C2" s="12" t="s">
        <v>17</v>
      </c>
      <c r="D2" s="11" t="s">
        <v>29</v>
      </c>
      <c r="E2" s="13" t="n">
        <v>275</v>
      </c>
      <c r="F2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44598</v>
      </c>
      <c r="B2" s="11" t="n">
        <v>44598</v>
      </c>
      <c r="C2" s="12" t="s">
        <v>17</v>
      </c>
      <c r="D2" s="11" t="s">
        <v>29</v>
      </c>
      <c r="E2" s="13" t="n">
        <v>350</v>
      </c>
      <c r="F2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44601</v>
      </c>
      <c r="B2" s="11" t="n">
        <v>44595</v>
      </c>
      <c r="C2" s="12" t="s">
        <v>17</v>
      </c>
      <c r="D2" s="12" t="s">
        <v>30</v>
      </c>
      <c r="E2" s="13" t="n">
        <v>200</v>
      </c>
      <c r="F2" s="12" t="n">
        <v>1</v>
      </c>
    </row>
    <row r="3" customFormat="false" ht="15" hidden="false" customHeight="false" outlineLevel="0" collapsed="false">
      <c r="A3" s="10" t="n">
        <v>44601</v>
      </c>
      <c r="B3" s="11" t="n">
        <v>44601</v>
      </c>
      <c r="C3" s="12" t="s">
        <v>17</v>
      </c>
      <c r="D3" s="11" t="s">
        <v>29</v>
      </c>
      <c r="E3" s="13" t="n">
        <v>100</v>
      </c>
      <c r="F3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7.71"/>
    <col collapsed="false" customWidth="true" hidden="false" outlineLevel="0" max="2" min="2" style="1" width="27"/>
    <col collapsed="false" customWidth="true" hidden="false" outlineLevel="0" max="3" min="3" style="1" width="29"/>
    <col collapsed="false" customWidth="true" hidden="false" outlineLevel="0" max="4" min="4" style="1" width="34.71"/>
  </cols>
  <sheetData>
    <row r="1" customFormat="false" ht="15" hidden="false" customHeight="false" outlineLevel="0" collapsed="false">
      <c r="A1" s="14" t="s">
        <v>31</v>
      </c>
    </row>
    <row r="2" customFormat="false" ht="15" hidden="false" customHeight="false" outlineLevel="0" collapsed="false">
      <c r="A2" s="1" t="s">
        <v>32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</row>
    <row r="3" customFormat="false" ht="15" hidden="false" customHeight="false" outlineLevel="0" collapsed="false">
      <c r="A3" s="1" t="str">
        <f aca="false">CONCATENATE(C3,F3,E3)</f>
        <v>Revenueamount&gt;1Dr</v>
      </c>
      <c r="B3" s="1" t="n">
        <v>1</v>
      </c>
      <c r="C3" s="1" t="s">
        <v>38</v>
      </c>
      <c r="D3" s="1" t="s">
        <v>39</v>
      </c>
      <c r="E3" s="1" t="s">
        <v>40</v>
      </c>
      <c r="F3" s="1" t="s">
        <v>41</v>
      </c>
    </row>
    <row r="4" customFormat="false" ht="15" hidden="false" customHeight="false" outlineLevel="0" collapsed="false">
      <c r="A4" s="1" t="str">
        <f aca="false">CONCATENATE(C4,F4,E4)</f>
        <v>Revenueamount&gt;1Cr</v>
      </c>
      <c r="B4" s="1" t="n">
        <v>2</v>
      </c>
      <c r="C4" s="15" t="s">
        <v>38</v>
      </c>
      <c r="D4" s="15" t="s">
        <v>39</v>
      </c>
      <c r="E4" s="15" t="s">
        <v>42</v>
      </c>
      <c r="F4" s="16" t="s">
        <v>41</v>
      </c>
    </row>
    <row r="5" customFormat="false" ht="15" hidden="false" customHeight="false" outlineLevel="0" collapsed="false">
      <c r="A5" s="1" t="str">
        <f aca="false">CONCATENATE(C5,F5,E5)</f>
        <v>Revenueamount&lt;1Dr</v>
      </c>
      <c r="B5" s="1" t="n">
        <v>3</v>
      </c>
      <c r="C5" s="15" t="s">
        <v>38</v>
      </c>
      <c r="D5" s="15" t="s">
        <v>43</v>
      </c>
      <c r="E5" s="15" t="s">
        <v>40</v>
      </c>
      <c r="F5" s="16" t="s">
        <v>44</v>
      </c>
    </row>
    <row r="6" customFormat="false" ht="15" hidden="false" customHeight="false" outlineLevel="0" collapsed="false">
      <c r="A6" s="1" t="str">
        <f aca="false">CONCATENATE(C6,F6,E6)</f>
        <v>Revenueamount&lt;1Cr</v>
      </c>
      <c r="B6" s="1" t="n">
        <v>4</v>
      </c>
      <c r="C6" s="1" t="s">
        <v>38</v>
      </c>
      <c r="D6" s="1" t="s">
        <v>43</v>
      </c>
      <c r="E6" s="1" t="s">
        <v>42</v>
      </c>
      <c r="F6" s="1" t="s">
        <v>44</v>
      </c>
    </row>
    <row r="7" customFormat="false" ht="15" hidden="false" customHeight="false" outlineLevel="0" collapsed="false">
      <c r="A7" s="1" t="str">
        <f aca="false">CONCATENATE(C7,F7,E7)</f>
        <v>Deferred Revenueamount&gt;1Dr</v>
      </c>
      <c r="B7" s="1" t="n">
        <v>5</v>
      </c>
      <c r="C7" s="1" t="s">
        <v>45</v>
      </c>
      <c r="D7" s="1" t="s">
        <v>39</v>
      </c>
      <c r="E7" s="1" t="s">
        <v>40</v>
      </c>
      <c r="F7" s="1" t="s">
        <v>41</v>
      </c>
    </row>
    <row r="8" customFormat="false" ht="15" hidden="false" customHeight="false" outlineLevel="0" collapsed="false">
      <c r="A8" s="1" t="str">
        <f aca="false">CONCATENATE(C8,F8,E8)</f>
        <v>Deferred Revenueamount&gt;1Cr</v>
      </c>
      <c r="B8" s="1" t="n">
        <v>6</v>
      </c>
      <c r="C8" s="1" t="s">
        <v>45</v>
      </c>
      <c r="D8" s="1" t="s">
        <v>39</v>
      </c>
      <c r="E8" s="1" t="s">
        <v>42</v>
      </c>
      <c r="F8" s="1" t="s">
        <v>41</v>
      </c>
    </row>
    <row r="9" customFormat="false" ht="15" hidden="false" customHeight="false" outlineLevel="0" collapsed="false">
      <c r="A9" s="1" t="str">
        <f aca="false">CONCATENATE(C9,F9,E9)</f>
        <v>Deferred Revenueamount&lt;1Dr</v>
      </c>
      <c r="B9" s="1" t="n">
        <v>7</v>
      </c>
      <c r="C9" s="1" t="s">
        <v>45</v>
      </c>
      <c r="D9" s="1" t="s">
        <v>43</v>
      </c>
      <c r="E9" s="1" t="s">
        <v>40</v>
      </c>
      <c r="F9" s="1" t="s">
        <v>44</v>
      </c>
    </row>
    <row r="10" customFormat="false" ht="15" hidden="false" customHeight="false" outlineLevel="0" collapsed="false">
      <c r="A10" s="1" t="str">
        <f aca="false">CONCATENATE(C10,F10,E10)</f>
        <v>Deferred Revenueamount&lt;1Cr</v>
      </c>
      <c r="B10" s="1" t="n">
        <v>8</v>
      </c>
      <c r="C10" s="1" t="s">
        <v>45</v>
      </c>
      <c r="D10" s="1" t="s">
        <v>43</v>
      </c>
      <c r="E10" s="1" t="s">
        <v>42</v>
      </c>
      <c r="F10" s="1" t="s">
        <v>44</v>
      </c>
    </row>
    <row r="11" customFormat="false" ht="15" hidden="false" customHeight="false" outlineLevel="0" collapsed="false">
      <c r="A11" s="1" t="str">
        <f aca="false">CONCATENATE(C11,F11,E11)</f>
        <v>A/Ramount&gt;1Dr</v>
      </c>
      <c r="B11" s="1" t="n">
        <v>9</v>
      </c>
      <c r="C11" s="1" t="s">
        <v>46</v>
      </c>
      <c r="D11" s="1" t="s">
        <v>39</v>
      </c>
      <c r="E11" s="1" t="s">
        <v>40</v>
      </c>
      <c r="F11" s="1" t="s">
        <v>41</v>
      </c>
    </row>
    <row r="12" customFormat="false" ht="15" hidden="false" customHeight="false" outlineLevel="0" collapsed="false">
      <c r="A12" s="1" t="str">
        <f aca="false">CONCATENATE(C12,F12,E12)</f>
        <v>A/Ramount&gt;1Cr</v>
      </c>
      <c r="B12" s="1" t="n">
        <v>10</v>
      </c>
      <c r="C12" s="1" t="s">
        <v>46</v>
      </c>
      <c r="D12" s="1" t="s">
        <v>39</v>
      </c>
      <c r="E12" s="1" t="s">
        <v>42</v>
      </c>
      <c r="F12" s="1" t="s">
        <v>41</v>
      </c>
    </row>
    <row r="13" customFormat="false" ht="15" hidden="false" customHeight="false" outlineLevel="0" collapsed="false">
      <c r="A13" s="1" t="str">
        <f aca="false">CONCATENATE(C13,F13,E13)</f>
        <v>A/Ramount&lt;1Dr</v>
      </c>
      <c r="B13" s="1" t="n">
        <v>11</v>
      </c>
      <c r="C13" s="1" t="s">
        <v>46</v>
      </c>
      <c r="D13" s="1" t="s">
        <v>43</v>
      </c>
      <c r="E13" s="1" t="s">
        <v>40</v>
      </c>
      <c r="F13" s="1" t="s">
        <v>44</v>
      </c>
    </row>
    <row r="14" customFormat="false" ht="15" hidden="false" customHeight="false" outlineLevel="0" collapsed="false">
      <c r="A14" s="1" t="str">
        <f aca="false">CONCATENATE(C14,F14,E14)</f>
        <v>A/Ramount&lt;1Cr</v>
      </c>
      <c r="B14" s="1" t="n">
        <v>12</v>
      </c>
      <c r="C14" s="1" t="s">
        <v>46</v>
      </c>
      <c r="D14" s="1" t="s">
        <v>43</v>
      </c>
      <c r="E14" s="1" t="s">
        <v>42</v>
      </c>
      <c r="F14" s="1" t="s">
        <v>44</v>
      </c>
    </row>
    <row r="15" customFormat="false" ht="15" hidden="false" customHeight="false" outlineLevel="0" collapsed="false">
      <c r="A15" s="1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71484375" defaultRowHeight="15" customHeight="true" zeroHeight="false" outlineLevelRow="0" outlineLevelCol="0"/>
  <cols>
    <col collapsed="false" customWidth="true" hidden="false" outlineLevel="0" max="9" min="9" style="16" width="8.86"/>
  </cols>
  <sheetData>
    <row r="1" customFormat="false" ht="15" hidden="false" customHeight="false" outlineLevel="0" collapsed="false">
      <c r="B1" s="1" t="n">
        <v>1</v>
      </c>
      <c r="D1" s="1" t="s">
        <v>40</v>
      </c>
      <c r="E1" s="1" t="s">
        <v>42</v>
      </c>
      <c r="G1" s="14" t="s">
        <v>47</v>
      </c>
      <c r="H1" s="14" t="s">
        <v>48</v>
      </c>
      <c r="I1" s="14"/>
    </row>
    <row r="2" customFormat="false" ht="15" hidden="false" customHeight="false" outlineLevel="0" collapsed="false">
      <c r="C2" s="1" t="s">
        <v>49</v>
      </c>
      <c r="D2" s="1" t="n">
        <v>100</v>
      </c>
      <c r="G2" s="1" t="s">
        <v>50</v>
      </c>
      <c r="H2" s="16" t="s">
        <v>50</v>
      </c>
    </row>
    <row r="3" customFormat="false" ht="15" hidden="false" customHeight="false" outlineLevel="0" collapsed="false">
      <c r="C3" s="1" t="s">
        <v>51</v>
      </c>
      <c r="E3" s="1" t="n">
        <v>-100</v>
      </c>
      <c r="G3" s="1" t="s">
        <v>38</v>
      </c>
      <c r="H3" s="16" t="s">
        <v>50</v>
      </c>
    </row>
    <row r="5" customFormat="false" ht="15" hidden="false" customHeight="false" outlineLevel="0" collapsed="false">
      <c r="B5" s="1" t="n">
        <v>2</v>
      </c>
      <c r="C5" s="16" t="str">
        <f aca="false">C2</f>
        <v>Def</v>
      </c>
      <c r="D5" s="16" t="n">
        <v>100</v>
      </c>
      <c r="E5" s="16"/>
      <c r="G5" s="16" t="s">
        <v>50</v>
      </c>
      <c r="H5" s="16" t="s">
        <v>50</v>
      </c>
    </row>
    <row r="6" customFormat="false" ht="15" hidden="false" customHeight="false" outlineLevel="0" collapsed="false">
      <c r="C6" s="16" t="s">
        <v>51</v>
      </c>
      <c r="D6" s="16"/>
      <c r="E6" s="16" t="n">
        <v>-100</v>
      </c>
      <c r="G6" s="16" t="s">
        <v>38</v>
      </c>
      <c r="H6" s="16" t="s">
        <v>50</v>
      </c>
    </row>
    <row r="8" customFormat="false" ht="15" hidden="false" customHeight="false" outlineLevel="0" collapsed="false">
      <c r="B8" s="1" t="n">
        <v>3</v>
      </c>
      <c r="C8" s="16" t="s">
        <v>51</v>
      </c>
      <c r="D8" s="16" t="n">
        <v>200</v>
      </c>
      <c r="E8" s="16"/>
      <c r="F8" s="16"/>
      <c r="G8" s="16" t="s">
        <v>38</v>
      </c>
      <c r="H8" s="16" t="s">
        <v>52</v>
      </c>
    </row>
    <row r="9" customFormat="false" ht="15" hidden="false" customHeight="false" outlineLevel="0" collapsed="false">
      <c r="C9" s="16" t="s">
        <v>49</v>
      </c>
      <c r="D9" s="16"/>
      <c r="E9" s="16" t="n">
        <v>-200</v>
      </c>
      <c r="F9" s="16"/>
      <c r="G9" s="16" t="s">
        <v>50</v>
      </c>
      <c r="H9" s="16" t="s">
        <v>52</v>
      </c>
    </row>
    <row r="10" customFormat="false" ht="15" hidden="false" customHeight="false" outlineLevel="0" collapsed="false">
      <c r="J10" s="16" t="s">
        <v>53</v>
      </c>
      <c r="K10" s="16" t="s">
        <v>54</v>
      </c>
      <c r="L10" s="16" t="s">
        <v>55</v>
      </c>
      <c r="M10" s="16" t="s">
        <v>56</v>
      </c>
      <c r="N10" s="16" t="s">
        <v>57</v>
      </c>
      <c r="O10" s="16" t="s">
        <v>58</v>
      </c>
    </row>
    <row r="11" customFormat="false" ht="15" hidden="false" customHeight="false" outlineLevel="0" collapsed="false">
      <c r="B11" s="1" t="n">
        <v>3</v>
      </c>
      <c r="C11" s="1" t="s">
        <v>49</v>
      </c>
      <c r="D11" s="1" t="n">
        <v>200</v>
      </c>
      <c r="G11" s="16" t="s">
        <v>59</v>
      </c>
      <c r="H11" s="16" t="s">
        <v>52</v>
      </c>
      <c r="M11" s="1" t="n">
        <v>100</v>
      </c>
      <c r="O11" s="1" t="n">
        <v>100</v>
      </c>
    </row>
    <row r="12" customFormat="false" ht="15" hidden="false" customHeight="false" outlineLevel="0" collapsed="false">
      <c r="C12" s="1" t="s">
        <v>51</v>
      </c>
      <c r="E12" s="1" t="n">
        <v>-200</v>
      </c>
      <c r="G12" s="16" t="str">
        <f aca="false">G8</f>
        <v>Revenue</v>
      </c>
      <c r="H12" s="16" t="s">
        <v>52</v>
      </c>
      <c r="J12" s="16" t="n">
        <f aca="false">O11</f>
        <v>100</v>
      </c>
      <c r="M12" s="1" t="n">
        <v>100</v>
      </c>
      <c r="O12" s="16" t="n">
        <f aca="false">J12+M12</f>
        <v>200</v>
      </c>
    </row>
    <row r="13" customFormat="false" ht="15" hidden="false" customHeight="false" outlineLevel="0" collapsed="false">
      <c r="J13" s="16" t="n">
        <f aca="false">O12</f>
        <v>200</v>
      </c>
      <c r="L13" s="1" t="n">
        <v>1200</v>
      </c>
      <c r="M13" s="1" t="n">
        <v>100</v>
      </c>
      <c r="N13" s="16" t="n">
        <f aca="false">L13-J13-M13</f>
        <v>900</v>
      </c>
      <c r="O13" s="1" t="n">
        <v>0</v>
      </c>
    </row>
    <row r="14" customFormat="false" ht="15" hidden="false" customHeight="false" outlineLevel="0" collapsed="false">
      <c r="B14" s="1" t="n">
        <v>3</v>
      </c>
      <c r="C14" s="1" t="s">
        <v>60</v>
      </c>
      <c r="D14" s="1" t="n">
        <v>1200</v>
      </c>
      <c r="G14" s="1" t="s">
        <v>61</v>
      </c>
      <c r="H14" s="16" t="s">
        <v>52</v>
      </c>
      <c r="K14" s="16" t="n">
        <f aca="false">N13</f>
        <v>900</v>
      </c>
      <c r="M14" s="16" t="n">
        <v>100</v>
      </c>
      <c r="N14" s="16" t="n">
        <f aca="false">K14-M14</f>
        <v>800</v>
      </c>
    </row>
    <row r="15" customFormat="false" ht="15" hidden="false" customHeight="false" outlineLevel="0" collapsed="false">
      <c r="C15" s="1" t="s">
        <v>62</v>
      </c>
      <c r="E15" s="1" t="n">
        <v>-1200</v>
      </c>
      <c r="G15" s="16" t="str">
        <f aca="false">G11</f>
        <v>Def Revenue</v>
      </c>
      <c r="H15" s="16" t="s">
        <v>52</v>
      </c>
      <c r="K15" s="16" t="n">
        <f aca="false">N14</f>
        <v>800</v>
      </c>
      <c r="L15" s="16"/>
      <c r="M15" s="16" t="n">
        <v>100</v>
      </c>
      <c r="N15" s="16" t="n">
        <f aca="false">K15-M15</f>
        <v>700</v>
      </c>
    </row>
    <row r="16" customFormat="false" ht="15" hidden="false" customHeight="false" outlineLevel="0" collapsed="false">
      <c r="K16" s="16" t="n">
        <f aca="false">N15</f>
        <v>700</v>
      </c>
      <c r="L16" s="16"/>
      <c r="M16" s="16" t="n">
        <v>100</v>
      </c>
      <c r="N16" s="16" t="n">
        <f aca="false">K16-M16</f>
        <v>600</v>
      </c>
    </row>
    <row r="17" customFormat="false" ht="15" hidden="false" customHeight="false" outlineLevel="0" collapsed="false">
      <c r="B17" s="1" t="n">
        <v>3</v>
      </c>
      <c r="C17" s="1" t="s">
        <v>49</v>
      </c>
      <c r="D17" s="1" t="n">
        <v>100</v>
      </c>
      <c r="G17" s="16" t="s">
        <v>59</v>
      </c>
      <c r="H17" s="16" t="s">
        <v>52</v>
      </c>
      <c r="K17" s="16" t="n">
        <f aca="false">N16</f>
        <v>600</v>
      </c>
      <c r="L17" s="16"/>
      <c r="M17" s="16" t="n">
        <v>100</v>
      </c>
      <c r="N17" s="16" t="n">
        <f aca="false">K17-M17</f>
        <v>500</v>
      </c>
    </row>
    <row r="18" customFormat="false" ht="15" hidden="false" customHeight="false" outlineLevel="0" collapsed="false">
      <c r="C18" s="1" t="s">
        <v>51</v>
      </c>
      <c r="E18" s="1" t="n">
        <v>-100</v>
      </c>
      <c r="G18" s="16" t="str">
        <f aca="false">G12</f>
        <v>Revenue</v>
      </c>
      <c r="H18" s="16" t="s">
        <v>52</v>
      </c>
      <c r="K18" s="16" t="n">
        <f aca="false">N17</f>
        <v>500</v>
      </c>
      <c r="L18" s="16"/>
      <c r="M18" s="16" t="n">
        <v>100</v>
      </c>
      <c r="N18" s="16" t="n">
        <f aca="false">K18-M18</f>
        <v>400</v>
      </c>
    </row>
    <row r="19" customFormat="false" ht="15" hidden="false" customHeight="false" outlineLevel="0" collapsed="false">
      <c r="K19" s="16" t="n">
        <f aca="false">N18</f>
        <v>400</v>
      </c>
      <c r="L19" s="16"/>
      <c r="M19" s="16" t="n">
        <v>100</v>
      </c>
      <c r="N19" s="16" t="n">
        <f aca="false">K19-M19</f>
        <v>300</v>
      </c>
    </row>
    <row r="20" customFormat="false" ht="15" hidden="false" customHeight="false" outlineLevel="0" collapsed="false">
      <c r="K20" s="16" t="n">
        <f aca="false">N19</f>
        <v>300</v>
      </c>
      <c r="L20" s="16"/>
      <c r="M20" s="16" t="n">
        <v>100</v>
      </c>
      <c r="N20" s="16" t="n">
        <f aca="false">K20-M20</f>
        <v>200</v>
      </c>
    </row>
    <row r="21" customFormat="false" ht="15" hidden="false" customHeight="false" outlineLevel="0" collapsed="false">
      <c r="C21" s="1" t="s">
        <v>50</v>
      </c>
      <c r="D21" s="1" t="s">
        <v>38</v>
      </c>
      <c r="E21" s="1" t="s">
        <v>61</v>
      </c>
      <c r="F21" s="1" t="s">
        <v>59</v>
      </c>
      <c r="K21" s="16" t="n">
        <f aca="false">N20</f>
        <v>200</v>
      </c>
      <c r="L21" s="16"/>
      <c r="M21" s="16" t="n">
        <v>100</v>
      </c>
      <c r="N21" s="16" t="n">
        <f aca="false">K21-M21</f>
        <v>100</v>
      </c>
    </row>
    <row r="22" customFormat="false" ht="15" hidden="false" customHeight="false" outlineLevel="0" collapsed="false">
      <c r="B22" s="1" t="n">
        <v>1</v>
      </c>
      <c r="C22" s="1" t="n">
        <f aca="false">D2</f>
        <v>100</v>
      </c>
      <c r="D22" s="1" t="n">
        <f aca="false">E3</f>
        <v>-100</v>
      </c>
      <c r="E22" s="1" t="n">
        <v>0</v>
      </c>
      <c r="F22" s="1" t="n">
        <v>0</v>
      </c>
      <c r="K22" s="16" t="n">
        <f aca="false">N21</f>
        <v>100</v>
      </c>
      <c r="L22" s="16"/>
      <c r="M22" s="16" t="n">
        <v>100</v>
      </c>
      <c r="N22" s="16" t="n">
        <f aca="false">K22-M22</f>
        <v>0</v>
      </c>
    </row>
    <row r="23" customFormat="false" ht="15" hidden="false" customHeight="false" outlineLevel="0" collapsed="false">
      <c r="B23" s="1" t="n">
        <v>2</v>
      </c>
      <c r="C23" s="1" t="n">
        <f aca="false">D5</f>
        <v>100</v>
      </c>
      <c r="D23" s="1" t="n">
        <f aca="false">E6</f>
        <v>-100</v>
      </c>
      <c r="E23" s="1" t="n">
        <v>0</v>
      </c>
      <c r="F23" s="1" t="n">
        <v>0</v>
      </c>
      <c r="G23" s="16"/>
    </row>
    <row r="24" customFormat="false" ht="15" hidden="false" customHeight="false" outlineLevel="0" collapsed="false">
      <c r="B24" s="1" t="n">
        <v>3</v>
      </c>
      <c r="C24" s="1" t="n">
        <f aca="false">E9</f>
        <v>-200</v>
      </c>
      <c r="D24" s="1" t="n">
        <f aca="false">D8+E12+E18</f>
        <v>-100</v>
      </c>
      <c r="E24" s="1" t="n">
        <f aca="false">D14</f>
        <v>1200</v>
      </c>
      <c r="F24" s="1" t="n">
        <f aca="false">D11+E15+D17</f>
        <v>-900</v>
      </c>
      <c r="G24" s="16"/>
    </row>
    <row r="25" customFormat="false" ht="15" hidden="false" customHeight="false" outlineLevel="0" collapsed="false">
      <c r="C25" s="1" t="n">
        <f aca="false">SUM(C22:C24)</f>
        <v>0</v>
      </c>
      <c r="D25" s="1" t="n">
        <f aca="false">SUM(D22:D24)</f>
        <v>-300</v>
      </c>
      <c r="E25" s="16" t="n">
        <f aca="false">SUM(E22:E24)</f>
        <v>1200</v>
      </c>
      <c r="F25" s="16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2025-06-10T01:57:46Z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