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8876" windowHeight="7812"/>
  </bookViews>
  <sheets>
    <sheet name="Sheet1" sheetId="1" r:id="rId1"/>
    <sheet name="Sheet2" sheetId="3" r:id="rId2"/>
    <sheet name="Sheet3" sheetId="4" r:id="rId3"/>
  </sheets>
  <definedNames>
    <definedName name="valid">Sheet1!$H$40:$H$41</definedName>
  </definedNames>
  <calcPr calcId="125725"/>
</workbook>
</file>

<file path=xl/calcChain.xml><?xml version="1.0" encoding="utf-8"?>
<calcChain xmlns="http://schemas.openxmlformats.org/spreadsheetml/2006/main">
  <c r="N24" i="1"/>
  <c r="N23"/>
  <c r="N22"/>
  <c r="N16"/>
  <c r="N15"/>
  <c r="N14"/>
  <c r="N8"/>
  <c r="N7"/>
  <c r="N6"/>
  <c r="N5"/>
  <c r="M6"/>
  <c r="M7"/>
  <c r="M8"/>
  <c r="M9"/>
  <c r="N9" s="1"/>
  <c r="M10"/>
  <c r="N10" s="1"/>
  <c r="M11"/>
  <c r="N11" s="1"/>
  <c r="M12"/>
  <c r="N12" s="1"/>
  <c r="M13"/>
  <c r="N13" s="1"/>
  <c r="M14"/>
  <c r="M15"/>
  <c r="M16"/>
  <c r="M17"/>
  <c r="N17" s="1"/>
  <c r="M18"/>
  <c r="N18" s="1"/>
  <c r="M19"/>
  <c r="N19" s="1"/>
  <c r="M20"/>
  <c r="N20" s="1"/>
  <c r="M21"/>
  <c r="N21" s="1"/>
  <c r="M22"/>
  <c r="M23"/>
  <c r="M24"/>
  <c r="M5"/>
  <c r="H24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5"/>
  <c r="K6"/>
  <c r="K8"/>
  <c r="K9"/>
  <c r="K10"/>
  <c r="K11"/>
  <c r="K12"/>
  <c r="K13"/>
  <c r="K14"/>
  <c r="K16"/>
  <c r="K17"/>
  <c r="K18"/>
  <c r="K19"/>
  <c r="K20"/>
  <c r="K21"/>
  <c r="K22"/>
  <c r="K23"/>
  <c r="K24"/>
  <c r="K5"/>
  <c r="H6"/>
  <c r="H7"/>
  <c r="K7" s="1"/>
  <c r="H8"/>
  <c r="H9"/>
  <c r="H10"/>
  <c r="H11"/>
  <c r="H12"/>
  <c r="H13"/>
  <c r="H14"/>
  <c r="H15"/>
  <c r="K15" s="1"/>
  <c r="H16"/>
  <c r="H17"/>
  <c r="H18"/>
  <c r="H19"/>
  <c r="H20"/>
  <c r="H21"/>
  <c r="H22"/>
  <c r="H23"/>
  <c r="H5"/>
</calcChain>
</file>

<file path=xl/sharedStrings.xml><?xml version="1.0" encoding="utf-8"?>
<sst xmlns="http://schemas.openxmlformats.org/spreadsheetml/2006/main" count="85" uniqueCount="39">
  <si>
    <t>DA</t>
  </si>
  <si>
    <t>NU</t>
  </si>
  <si>
    <t>CENTRALIZATORUL FACTURILOR EMISE</t>
  </si>
  <si>
    <t>Cod Client</t>
  </si>
  <si>
    <t>Nume Client</t>
  </si>
  <si>
    <t>Localitate Client</t>
  </si>
  <si>
    <t>Adresa</t>
  </si>
  <si>
    <t>Nr factură</t>
  </si>
  <si>
    <t>Data facturii</t>
  </si>
  <si>
    <t>Nr zile graţie</t>
  </si>
  <si>
    <t>Data scadenţei</t>
  </si>
  <si>
    <t>Valoare Factură</t>
  </si>
  <si>
    <t>Plătit</t>
  </si>
  <si>
    <t>Data plăţii</t>
  </si>
  <si>
    <t>Majorări</t>
  </si>
  <si>
    <t>Suma
datorată</t>
  </si>
  <si>
    <t>Client1</t>
  </si>
  <si>
    <t>Constanta</t>
  </si>
  <si>
    <t>Str. A</t>
  </si>
  <si>
    <t>Client2</t>
  </si>
  <si>
    <t>Bucuresti</t>
  </si>
  <si>
    <t>Str. B</t>
  </si>
  <si>
    <t>Client3</t>
  </si>
  <si>
    <t>Brasov</t>
  </si>
  <si>
    <t>Str. C</t>
  </si>
  <si>
    <t>Client4</t>
  </si>
  <si>
    <t>Cluj</t>
  </si>
  <si>
    <t>Str. D</t>
  </si>
  <si>
    <t>Client5</t>
  </si>
  <si>
    <t>Arad</t>
  </si>
  <si>
    <t>Str. E</t>
  </si>
  <si>
    <t>Client6</t>
  </si>
  <si>
    <t>Timisoara</t>
  </si>
  <si>
    <t>Str. F</t>
  </si>
  <si>
    <t>Client7</t>
  </si>
  <si>
    <t>Buzau</t>
  </si>
  <si>
    <t>Str. G</t>
  </si>
  <si>
    <t>SĂRBĂTORI LEGALE</t>
  </si>
  <si>
    <t>TVA</t>
  </si>
</sst>
</file>

<file path=xl/styles.xml><?xml version="1.0" encoding="utf-8"?>
<styleSheet xmlns="http://schemas.openxmlformats.org/spreadsheetml/2006/main">
  <numFmts count="2">
    <numFmt numFmtId="164" formatCode="dddd\,\ dd\ mmmm\ yyyy"/>
    <numFmt numFmtId="165" formatCode="[$-F800]dddd\,\ mmmm\ dd\,\ yyyy"/>
  </numFmts>
  <fonts count="12"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b/>
      <sz val="14"/>
      <name val="Arial"/>
      <family val="2"/>
      <charset val="238"/>
    </font>
    <font>
      <b/>
      <sz val="12"/>
      <color indexed="18"/>
      <name val="Times New Roman"/>
      <family val="1"/>
      <charset val="238"/>
    </font>
    <font>
      <sz val="12"/>
      <name val="Times New Roman"/>
      <family val="1"/>
      <charset val="238"/>
    </font>
    <font>
      <sz val="10"/>
      <name val="Arial"/>
      <family val="2"/>
    </font>
    <font>
      <b/>
      <sz val="12"/>
      <name val="Times New Roman"/>
      <family val="1"/>
      <charset val="238"/>
    </font>
    <font>
      <sz val="12"/>
      <name val="Times New Roman"/>
      <family val="1"/>
    </font>
    <font>
      <b/>
      <sz val="10"/>
      <color indexed="16"/>
      <name val="Times New Roman"/>
      <family val="1"/>
    </font>
    <font>
      <sz val="10"/>
      <color indexed="16"/>
      <name val="Arial"/>
      <family val="2"/>
    </font>
    <font>
      <b/>
      <sz val="12"/>
      <color theme="3"/>
      <name val="Times New Roman"/>
      <family val="1"/>
      <charset val="238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ck">
        <color indexed="60"/>
      </left>
      <right style="thick">
        <color indexed="60"/>
      </right>
      <top style="thick">
        <color indexed="60"/>
      </top>
      <bottom style="thick">
        <color indexed="60"/>
      </bottom>
      <diagonal/>
    </border>
    <border>
      <left style="thick">
        <color indexed="16"/>
      </left>
      <right style="thick">
        <color indexed="64"/>
      </right>
      <top style="thick">
        <color indexed="16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16"/>
      </top>
      <bottom style="thick">
        <color indexed="64"/>
      </bottom>
      <diagonal/>
    </border>
    <border>
      <left style="thick">
        <color indexed="64"/>
      </left>
      <right style="thick">
        <color indexed="16"/>
      </right>
      <top style="thick">
        <color indexed="16"/>
      </top>
      <bottom style="thick">
        <color indexed="64"/>
      </bottom>
      <diagonal/>
    </border>
    <border>
      <left style="thick">
        <color indexed="16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16"/>
      </right>
      <top style="thick">
        <color indexed="64"/>
      </top>
      <bottom style="thick">
        <color indexed="64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58"/>
      </bottom>
      <diagonal/>
    </border>
    <border>
      <left style="thick">
        <color indexed="16"/>
      </left>
      <right style="thick">
        <color indexed="16"/>
      </right>
      <top style="thick">
        <color indexed="58"/>
      </top>
      <bottom style="thick">
        <color indexed="58"/>
      </bottom>
      <diagonal/>
    </border>
    <border>
      <left style="thick">
        <color indexed="16"/>
      </left>
      <right style="thick">
        <color indexed="16"/>
      </right>
      <top style="thick">
        <color indexed="58"/>
      </top>
      <bottom style="thick">
        <color indexed="16"/>
      </bottom>
      <diagonal/>
    </border>
    <border>
      <left/>
      <right/>
      <top/>
      <bottom style="thick">
        <color theme="1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/>
    <xf numFmtId="2" fontId="0" fillId="0" borderId="0" xfId="0" applyNumberFormat="1" applyFill="1"/>
    <xf numFmtId="2" fontId="0" fillId="0" borderId="0" xfId="0" applyNumberFormat="1" applyFill="1" applyBorder="1"/>
    <xf numFmtId="2" fontId="3" fillId="0" borderId="2" xfId="0" applyNumberFormat="1" applyFont="1" applyFill="1" applyBorder="1" applyAlignment="1">
      <alignment horizontal="center" vertical="center" wrapText="1"/>
    </xf>
    <xf numFmtId="2" fontId="3" fillId="0" borderId="3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right"/>
    </xf>
    <xf numFmtId="2" fontId="4" fillId="0" borderId="6" xfId="0" applyNumberFormat="1" applyFont="1" applyFill="1" applyBorder="1" applyAlignment="1"/>
    <xf numFmtId="2" fontId="6" fillId="0" borderId="7" xfId="0" applyNumberFormat="1" applyFont="1" applyFill="1" applyBorder="1" applyAlignment="1">
      <alignment horizontal="right"/>
    </xf>
    <xf numFmtId="2" fontId="4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/>
    <xf numFmtId="2" fontId="6" fillId="0" borderId="0" xfId="0" applyNumberFormat="1" applyFont="1" applyFill="1" applyBorder="1"/>
    <xf numFmtId="0" fontId="8" fillId="2" borderId="8" xfId="0" applyFont="1" applyFill="1" applyBorder="1" applyAlignment="1">
      <alignment horizontal="center" vertical="center" wrapText="1"/>
    </xf>
    <xf numFmtId="164" fontId="9" fillId="2" borderId="9" xfId="0" applyNumberFormat="1" applyFont="1" applyFill="1" applyBorder="1"/>
    <xf numFmtId="2" fontId="10" fillId="0" borderId="3" xfId="0" applyNumberFormat="1" applyFont="1" applyFill="1" applyBorder="1" applyAlignment="1">
      <alignment horizontal="center" vertical="center" wrapText="1"/>
    </xf>
    <xf numFmtId="2" fontId="10" fillId="0" borderId="4" xfId="0" applyNumberFormat="1" applyFont="1" applyFill="1" applyBorder="1" applyAlignment="1">
      <alignment horizontal="center" vertical="center" wrapText="1"/>
    </xf>
    <xf numFmtId="164" fontId="9" fillId="2" borderId="10" xfId="0" applyNumberFormat="1" applyFont="1" applyFill="1" applyBorder="1"/>
    <xf numFmtId="164" fontId="11" fillId="0" borderId="6" xfId="0" applyNumberFormat="1" applyFont="1" applyFill="1" applyBorder="1" applyAlignment="1">
      <alignment horizontal="center"/>
    </xf>
    <xf numFmtId="165" fontId="4" fillId="0" borderId="6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165" fontId="5" fillId="0" borderId="6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0" fontId="0" fillId="0" borderId="11" xfId="0" applyBorder="1"/>
  </cellXfs>
  <cellStyles count="1">
    <cellStyle name="Normal" xfId="0" builtinId="0"/>
  </cellStyles>
  <dxfs count="5">
    <dxf>
      <font>
        <b/>
        <i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41"/>
  <sheetViews>
    <sheetView tabSelected="1" topLeftCell="D4" zoomScaleNormal="100" workbookViewId="0">
      <selection activeCell="N18" sqref="N18"/>
    </sheetView>
  </sheetViews>
  <sheetFormatPr defaultRowHeight="14.4"/>
  <cols>
    <col min="1" max="1" width="7.33203125" bestFit="1" customWidth="1"/>
    <col min="2" max="2" width="7.109375" bestFit="1" customWidth="1"/>
    <col min="3" max="3" width="26.109375" bestFit="1" customWidth="1"/>
    <col min="4" max="4" width="7.88671875" bestFit="1" customWidth="1"/>
    <col min="5" max="5" width="10.6640625" bestFit="1" customWidth="1"/>
    <col min="6" max="6" width="30.44140625" bestFit="1" customWidth="1"/>
    <col min="7" max="7" width="9.33203125" bestFit="1" customWidth="1"/>
    <col min="8" max="8" width="26.6640625" bestFit="1" customWidth="1"/>
    <col min="9" max="9" width="13.109375" bestFit="1" customWidth="1"/>
    <col min="10" max="10" width="9.77734375" bestFit="1" customWidth="1"/>
    <col min="11" max="11" width="30.6640625" bestFit="1" customWidth="1"/>
    <col min="12" max="12" width="15.44140625" bestFit="1" customWidth="1"/>
    <col min="13" max="13" width="13.88671875" bestFit="1" customWidth="1"/>
    <col min="14" max="14" width="15.44140625" bestFit="1" customWidth="1"/>
  </cols>
  <sheetData>
    <row r="1" spans="1:14" ht="16.8" thickTop="1" thickBot="1">
      <c r="A1" s="1" t="s">
        <v>0</v>
      </c>
      <c r="B1" s="1" t="s">
        <v>1</v>
      </c>
      <c r="C1" s="2"/>
      <c r="D1" s="3"/>
      <c r="E1" s="3"/>
      <c r="F1" s="3"/>
      <c r="G1" s="4"/>
      <c r="H1" s="3"/>
      <c r="I1" s="4"/>
      <c r="J1" s="4"/>
      <c r="K1" s="4"/>
      <c r="L1" s="4"/>
      <c r="M1" s="3"/>
      <c r="N1" s="3"/>
    </row>
    <row r="2" spans="1:14" ht="18" thickTop="1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15" thickBo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32.4" thickTop="1" thickBot="1">
      <c r="A4" s="5" t="s">
        <v>3</v>
      </c>
      <c r="B4" s="6" t="s">
        <v>4</v>
      </c>
      <c r="C4" s="18" t="s">
        <v>5</v>
      </c>
      <c r="D4" s="18" t="s">
        <v>6</v>
      </c>
      <c r="E4" s="18" t="s">
        <v>7</v>
      </c>
      <c r="F4" s="18" t="s">
        <v>8</v>
      </c>
      <c r="G4" s="18" t="s">
        <v>9</v>
      </c>
      <c r="H4" s="18" t="s">
        <v>10</v>
      </c>
      <c r="I4" s="18" t="s">
        <v>11</v>
      </c>
      <c r="J4" s="18" t="s">
        <v>12</v>
      </c>
      <c r="K4" s="18" t="s">
        <v>13</v>
      </c>
      <c r="L4" s="18" t="s">
        <v>14</v>
      </c>
      <c r="M4" s="18" t="s">
        <v>38</v>
      </c>
      <c r="N4" s="19" t="s">
        <v>15</v>
      </c>
    </row>
    <row r="5" spans="1:14" ht="16.8" thickTop="1" thickBot="1">
      <c r="A5" s="7">
        <v>101</v>
      </c>
      <c r="B5" s="8" t="s">
        <v>16</v>
      </c>
      <c r="C5" s="8" t="s">
        <v>17</v>
      </c>
      <c r="D5" s="8" t="s">
        <v>18</v>
      </c>
      <c r="E5" s="8">
        <v>456853</v>
      </c>
      <c r="F5" s="21">
        <v>41663</v>
      </c>
      <c r="G5" s="25">
        <v>20</v>
      </c>
      <c r="H5" s="24">
        <f>F5+G5</f>
        <v>41683</v>
      </c>
      <c r="I5" s="9">
        <v>5200100</v>
      </c>
      <c r="J5" s="8"/>
      <c r="K5" s="22" t="str">
        <f>IF(J5="DA",H5,"   ")</f>
        <v xml:space="preserve">   </v>
      </c>
      <c r="L5" s="10" t="str">
        <f>IF(J5=" "," ",IF(J5="NU","EROARE"," "))</f>
        <v xml:space="preserve"> </v>
      </c>
      <c r="M5" s="10">
        <f>I5/24*100</f>
        <v>21667083.333333336</v>
      </c>
      <c r="N5" s="11">
        <f>I5+M5</f>
        <v>26867183.333333336</v>
      </c>
    </row>
    <row r="6" spans="1:14" ht="16.8" thickTop="1" thickBot="1">
      <c r="A6" s="7">
        <v>101</v>
      </c>
      <c r="B6" s="8" t="s">
        <v>16</v>
      </c>
      <c r="C6" s="8" t="s">
        <v>17</v>
      </c>
      <c r="D6" s="8" t="s">
        <v>18</v>
      </c>
      <c r="E6" s="8">
        <v>456854</v>
      </c>
      <c r="F6" s="21">
        <v>41673</v>
      </c>
      <c r="G6" s="25">
        <v>0</v>
      </c>
      <c r="H6" s="24">
        <f t="shared" ref="H6:H23" si="0">F6+G6</f>
        <v>41673</v>
      </c>
      <c r="I6" s="9">
        <v>10000000</v>
      </c>
      <c r="J6" s="8"/>
      <c r="K6" s="22" t="str">
        <f t="shared" ref="K6:K24" si="1">IF(J6="DA",H6,"   ")</f>
        <v xml:space="preserve">   </v>
      </c>
      <c r="L6" s="10" t="str">
        <f t="shared" ref="L6:L24" si="2">IF(J6=" "," ",IF(J6="NU","EROARE"," "))</f>
        <v xml:space="preserve"> </v>
      </c>
      <c r="M6" s="10">
        <f t="shared" ref="M6:M24" si="3">I6/24*100</f>
        <v>41666666.666666672</v>
      </c>
      <c r="N6" s="11">
        <f t="shared" ref="N6:N24" si="4">I6+M6</f>
        <v>51666666.666666672</v>
      </c>
    </row>
    <row r="7" spans="1:14" ht="16.8" thickTop="1" thickBot="1">
      <c r="A7" s="7">
        <v>101</v>
      </c>
      <c r="B7" s="8" t="s">
        <v>16</v>
      </c>
      <c r="C7" s="8" t="s">
        <v>17</v>
      </c>
      <c r="D7" s="8" t="s">
        <v>18</v>
      </c>
      <c r="E7" s="8">
        <v>456856</v>
      </c>
      <c r="F7" s="21">
        <v>41602</v>
      </c>
      <c r="G7" s="25">
        <v>20</v>
      </c>
      <c r="H7" s="24">
        <f t="shared" si="0"/>
        <v>41622</v>
      </c>
      <c r="I7" s="9">
        <v>3600000</v>
      </c>
      <c r="J7" s="8" t="s">
        <v>0</v>
      </c>
      <c r="K7" s="22">
        <f t="shared" si="1"/>
        <v>41622</v>
      </c>
      <c r="L7" s="10" t="str">
        <f t="shared" si="2"/>
        <v xml:space="preserve"> </v>
      </c>
      <c r="M7" s="10">
        <f t="shared" si="3"/>
        <v>15000000</v>
      </c>
      <c r="N7" s="11">
        <f t="shared" si="4"/>
        <v>18600000</v>
      </c>
    </row>
    <row r="8" spans="1:14" ht="16.8" thickTop="1" thickBot="1">
      <c r="A8" s="7">
        <v>101</v>
      </c>
      <c r="B8" s="8" t="s">
        <v>16</v>
      </c>
      <c r="C8" s="8" t="s">
        <v>17</v>
      </c>
      <c r="D8" s="8" t="s">
        <v>18</v>
      </c>
      <c r="E8" s="8">
        <v>456858</v>
      </c>
      <c r="F8" s="21">
        <v>41045</v>
      </c>
      <c r="G8" s="25">
        <v>10</v>
      </c>
      <c r="H8" s="24">
        <f t="shared" si="0"/>
        <v>41055</v>
      </c>
      <c r="I8" s="9">
        <v>2300000</v>
      </c>
      <c r="J8" s="8"/>
      <c r="K8" s="22" t="str">
        <f t="shared" si="1"/>
        <v xml:space="preserve">   </v>
      </c>
      <c r="L8" s="10" t="str">
        <f t="shared" si="2"/>
        <v xml:space="preserve"> </v>
      </c>
      <c r="M8" s="10">
        <f t="shared" si="3"/>
        <v>9583333.3333333321</v>
      </c>
      <c r="N8" s="11">
        <f t="shared" si="4"/>
        <v>11883333.333333332</v>
      </c>
    </row>
    <row r="9" spans="1:14" ht="16.8" thickTop="1" thickBot="1">
      <c r="A9" s="7">
        <v>101</v>
      </c>
      <c r="B9" s="8" t="s">
        <v>16</v>
      </c>
      <c r="C9" s="8" t="s">
        <v>17</v>
      </c>
      <c r="D9" s="8" t="s">
        <v>18</v>
      </c>
      <c r="E9" s="8">
        <v>456859</v>
      </c>
      <c r="F9" s="21">
        <v>41356</v>
      </c>
      <c r="G9" s="25">
        <v>20</v>
      </c>
      <c r="H9" s="24">
        <f t="shared" si="0"/>
        <v>41376</v>
      </c>
      <c r="I9" s="9">
        <v>38060000</v>
      </c>
      <c r="J9" s="8"/>
      <c r="K9" s="22" t="str">
        <f t="shared" si="1"/>
        <v xml:space="preserve">   </v>
      </c>
      <c r="L9" s="10" t="str">
        <f t="shared" si="2"/>
        <v xml:space="preserve"> </v>
      </c>
      <c r="M9" s="10">
        <f t="shared" si="3"/>
        <v>158583333.33333331</v>
      </c>
      <c r="N9" s="11">
        <f t="shared" si="4"/>
        <v>196643333.33333331</v>
      </c>
    </row>
    <row r="10" spans="1:14" ht="16.8" thickTop="1" thickBot="1">
      <c r="A10" s="7">
        <v>102</v>
      </c>
      <c r="B10" s="8" t="s">
        <v>19</v>
      </c>
      <c r="C10" s="8" t="s">
        <v>20</v>
      </c>
      <c r="D10" s="8" t="s">
        <v>21</v>
      </c>
      <c r="E10" s="8">
        <v>456855</v>
      </c>
      <c r="F10" s="21">
        <v>41326</v>
      </c>
      <c r="G10" s="25">
        <v>30</v>
      </c>
      <c r="H10" s="24">
        <f t="shared" si="0"/>
        <v>41356</v>
      </c>
      <c r="I10" s="9">
        <v>6760000</v>
      </c>
      <c r="J10" s="8"/>
      <c r="K10" s="22" t="str">
        <f t="shared" si="1"/>
        <v xml:space="preserve">   </v>
      </c>
      <c r="L10" s="10" t="str">
        <f t="shared" si="2"/>
        <v xml:space="preserve"> </v>
      </c>
      <c r="M10" s="10">
        <f t="shared" si="3"/>
        <v>28166666.666666668</v>
      </c>
      <c r="N10" s="11">
        <f t="shared" si="4"/>
        <v>34926666.666666672</v>
      </c>
    </row>
    <row r="11" spans="1:14" ht="16.8" thickTop="1" thickBot="1">
      <c r="A11" s="7">
        <v>102</v>
      </c>
      <c r="B11" s="8" t="s">
        <v>19</v>
      </c>
      <c r="C11" s="8" t="s">
        <v>20</v>
      </c>
      <c r="D11" s="8" t="s">
        <v>21</v>
      </c>
      <c r="E11" s="8">
        <v>456861</v>
      </c>
      <c r="F11" s="21">
        <v>41534</v>
      </c>
      <c r="G11" s="25">
        <v>15</v>
      </c>
      <c r="H11" s="24">
        <f t="shared" si="0"/>
        <v>41549</v>
      </c>
      <c r="I11" s="9">
        <v>23000000</v>
      </c>
      <c r="J11" s="8" t="s">
        <v>1</v>
      </c>
      <c r="K11" s="22" t="str">
        <f t="shared" si="1"/>
        <v xml:space="preserve">   </v>
      </c>
      <c r="L11" s="10" t="str">
        <f t="shared" si="2"/>
        <v>EROARE</v>
      </c>
      <c r="M11" s="10">
        <f t="shared" si="3"/>
        <v>95833333.333333343</v>
      </c>
      <c r="N11" s="11">
        <f t="shared" si="4"/>
        <v>118833333.33333334</v>
      </c>
    </row>
    <row r="12" spans="1:14" ht="16.8" thickTop="1" thickBot="1">
      <c r="A12" s="7">
        <v>103</v>
      </c>
      <c r="B12" s="8" t="s">
        <v>22</v>
      </c>
      <c r="C12" s="8" t="s">
        <v>23</v>
      </c>
      <c r="D12" s="8" t="s">
        <v>24</v>
      </c>
      <c r="E12" s="8">
        <v>456852</v>
      </c>
      <c r="F12" s="21">
        <v>41505</v>
      </c>
      <c r="G12" s="25">
        <v>15</v>
      </c>
      <c r="H12" s="24">
        <f t="shared" si="0"/>
        <v>41520</v>
      </c>
      <c r="I12" s="9">
        <v>14000000</v>
      </c>
      <c r="J12" s="8"/>
      <c r="K12" s="22" t="str">
        <f t="shared" si="1"/>
        <v xml:space="preserve">   </v>
      </c>
      <c r="L12" s="10" t="str">
        <f t="shared" si="2"/>
        <v xml:space="preserve"> </v>
      </c>
      <c r="M12" s="10">
        <f t="shared" si="3"/>
        <v>58333333.333333336</v>
      </c>
      <c r="N12" s="11">
        <f t="shared" si="4"/>
        <v>72333333.333333343</v>
      </c>
    </row>
    <row r="13" spans="1:14" ht="16.8" thickTop="1" thickBot="1">
      <c r="A13" s="7">
        <v>103</v>
      </c>
      <c r="B13" s="8" t="s">
        <v>22</v>
      </c>
      <c r="C13" s="8" t="s">
        <v>23</v>
      </c>
      <c r="D13" s="8" t="s">
        <v>24</v>
      </c>
      <c r="E13" s="8">
        <v>456857</v>
      </c>
      <c r="F13" s="21">
        <v>41409</v>
      </c>
      <c r="G13" s="25">
        <v>15</v>
      </c>
      <c r="H13" s="24">
        <f t="shared" si="0"/>
        <v>41424</v>
      </c>
      <c r="I13" s="9">
        <v>7000000</v>
      </c>
      <c r="J13" s="8"/>
      <c r="K13" s="22" t="str">
        <f t="shared" si="1"/>
        <v xml:space="preserve">   </v>
      </c>
      <c r="L13" s="10" t="str">
        <f t="shared" si="2"/>
        <v xml:space="preserve"> </v>
      </c>
      <c r="M13" s="10">
        <f t="shared" si="3"/>
        <v>29166666.666666668</v>
      </c>
      <c r="N13" s="11">
        <f t="shared" si="4"/>
        <v>36166666.666666672</v>
      </c>
    </row>
    <row r="14" spans="1:14" ht="16.8" thickTop="1" thickBot="1">
      <c r="A14" s="7">
        <v>104</v>
      </c>
      <c r="B14" s="8" t="s">
        <v>25</v>
      </c>
      <c r="C14" s="8" t="s">
        <v>26</v>
      </c>
      <c r="D14" s="8" t="s">
        <v>27</v>
      </c>
      <c r="E14" s="8">
        <v>456860</v>
      </c>
      <c r="F14" s="21">
        <v>41418</v>
      </c>
      <c r="G14" s="25">
        <v>0</v>
      </c>
      <c r="H14" s="24">
        <f t="shared" si="0"/>
        <v>41418</v>
      </c>
      <c r="I14" s="9">
        <v>9500000</v>
      </c>
      <c r="J14" s="8"/>
      <c r="K14" s="22" t="str">
        <f t="shared" si="1"/>
        <v xml:space="preserve">   </v>
      </c>
      <c r="L14" s="10" t="str">
        <f t="shared" si="2"/>
        <v xml:space="preserve"> </v>
      </c>
      <c r="M14" s="10">
        <f t="shared" si="3"/>
        <v>39583333.333333328</v>
      </c>
      <c r="N14" s="11">
        <f t="shared" si="4"/>
        <v>49083333.333333328</v>
      </c>
    </row>
    <row r="15" spans="1:14" ht="16.8" thickTop="1" thickBot="1">
      <c r="A15" s="7">
        <v>104</v>
      </c>
      <c r="B15" s="8" t="s">
        <v>25</v>
      </c>
      <c r="C15" s="8" t="s">
        <v>26</v>
      </c>
      <c r="D15" s="8" t="s">
        <v>27</v>
      </c>
      <c r="E15" s="8">
        <v>456862</v>
      </c>
      <c r="F15" s="21">
        <v>41568</v>
      </c>
      <c r="G15" s="25">
        <v>8</v>
      </c>
      <c r="H15" s="24">
        <f t="shared" si="0"/>
        <v>41576</v>
      </c>
      <c r="I15" s="9">
        <v>12500000</v>
      </c>
      <c r="J15" s="8" t="s">
        <v>0</v>
      </c>
      <c r="K15" s="22">
        <f t="shared" si="1"/>
        <v>41576</v>
      </c>
      <c r="L15" s="10" t="str">
        <f t="shared" si="2"/>
        <v xml:space="preserve"> </v>
      </c>
      <c r="M15" s="10">
        <f t="shared" si="3"/>
        <v>52083333.333333328</v>
      </c>
      <c r="N15" s="11">
        <f t="shared" si="4"/>
        <v>64583333.333333328</v>
      </c>
    </row>
    <row r="16" spans="1:14" ht="16.8" thickTop="1" thickBot="1">
      <c r="A16" s="7">
        <v>104</v>
      </c>
      <c r="B16" s="8" t="s">
        <v>25</v>
      </c>
      <c r="C16" s="8" t="s">
        <v>26</v>
      </c>
      <c r="D16" s="8" t="s">
        <v>27</v>
      </c>
      <c r="E16" s="8">
        <v>456864</v>
      </c>
      <c r="F16" s="21">
        <v>41586</v>
      </c>
      <c r="G16" s="25">
        <v>3</v>
      </c>
      <c r="H16" s="24">
        <f t="shared" si="0"/>
        <v>41589</v>
      </c>
      <c r="I16" s="9">
        <v>8650000</v>
      </c>
      <c r="J16" s="8"/>
      <c r="K16" s="22" t="str">
        <f t="shared" si="1"/>
        <v xml:space="preserve">   </v>
      </c>
      <c r="L16" s="10" t="str">
        <f t="shared" si="2"/>
        <v xml:space="preserve"> </v>
      </c>
      <c r="M16" s="10">
        <f t="shared" si="3"/>
        <v>36041666.666666672</v>
      </c>
      <c r="N16" s="11">
        <f t="shared" si="4"/>
        <v>44691666.666666672</v>
      </c>
    </row>
    <row r="17" spans="1:14" ht="16.8" thickTop="1" thickBot="1">
      <c r="A17" s="7">
        <v>105</v>
      </c>
      <c r="B17" s="8" t="s">
        <v>28</v>
      </c>
      <c r="C17" s="8" t="s">
        <v>29</v>
      </c>
      <c r="D17" s="8" t="s">
        <v>30</v>
      </c>
      <c r="E17" s="8">
        <v>456865</v>
      </c>
      <c r="F17" s="21">
        <v>41617</v>
      </c>
      <c r="G17" s="25">
        <v>17</v>
      </c>
      <c r="H17" s="24">
        <f t="shared" si="0"/>
        <v>41634</v>
      </c>
      <c r="I17" s="9">
        <v>14500050</v>
      </c>
      <c r="J17" s="8" t="s">
        <v>1</v>
      </c>
      <c r="K17" s="22" t="str">
        <f t="shared" si="1"/>
        <v xml:space="preserve">   </v>
      </c>
      <c r="L17" s="10" t="str">
        <f t="shared" si="2"/>
        <v>EROARE</v>
      </c>
      <c r="M17" s="10">
        <f t="shared" si="3"/>
        <v>60416875</v>
      </c>
      <c r="N17" s="11">
        <f t="shared" si="4"/>
        <v>74916925</v>
      </c>
    </row>
    <row r="18" spans="1:14" ht="16.8" thickTop="1" thickBot="1">
      <c r="A18" s="7">
        <v>105</v>
      </c>
      <c r="B18" s="8" t="s">
        <v>28</v>
      </c>
      <c r="C18" s="8" t="s">
        <v>29</v>
      </c>
      <c r="D18" s="8" t="s">
        <v>30</v>
      </c>
      <c r="E18" s="8">
        <v>456866</v>
      </c>
      <c r="F18" s="21">
        <v>41644</v>
      </c>
      <c r="G18" s="25">
        <v>5</v>
      </c>
      <c r="H18" s="24">
        <f t="shared" si="0"/>
        <v>41649</v>
      </c>
      <c r="I18" s="9">
        <v>22840000</v>
      </c>
      <c r="J18" s="8"/>
      <c r="K18" s="22" t="str">
        <f t="shared" si="1"/>
        <v xml:space="preserve">   </v>
      </c>
      <c r="L18" s="10" t="str">
        <f t="shared" si="2"/>
        <v xml:space="preserve"> </v>
      </c>
      <c r="M18" s="10">
        <f t="shared" si="3"/>
        <v>95166666.666666657</v>
      </c>
      <c r="N18" s="11">
        <f t="shared" si="4"/>
        <v>118006666.66666666</v>
      </c>
    </row>
    <row r="19" spans="1:14" ht="16.8" thickTop="1" thickBot="1">
      <c r="A19" s="7">
        <v>105</v>
      </c>
      <c r="B19" s="8" t="s">
        <v>28</v>
      </c>
      <c r="C19" s="8" t="s">
        <v>29</v>
      </c>
      <c r="D19" s="8" t="s">
        <v>30</v>
      </c>
      <c r="E19" s="8">
        <v>456867</v>
      </c>
      <c r="F19" s="21">
        <v>41644</v>
      </c>
      <c r="G19" s="25">
        <v>7</v>
      </c>
      <c r="H19" s="24">
        <f t="shared" si="0"/>
        <v>41651</v>
      </c>
      <c r="I19" s="9">
        <v>3600000</v>
      </c>
      <c r="J19" s="8"/>
      <c r="K19" s="22" t="str">
        <f t="shared" si="1"/>
        <v xml:space="preserve">   </v>
      </c>
      <c r="L19" s="10" t="str">
        <f t="shared" si="2"/>
        <v xml:space="preserve"> </v>
      </c>
      <c r="M19" s="10">
        <f t="shared" si="3"/>
        <v>15000000</v>
      </c>
      <c r="N19" s="11">
        <f t="shared" si="4"/>
        <v>18600000</v>
      </c>
    </row>
    <row r="20" spans="1:14" ht="16.8" thickTop="1" thickBot="1">
      <c r="A20" s="7">
        <v>106</v>
      </c>
      <c r="B20" s="8" t="s">
        <v>31</v>
      </c>
      <c r="C20" s="8" t="s">
        <v>32</v>
      </c>
      <c r="D20" s="8" t="s">
        <v>33</v>
      </c>
      <c r="E20" s="8">
        <v>456868</v>
      </c>
      <c r="F20" s="21">
        <v>41694</v>
      </c>
      <c r="G20" s="25">
        <v>0</v>
      </c>
      <c r="H20" s="24">
        <f t="shared" si="0"/>
        <v>41694</v>
      </c>
      <c r="I20" s="9">
        <v>87325000</v>
      </c>
      <c r="J20" s="8"/>
      <c r="K20" s="22" t="str">
        <f t="shared" si="1"/>
        <v xml:space="preserve">   </v>
      </c>
      <c r="L20" s="10" t="str">
        <f t="shared" si="2"/>
        <v xml:space="preserve"> </v>
      </c>
      <c r="M20" s="10">
        <f t="shared" si="3"/>
        <v>363854166.66666663</v>
      </c>
      <c r="N20" s="11">
        <f t="shared" si="4"/>
        <v>451179166.66666663</v>
      </c>
    </row>
    <row r="21" spans="1:14" ht="16.8" thickTop="1" thickBot="1">
      <c r="A21" s="7">
        <v>106</v>
      </c>
      <c r="B21" s="8" t="s">
        <v>31</v>
      </c>
      <c r="C21" s="8" t="s">
        <v>32</v>
      </c>
      <c r="D21" s="8" t="s">
        <v>33</v>
      </c>
      <c r="E21" s="8">
        <v>456869</v>
      </c>
      <c r="F21" s="21">
        <v>41702</v>
      </c>
      <c r="G21" s="25">
        <v>9</v>
      </c>
      <c r="H21" s="24">
        <f t="shared" si="0"/>
        <v>41711</v>
      </c>
      <c r="I21" s="9">
        <v>9000000</v>
      </c>
      <c r="J21" s="8"/>
      <c r="K21" s="22" t="str">
        <f t="shared" si="1"/>
        <v xml:space="preserve">   </v>
      </c>
      <c r="L21" s="10" t="str">
        <f t="shared" si="2"/>
        <v xml:space="preserve"> </v>
      </c>
      <c r="M21" s="10">
        <f t="shared" si="3"/>
        <v>37500000</v>
      </c>
      <c r="N21" s="11">
        <f t="shared" si="4"/>
        <v>46500000</v>
      </c>
    </row>
    <row r="22" spans="1:14" ht="16.8" thickTop="1" thickBot="1">
      <c r="A22" s="7">
        <v>107</v>
      </c>
      <c r="B22" s="8" t="s">
        <v>34</v>
      </c>
      <c r="C22" s="8" t="s">
        <v>35</v>
      </c>
      <c r="D22" s="8" t="s">
        <v>36</v>
      </c>
      <c r="E22" s="8">
        <v>456870</v>
      </c>
      <c r="F22" s="21">
        <v>41399</v>
      </c>
      <c r="G22" s="25">
        <v>14</v>
      </c>
      <c r="H22" s="24">
        <f t="shared" si="0"/>
        <v>41413</v>
      </c>
      <c r="I22" s="9">
        <v>4780000</v>
      </c>
      <c r="J22" s="8"/>
      <c r="K22" s="22" t="str">
        <f t="shared" si="1"/>
        <v xml:space="preserve">   </v>
      </c>
      <c r="L22" s="10" t="str">
        <f t="shared" si="2"/>
        <v xml:space="preserve"> </v>
      </c>
      <c r="M22" s="10">
        <f t="shared" si="3"/>
        <v>19916666.666666664</v>
      </c>
      <c r="N22" s="11">
        <f t="shared" si="4"/>
        <v>24696666.666666664</v>
      </c>
    </row>
    <row r="23" spans="1:14" ht="16.8" thickTop="1" thickBot="1">
      <c r="A23" s="7">
        <v>107</v>
      </c>
      <c r="B23" s="8" t="s">
        <v>34</v>
      </c>
      <c r="C23" s="8" t="s">
        <v>35</v>
      </c>
      <c r="D23" s="8" t="s">
        <v>36</v>
      </c>
      <c r="E23" s="8">
        <v>456871</v>
      </c>
      <c r="F23" s="21">
        <v>41648</v>
      </c>
      <c r="G23" s="25">
        <v>6</v>
      </c>
      <c r="H23" s="24">
        <f t="shared" si="0"/>
        <v>41654</v>
      </c>
      <c r="I23" s="9">
        <v>1000000</v>
      </c>
      <c r="J23" s="8"/>
      <c r="K23" s="22" t="str">
        <f t="shared" si="1"/>
        <v xml:space="preserve">   </v>
      </c>
      <c r="L23" s="10" t="str">
        <f t="shared" si="2"/>
        <v xml:space="preserve"> </v>
      </c>
      <c r="M23" s="10">
        <f t="shared" si="3"/>
        <v>4166666.6666666665</v>
      </c>
      <c r="N23" s="11">
        <f t="shared" si="4"/>
        <v>5166666.666666666</v>
      </c>
    </row>
    <row r="24" spans="1:14" ht="16.8" thickTop="1" thickBot="1">
      <c r="A24" s="7">
        <v>107</v>
      </c>
      <c r="B24" s="8" t="s">
        <v>34</v>
      </c>
      <c r="C24" s="8" t="s">
        <v>35</v>
      </c>
      <c r="D24" s="8" t="s">
        <v>36</v>
      </c>
      <c r="E24" s="8">
        <v>456863</v>
      </c>
      <c r="F24" s="21">
        <v>41703</v>
      </c>
      <c r="G24" s="25">
        <v>30</v>
      </c>
      <c r="H24" s="24">
        <f>F24+G24</f>
        <v>41733</v>
      </c>
      <c r="I24" s="9">
        <v>21000000</v>
      </c>
      <c r="J24" s="8"/>
      <c r="K24" s="22" t="str">
        <f t="shared" si="1"/>
        <v xml:space="preserve">   </v>
      </c>
      <c r="L24" s="10" t="str">
        <f t="shared" si="2"/>
        <v xml:space="preserve"> </v>
      </c>
      <c r="M24" s="10">
        <f t="shared" si="3"/>
        <v>87500000</v>
      </c>
      <c r="N24" s="11">
        <f t="shared" si="4"/>
        <v>108500000</v>
      </c>
    </row>
    <row r="25" spans="1:14" ht="16.2" thickTop="1">
      <c r="A25" s="12"/>
      <c r="B25" s="12"/>
      <c r="C25" s="12"/>
      <c r="D25" s="12"/>
      <c r="E25" s="12"/>
      <c r="F25" s="12"/>
      <c r="G25" s="12"/>
      <c r="H25" s="12"/>
      <c r="I25" s="12"/>
      <c r="J25" s="13"/>
      <c r="K25" s="13"/>
      <c r="L25" s="14"/>
      <c r="M25" s="3"/>
      <c r="N25" s="15"/>
    </row>
    <row r="28" spans="1:14" ht="15" thickBot="1"/>
    <row r="29" spans="1:14" ht="15.6" thickTop="1" thickBot="1">
      <c r="C29" s="16" t="s">
        <v>37</v>
      </c>
    </row>
    <row r="30" spans="1:14" ht="15.6" thickTop="1" thickBot="1">
      <c r="C30" s="17">
        <v>41640</v>
      </c>
    </row>
    <row r="31" spans="1:14" ht="15.6" thickTop="1" thickBot="1">
      <c r="C31" s="17">
        <v>41641</v>
      </c>
    </row>
    <row r="32" spans="1:14" ht="15.6" thickTop="1" thickBot="1">
      <c r="C32" s="17">
        <v>41749</v>
      </c>
    </row>
    <row r="33" spans="3:8" ht="15.6" thickTop="1" thickBot="1">
      <c r="C33" s="17">
        <v>41750</v>
      </c>
    </row>
    <row r="34" spans="3:8" ht="15.6" thickTop="1" thickBot="1">
      <c r="C34" s="17">
        <v>41751</v>
      </c>
    </row>
    <row r="35" spans="3:8" ht="15.6" thickTop="1" thickBot="1">
      <c r="C35" s="17">
        <v>41760</v>
      </c>
    </row>
    <row r="36" spans="3:8" ht="15.6" thickTop="1" thickBot="1">
      <c r="C36" s="17">
        <v>41761</v>
      </c>
    </row>
    <row r="37" spans="3:8" ht="15.6" thickTop="1" thickBot="1">
      <c r="C37" s="17">
        <v>41974</v>
      </c>
    </row>
    <row r="38" spans="3:8" ht="15.6" thickTop="1" thickBot="1">
      <c r="C38" s="17">
        <v>41998</v>
      </c>
    </row>
    <row r="39" spans="3:8" ht="15.6" thickTop="1" thickBot="1">
      <c r="C39" s="17">
        <v>41999</v>
      </c>
    </row>
    <row r="40" spans="3:8" ht="15.6" thickTop="1" thickBot="1">
      <c r="C40" s="20">
        <v>42000</v>
      </c>
      <c r="H40" t="s">
        <v>0</v>
      </c>
    </row>
    <row r="41" spans="3:8" ht="15" thickTop="1">
      <c r="H41" t="s">
        <v>1</v>
      </c>
    </row>
  </sheetData>
  <mergeCells count="1">
    <mergeCell ref="A2:N2"/>
  </mergeCells>
  <conditionalFormatting sqref="J5:K25">
    <cfRule type="cellIs" dxfId="4" priority="6" stopIfTrue="1" operator="equal">
      <formula>"DA"</formula>
    </cfRule>
    <cfRule type="cellIs" dxfId="3" priority="7" stopIfTrue="1" operator="equal">
      <formula>"NU"</formula>
    </cfRule>
  </conditionalFormatting>
  <conditionalFormatting sqref="K5:K24">
    <cfRule type="cellIs" dxfId="2" priority="2" stopIfTrue="1" operator="equal">
      <formula>"DA"</formula>
    </cfRule>
    <cfRule type="cellIs" dxfId="1" priority="3" stopIfTrue="1" operator="equal">
      <formula>"NU"</formula>
    </cfRule>
  </conditionalFormatting>
  <conditionalFormatting sqref="F5:F24">
    <cfRule type="expression" dxfId="0" priority="1" stopIfTrue="1">
      <formula>OR(WEEKDAY(F5,2)=6,WEEKDAY(F5,2)=7)</formula>
    </cfRule>
  </conditionalFormatting>
  <dataValidations count="4">
    <dataValidation operator="greaterThanOrEqual" allowBlank="1" showInputMessage="1" showErrorMessage="1" errorTitle="ATENŢIE !!!!" error="Aveţi pe coloana &quot;Plătit&quot; valoarea &quot;DA&quot;, iar la &quot;Data plăţii&quot; nu aţi precizat nimic._x000a__x000a_Tastaţi data plăţii..." sqref="L5:L24"/>
    <dataValidation type="date" operator="lessThanOrEqual" allowBlank="1" showInputMessage="1" showErrorMessage="1" errorTitle="ATENŢIE !!!!!" error="Data facturii trebuie să fie mai mică sau egală cu data curentă." sqref="F5:F24">
      <formula1>TODAY()</formula1>
    </dataValidation>
    <dataValidation type="whole" allowBlank="1" showInputMessage="1" showErrorMessage="1" sqref="G5:G25">
      <formula1>0</formula1>
      <formula2>IF(C5="Bucuresti",30,20)</formula2>
    </dataValidation>
    <dataValidation type="list" allowBlank="1" showInputMessage="1" showErrorMessage="1" sqref="J5:J24">
      <formula1>valid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D1:T31"/>
  <sheetViews>
    <sheetView view="pageLayout" zoomScaleNormal="100" workbookViewId="0">
      <selection activeCell="M6" sqref="M6"/>
    </sheetView>
  </sheetViews>
  <sheetFormatPr defaultRowHeight="14.4"/>
  <cols>
    <col min="4" max="4" width="26.109375" bestFit="1" customWidth="1"/>
  </cols>
  <sheetData>
    <row r="1" spans="11:20" ht="15" thickBot="1"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1:20" ht="15" thickTop="1"/>
    <row r="18" spans="4:4" ht="15" thickBot="1"/>
    <row r="19" spans="4:4" ht="40.799999999999997" thickTop="1" thickBot="1">
      <c r="D19" s="16" t="s">
        <v>37</v>
      </c>
    </row>
    <row r="20" spans="4:4" ht="15.6" thickTop="1" thickBot="1">
      <c r="D20" s="17">
        <v>41640</v>
      </c>
    </row>
    <row r="21" spans="4:4" ht="15.6" thickTop="1" thickBot="1">
      <c r="D21" s="17">
        <v>41641</v>
      </c>
    </row>
    <row r="22" spans="4:4" ht="15.6" thickTop="1" thickBot="1">
      <c r="D22" s="17">
        <v>41749</v>
      </c>
    </row>
    <row r="23" spans="4:4" ht="15.6" thickTop="1" thickBot="1">
      <c r="D23" s="17">
        <v>41750</v>
      </c>
    </row>
    <row r="24" spans="4:4" ht="15.6" thickTop="1" thickBot="1">
      <c r="D24" s="17">
        <v>41751</v>
      </c>
    </row>
    <row r="25" spans="4:4" ht="15.6" thickTop="1" thickBot="1">
      <c r="D25" s="17">
        <v>41760</v>
      </c>
    </row>
    <row r="26" spans="4:4" ht="15.6" thickTop="1" thickBot="1">
      <c r="D26" s="17">
        <v>41761</v>
      </c>
    </row>
    <row r="27" spans="4:4" ht="15.6" thickTop="1" thickBot="1">
      <c r="D27" s="17">
        <v>41974</v>
      </c>
    </row>
    <row r="28" spans="4:4" ht="15.6" thickTop="1" thickBot="1">
      <c r="D28" s="17">
        <v>41998</v>
      </c>
    </row>
    <row r="29" spans="4:4" ht="15.6" thickTop="1" thickBot="1">
      <c r="D29" s="17">
        <v>41999</v>
      </c>
    </row>
    <row r="30" spans="4:4" ht="15.6" thickTop="1" thickBot="1">
      <c r="D30" s="20">
        <v>42000</v>
      </c>
    </row>
    <row r="31" spans="4:4" ht="15" thickTop="1"/>
  </sheetData>
  <pageMargins left="0.7" right="0.7" top="0.75" bottom="0.75" header="0.3" footer="0.3"/>
  <pageSetup orientation="portrait" verticalDpi="0" r:id="rId1"/>
  <headerFooter>
    <oddHeader>&amp;COlimpiada de Tehnologie a Informatiei</oddHeader>
    <oddFooter>&amp;CEtapa Locala 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K1:T2"/>
  <sheetViews>
    <sheetView view="pageLayout" zoomScaleNormal="100" workbookViewId="0">
      <selection activeCell="M6" sqref="M6"/>
    </sheetView>
  </sheetViews>
  <sheetFormatPr defaultRowHeight="14.4"/>
  <sheetData>
    <row r="1" spans="11:20" ht="15" thickBot="1"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1:20" ht="15" thickTop="1"/>
  </sheetData>
  <pageMargins left="0.7" right="0.7" top="0.75" bottom="0.75" header="0.3" footer="0.3"/>
  <pageSetup orientation="portrait" verticalDpi="0" r:id="rId1"/>
  <headerFooter>
    <oddHeader>&amp;COlimpiada de Tehnologie a Informatiei</oddHeader>
    <oddFooter>&amp;CEtapa Locala 2017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valid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Calculator</dc:creator>
  <cp:lastModifiedBy>evolved</cp:lastModifiedBy>
  <dcterms:created xsi:type="dcterms:W3CDTF">2014-03-18T10:43:53Z</dcterms:created>
  <dcterms:modified xsi:type="dcterms:W3CDTF">2017-02-11T10:28:30Z</dcterms:modified>
</cp:coreProperties>
</file>