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<sst xmlns="http://schemas.openxmlformats.org/spreadsheetml/2006/main" count="30" uniqueCount="29">
  <si>
    <t>Cálculo da potência média de um aerogerador, em função  da curva de potência</t>
  </si>
  <si>
    <t>Equação utilizada para calcular f(v):</t>
  </si>
  <si>
    <t>do aerogerador e da função densidade de probabilidade de Weibull - f(v)</t>
  </si>
  <si>
    <t>Constante</t>
  </si>
  <si>
    <t xml:space="preserve">Fórmula </t>
  </si>
  <si>
    <t>Informações do aerogerador planilha 2</t>
  </si>
  <si>
    <t>Vel. do Vento (m/s)</t>
  </si>
  <si>
    <t>Função de Weibull</t>
  </si>
  <si>
    <t>Pot. do Aerogerador (W)</t>
  </si>
  <si>
    <t>Potência Média (W)</t>
  </si>
  <si>
    <t>f(v)</t>
  </si>
  <si>
    <t>(Skystream 3.7 - 2400 W)</t>
  </si>
  <si>
    <t>(col 2 x col 3)</t>
  </si>
  <si>
    <t>Para as coordenadas geográficas de Cascavel(PR), temos:</t>
  </si>
  <si>
    <t>c =</t>
  </si>
  <si>
    <t>Valores referentes a cidade, logo o usuário deverá informar</t>
  </si>
  <si>
    <t xml:space="preserve">k = </t>
  </si>
  <si>
    <t>Simplificando a equação, temos:</t>
  </si>
  <si>
    <t>OBS1: peguei os dados de potência da curva do aerogerador</t>
  </si>
  <si>
    <t xml:space="preserve">Skystream 3.7 - 2400 W </t>
  </si>
  <si>
    <t>OBS2: calculei os valores de f(v) para valores inteiros de velocidade</t>
  </si>
  <si>
    <t>do vento, para compatibilizar com os valores de potência</t>
  </si>
  <si>
    <t>do aerogerador</t>
  </si>
  <si>
    <t>OBS3: a partir da potênca média do aerogerador, podemos calcular:</t>
  </si>
  <si>
    <t>Energia média gerada por dia (kWh/dia):</t>
  </si>
  <si>
    <t>Energia média gerada por mês (kWh/mês):</t>
  </si>
  <si>
    <t>Energia média gerada por ano (kWh/ano):</t>
  </si>
  <si>
    <t>Probabilidade total =</t>
  </si>
  <si>
    <t>Potência média (W) =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</si>
</sst>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000"/>
    <numFmt numFmtId="181" formatCode="0.00000000"/>
    <numFmt numFmtId="182" formatCode="0.0"/>
  </numFmts>
  <fonts count="28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.1"/>
      <color rgb="FF003399"/>
      <name val="Arial"/>
      <charset val="134"/>
    </font>
    <font>
      <sz val="14"/>
      <color rgb="FF666666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12" applyNumberFormat="0" applyAlignment="0" applyProtection="0">
      <alignment vertical="center"/>
    </xf>
    <xf numFmtId="0" fontId="18" fillId="4" borderId="13" applyNumberFormat="0" applyAlignment="0" applyProtection="0">
      <alignment vertical="center"/>
    </xf>
    <xf numFmtId="0" fontId="19" fillId="4" borderId="12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5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80" fontId="0" fillId="0" borderId="6" xfId="0" applyNumberForma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 vertical="center" wrapText="1"/>
    </xf>
    <xf numFmtId="1" fontId="0" fillId="0" borderId="3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80" fontId="0" fillId="0" borderId="4" xfId="0" applyNumberFormat="1" applyBorder="1" applyAlignment="1">
      <alignment horizontal="center"/>
    </xf>
    <xf numFmtId="2" fontId="0" fillId="0" borderId="0" xfId="0" applyNumberFormat="1"/>
    <xf numFmtId="181" fontId="0" fillId="0" borderId="0" xfId="0" applyNumberFormat="1"/>
    <xf numFmtId="2" fontId="4" fillId="0" borderId="7" xfId="0" applyNumberFormat="1" applyFont="1" applyBorder="1" applyAlignment="1">
      <alignment horizontal="center"/>
    </xf>
    <xf numFmtId="180" fontId="4" fillId="0" borderId="8" xfId="0" applyNumberFormat="1" applyFont="1" applyBorder="1" applyAlignment="1">
      <alignment horizontal="center"/>
    </xf>
    <xf numFmtId="181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3" fillId="0" borderId="0" xfId="0" applyFont="1"/>
    <xf numFmtId="0" fontId="7" fillId="0" borderId="0" xfId="0" applyFont="1"/>
    <xf numFmtId="182" fontId="0" fillId="0" borderId="0" xfId="0" applyNumberForma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pt-BR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99641704722289"/>
          <c:y val="0.121046868393378"/>
          <c:w val="0.904187687362989"/>
          <c:h val="0.8113685839915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"Distribuição de Weibull"</c:f>
              <c:strCache>
                <c:ptCount val="1"/>
                <c:pt idx="0">
                  <c:v>Distribuição de Weibull</c:v>
                </c:pt>
              </c:strCache>
            </c:strRef>
          </c:tx>
          <c:invertIfNegative val="0"/>
          <c:dLbls>
            <c:delete val="1"/>
          </c:dLbls>
          <c:cat>
            <c:numRef>
              <c:f>Plan1!$A$6:$A$31</c:f>
              <c:numCache>
                <c:formatCode>0</c:formatCode>
                <c:ptCount val="26"/>
                <c:pt idx="0" c:formatCode="0">
                  <c:v>0</c:v>
                </c:pt>
                <c:pt idx="1" c:formatCode="0">
                  <c:v>1</c:v>
                </c:pt>
                <c:pt idx="2" c:formatCode="0">
                  <c:v>2</c:v>
                </c:pt>
                <c:pt idx="3" c:formatCode="0">
                  <c:v>3</c:v>
                </c:pt>
                <c:pt idx="4" c:formatCode="0">
                  <c:v>4</c:v>
                </c:pt>
                <c:pt idx="5" c:formatCode="0">
                  <c:v>5</c:v>
                </c:pt>
                <c:pt idx="6" c:formatCode="0">
                  <c:v>6</c:v>
                </c:pt>
                <c:pt idx="7" c:formatCode="0">
                  <c:v>7</c:v>
                </c:pt>
                <c:pt idx="8" c:formatCode="0">
                  <c:v>8</c:v>
                </c:pt>
                <c:pt idx="9" c:formatCode="0">
                  <c:v>9</c:v>
                </c:pt>
                <c:pt idx="10" c:formatCode="0">
                  <c:v>10</c:v>
                </c:pt>
                <c:pt idx="11" c:formatCode="0">
                  <c:v>11</c:v>
                </c:pt>
                <c:pt idx="12" c:formatCode="0">
                  <c:v>12</c:v>
                </c:pt>
                <c:pt idx="13" c:formatCode="0">
                  <c:v>13</c:v>
                </c:pt>
                <c:pt idx="14" c:formatCode="0">
                  <c:v>14</c:v>
                </c:pt>
                <c:pt idx="15" c:formatCode="0">
                  <c:v>15</c:v>
                </c:pt>
                <c:pt idx="16" c:formatCode="0">
                  <c:v>16</c:v>
                </c:pt>
                <c:pt idx="17" c:formatCode="0">
                  <c:v>17</c:v>
                </c:pt>
                <c:pt idx="18" c:formatCode="0">
                  <c:v>18</c:v>
                </c:pt>
                <c:pt idx="19" c:formatCode="0">
                  <c:v>19</c:v>
                </c:pt>
                <c:pt idx="20" c:formatCode="0">
                  <c:v>20</c:v>
                </c:pt>
                <c:pt idx="21" c:formatCode="0">
                  <c:v>21</c:v>
                </c:pt>
                <c:pt idx="22" c:formatCode="0">
                  <c:v>22</c:v>
                </c:pt>
                <c:pt idx="23" c:formatCode="0">
                  <c:v>23</c:v>
                </c:pt>
                <c:pt idx="24" c:formatCode="0">
                  <c:v>24</c:v>
                </c:pt>
                <c:pt idx="25" c:formatCode="0">
                  <c:v>25</c:v>
                </c:pt>
              </c:numCache>
            </c:numRef>
          </c:cat>
          <c:val>
            <c:numRef>
              <c:f>Plan1!$B$5:$B$31</c:f>
              <c:numCache>
                <c:formatCode>General</c:formatCode>
                <c:ptCount val="27"/>
                <c:pt idx="0">
                  <c:v>0</c:v>
                </c:pt>
                <c:pt idx="1" c:formatCode="0.00000">
                  <c:v>0</c:v>
                </c:pt>
                <c:pt idx="2" c:formatCode="0.00000">
                  <c:v>0.0468303635146642</c:v>
                </c:pt>
                <c:pt idx="3" c:formatCode="0.00000">
                  <c:v>0.101484177639758</c:v>
                </c:pt>
                <c:pt idx="4" c:formatCode="0.00000">
                  <c:v>0.144123283523892</c:v>
                </c:pt>
                <c:pt idx="5" c:formatCode="0.00000">
                  <c:v>0.164172911706718</c:v>
                </c:pt>
                <c:pt idx="6" c:formatCode="0.00000">
                  <c:v>0.159319720147696</c:v>
                </c:pt>
                <c:pt idx="7" c:formatCode="0.00000">
                  <c:v>0.135034570354923</c:v>
                </c:pt>
                <c:pt idx="8" c:formatCode="0.00000">
                  <c:v>0.101156734660497</c:v>
                </c:pt>
                <c:pt idx="9" c:formatCode="0.00000">
                  <c:v>0.067383924868062</c:v>
                </c:pt>
                <c:pt idx="10" c:formatCode="0.00000">
                  <c:v>0.0400388665359893</c:v>
                </c:pt>
                <c:pt idx="11" c:formatCode="0.00000">
                  <c:v>0.0212526820244727</c:v>
                </c:pt>
                <c:pt idx="12" c:formatCode="0.00000">
                  <c:v>0.0100827476390065</c:v>
                </c:pt>
                <c:pt idx="13" c:formatCode="0.00000">
                  <c:v>0.00427513548242791</c:v>
                </c:pt>
                <c:pt idx="14" c:formatCode="0.00000">
                  <c:v>0.00161934589517998</c:v>
                </c:pt>
                <c:pt idx="15" c:formatCode="0.00000">
                  <c:v>0.00054759416446724</c:v>
                </c:pt>
                <c:pt idx="16" c:formatCode="0.00000">
                  <c:v>0.000165178000326208</c:v>
                </c:pt>
                <c:pt idx="17" c:formatCode="0.00000">
                  <c:v>4.44040153810927e-5</c:v>
                </c:pt>
                <c:pt idx="18" c:formatCode="0.00000">
                  <c:v>1.06278337495902e-5</c:v>
                </c:pt>
                <c:pt idx="19" c:formatCode="0.00000">
                  <c:v>2.26245296479741e-6</c:v>
                </c:pt>
                <c:pt idx="20" c:formatCode="0.00000">
                  <c:v>4.27935003501559e-7</c:v>
                </c:pt>
                <c:pt idx="21" c:formatCode="0.00000">
                  <c:v>7.18434260635288e-8</c:v>
                </c:pt>
                <c:pt idx="22" c:formatCode="0.00000">
                  <c:v>1.06943567616738e-8</c:v>
                </c:pt>
                <c:pt idx="23" c:formatCode="0.00000">
                  <c:v>1.4100370866627e-9</c:v>
                </c:pt>
                <c:pt idx="24" c:formatCode="0.00000">
                  <c:v>1.64501009920228e-10</c:v>
                </c:pt>
                <c:pt idx="25" c:formatCode="0.00000">
                  <c:v>1.69639894327529e-11</c:v>
                </c:pt>
                <c:pt idx="26" c:formatCode="0.00000">
                  <c:v>1.5448066727467e-12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61536"/>
        <c:axId val="80963072"/>
      </c:barChart>
      <c:catAx>
        <c:axId val="809615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963072"/>
        <c:crosses val="autoZero"/>
        <c:auto val="1"/>
        <c:lblAlgn val="ctr"/>
        <c:lblOffset val="100"/>
        <c:noMultiLvlLbl val="0"/>
      </c:catAx>
      <c:valAx>
        <c:axId val="809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9615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pt-BR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de Potência (W)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"Curva de Potência (W) x (m/s)"</c:f>
              <c:strCache>
                <c:ptCount val="1"/>
                <c:pt idx="0">
                  <c:v>Curva de Potência (W) x (m/s)</c:v>
                </c:pt>
              </c:strCache>
            </c:strRef>
          </c:tx>
          <c:invertIfNegative val="0"/>
          <c:dLbls>
            <c:delete val="1"/>
          </c:dLbls>
          <c:cat>
            <c:numRef>
              <c:f>Plan1!$A$6:$A$31</c:f>
              <c:numCache>
                <c:formatCode>0</c:formatCode>
                <c:ptCount val="26"/>
                <c:pt idx="0" c:formatCode="0">
                  <c:v>0</c:v>
                </c:pt>
                <c:pt idx="1" c:formatCode="0">
                  <c:v>1</c:v>
                </c:pt>
                <c:pt idx="2" c:formatCode="0">
                  <c:v>2</c:v>
                </c:pt>
                <c:pt idx="3" c:formatCode="0">
                  <c:v>3</c:v>
                </c:pt>
                <c:pt idx="4" c:formatCode="0">
                  <c:v>4</c:v>
                </c:pt>
                <c:pt idx="5" c:formatCode="0">
                  <c:v>5</c:v>
                </c:pt>
                <c:pt idx="6" c:formatCode="0">
                  <c:v>6</c:v>
                </c:pt>
                <c:pt idx="7" c:formatCode="0">
                  <c:v>7</c:v>
                </c:pt>
                <c:pt idx="8" c:formatCode="0">
                  <c:v>8</c:v>
                </c:pt>
                <c:pt idx="9" c:formatCode="0">
                  <c:v>9</c:v>
                </c:pt>
                <c:pt idx="10" c:formatCode="0">
                  <c:v>10</c:v>
                </c:pt>
                <c:pt idx="11" c:formatCode="0">
                  <c:v>11</c:v>
                </c:pt>
                <c:pt idx="12" c:formatCode="0">
                  <c:v>12</c:v>
                </c:pt>
                <c:pt idx="13" c:formatCode="0">
                  <c:v>13</c:v>
                </c:pt>
                <c:pt idx="14" c:formatCode="0">
                  <c:v>14</c:v>
                </c:pt>
                <c:pt idx="15" c:formatCode="0">
                  <c:v>15</c:v>
                </c:pt>
                <c:pt idx="16" c:formatCode="0">
                  <c:v>16</c:v>
                </c:pt>
                <c:pt idx="17" c:formatCode="0">
                  <c:v>17</c:v>
                </c:pt>
                <c:pt idx="18" c:formatCode="0">
                  <c:v>18</c:v>
                </c:pt>
                <c:pt idx="19" c:formatCode="0">
                  <c:v>19</c:v>
                </c:pt>
                <c:pt idx="20" c:formatCode="0">
                  <c:v>20</c:v>
                </c:pt>
                <c:pt idx="21" c:formatCode="0">
                  <c:v>21</c:v>
                </c:pt>
                <c:pt idx="22" c:formatCode="0">
                  <c:v>22</c:v>
                </c:pt>
                <c:pt idx="23" c:formatCode="0">
                  <c:v>23</c:v>
                </c:pt>
                <c:pt idx="24" c:formatCode="0">
                  <c:v>24</c:v>
                </c:pt>
                <c:pt idx="25" c:formatCode="0">
                  <c:v>25</c:v>
                </c:pt>
              </c:numCache>
            </c:numRef>
          </c:cat>
          <c:val>
            <c:numRef>
              <c:f>Plan1!$C$6:$C$31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900</c:v>
                </c:pt>
                <c:pt idx="8">
                  <c:v>1500</c:v>
                </c:pt>
                <c:pt idx="9">
                  <c:v>1900</c:v>
                </c:pt>
                <c:pt idx="10">
                  <c:v>2000</c:v>
                </c:pt>
                <c:pt idx="11">
                  <c:v>2150</c:v>
                </c:pt>
                <c:pt idx="12">
                  <c:v>2200</c:v>
                </c:pt>
                <c:pt idx="13">
                  <c:v>2600</c:v>
                </c:pt>
                <c:pt idx="14">
                  <c:v>2650</c:v>
                </c:pt>
                <c:pt idx="15">
                  <c:v>2600</c:v>
                </c:pt>
                <c:pt idx="16">
                  <c:v>2550</c:v>
                </c:pt>
                <c:pt idx="17">
                  <c:v>2500</c:v>
                </c:pt>
                <c:pt idx="18">
                  <c:v>2150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2050</c:v>
                </c:pt>
                <c:pt idx="24">
                  <c:v>2000</c:v>
                </c:pt>
                <c:pt idx="25">
                  <c:v>1950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87264"/>
        <c:axId val="80988800"/>
      </c:barChart>
      <c:catAx>
        <c:axId val="809872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988800"/>
        <c:crosses val="autoZero"/>
        <c:auto val="1"/>
        <c:lblAlgn val="ctr"/>
        <c:lblOffset val="100"/>
        <c:noMultiLvlLbl val="0"/>
      </c:catAx>
      <c:valAx>
        <c:axId val="8098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987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Potência Média (W) 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1111111111111"/>
          <c:y val="0.171712962962963"/>
          <c:w val="0.808333333333333"/>
          <c:h val="0.7208876494604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"Potência média (W)"</c:f>
              <c:strCache>
                <c:ptCount val="1"/>
                <c:pt idx="0">
                  <c:v>Potência média (W)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numRef>
              <c:f>Plan1!$A$6:$A$31</c:f>
              <c:numCache>
                <c:formatCode>0</c:formatCode>
                <c:ptCount val="26"/>
                <c:pt idx="0" c:formatCode="0">
                  <c:v>0</c:v>
                </c:pt>
                <c:pt idx="1" c:formatCode="0">
                  <c:v>1</c:v>
                </c:pt>
                <c:pt idx="2" c:formatCode="0">
                  <c:v>2</c:v>
                </c:pt>
                <c:pt idx="3" c:formatCode="0">
                  <c:v>3</c:v>
                </c:pt>
                <c:pt idx="4" c:formatCode="0">
                  <c:v>4</c:v>
                </c:pt>
                <c:pt idx="5" c:formatCode="0">
                  <c:v>5</c:v>
                </c:pt>
                <c:pt idx="6" c:formatCode="0">
                  <c:v>6</c:v>
                </c:pt>
                <c:pt idx="7" c:formatCode="0">
                  <c:v>7</c:v>
                </c:pt>
                <c:pt idx="8" c:formatCode="0">
                  <c:v>8</c:v>
                </c:pt>
                <c:pt idx="9" c:formatCode="0">
                  <c:v>9</c:v>
                </c:pt>
                <c:pt idx="10" c:formatCode="0">
                  <c:v>10</c:v>
                </c:pt>
                <c:pt idx="11" c:formatCode="0">
                  <c:v>11</c:v>
                </c:pt>
                <c:pt idx="12" c:formatCode="0">
                  <c:v>12</c:v>
                </c:pt>
                <c:pt idx="13" c:formatCode="0">
                  <c:v>13</c:v>
                </c:pt>
                <c:pt idx="14" c:formatCode="0">
                  <c:v>14</c:v>
                </c:pt>
                <c:pt idx="15" c:formatCode="0">
                  <c:v>15</c:v>
                </c:pt>
                <c:pt idx="16" c:formatCode="0">
                  <c:v>16</c:v>
                </c:pt>
                <c:pt idx="17" c:formatCode="0">
                  <c:v>17</c:v>
                </c:pt>
                <c:pt idx="18" c:formatCode="0">
                  <c:v>18</c:v>
                </c:pt>
                <c:pt idx="19" c:formatCode="0">
                  <c:v>19</c:v>
                </c:pt>
                <c:pt idx="20" c:formatCode="0">
                  <c:v>20</c:v>
                </c:pt>
                <c:pt idx="21" c:formatCode="0">
                  <c:v>21</c:v>
                </c:pt>
                <c:pt idx="22" c:formatCode="0">
                  <c:v>22</c:v>
                </c:pt>
                <c:pt idx="23" c:formatCode="0">
                  <c:v>23</c:v>
                </c:pt>
                <c:pt idx="24" c:formatCode="0">
                  <c:v>24</c:v>
                </c:pt>
                <c:pt idx="25" c:formatCode="0">
                  <c:v>25</c:v>
                </c:pt>
              </c:numCache>
            </c:numRef>
          </c:cat>
          <c:val>
            <c:numRef>
              <c:f>Plan1!$D$6:$D$31</c:f>
              <c:numCache>
                <c:formatCode>0.00000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28.8246567047784</c:v>
                </c:pt>
                <c:pt idx="4">
                  <c:v>49.2518735120154</c:v>
                </c:pt>
                <c:pt idx="5">
                  <c:v>63.7278880590784</c:v>
                </c:pt>
                <c:pt idx="6">
                  <c:v>67.5172851774617</c:v>
                </c:pt>
                <c:pt idx="7">
                  <c:v>91.0410611944476</c:v>
                </c:pt>
                <c:pt idx="8">
                  <c:v>101.075887302093</c:v>
                </c:pt>
                <c:pt idx="9">
                  <c:v>76.0738464183797</c:v>
                </c:pt>
                <c:pt idx="10">
                  <c:v>42.5053640489455</c:v>
                </c:pt>
                <c:pt idx="11">
                  <c:v>21.6779074238641</c:v>
                </c:pt>
                <c:pt idx="12">
                  <c:v>9.40529806134141</c:v>
                </c:pt>
                <c:pt idx="13">
                  <c:v>4.21029932746795</c:v>
                </c:pt>
                <c:pt idx="14">
                  <c:v>1.45112453583819</c:v>
                </c:pt>
                <c:pt idx="15">
                  <c:v>0.429462800848141</c:v>
                </c:pt>
                <c:pt idx="16">
                  <c:v>0.113230239221786</c:v>
                </c:pt>
                <c:pt idx="17">
                  <c:v>0.0265695843739754</c:v>
                </c:pt>
                <c:pt idx="18">
                  <c:v>0.00486427387431443</c:v>
                </c:pt>
                <c:pt idx="19">
                  <c:v>0.000898663507353275</c:v>
                </c:pt>
                <c:pt idx="20">
                  <c:v>0.00015087119473341</c:v>
                </c:pt>
                <c:pt idx="21">
                  <c:v>2.2458149199515e-5</c:v>
                </c:pt>
                <c:pt idx="22">
                  <c:v>2.96107788199166e-6</c:v>
                </c:pt>
                <c:pt idx="23">
                  <c:v>3.37227070336467e-7</c:v>
                </c:pt>
                <c:pt idx="24">
                  <c:v>3.39279788655058e-8</c:v>
                </c:pt>
                <c:pt idx="25">
                  <c:v>3.01237301185606e-9</c:v>
                </c:pt>
              </c:numCache>
            </c:numRef>
          </c:val>
        </c:ser>
        <c:ser>
          <c:idx val="0"/>
          <c:order val="1"/>
          <c:tx>
            <c:strRef>
              <c:f>"Potência média (W)"</c:f>
              <c:strCache>
                <c:ptCount val="1"/>
                <c:pt idx="0">
                  <c:v>Potência média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081311"/>
        <c:axId val="47602863"/>
      </c:barChart>
      <c:catAx>
        <c:axId val="1802081311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2863"/>
        <c:crossesAt val="0"/>
        <c:auto val="1"/>
        <c:lblAlgn val="ctr"/>
        <c:lblOffset val="100"/>
        <c:noMultiLvlLbl val="0"/>
      </c:catAx>
      <c:valAx>
        <c:axId val="476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2081311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</xdr:colOff>
          <xdr:row>2</xdr:row>
          <xdr:rowOff>0</xdr:rowOff>
        </xdr:from>
        <xdr:to>
          <xdr:col>9</xdr:col>
          <xdr:colOff>30480</xdr:colOff>
          <xdr:row>4</xdr:row>
          <xdr:rowOff>106680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7000875" y="476250"/>
              <a:ext cx="2400300" cy="68770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66674</xdr:colOff>
      <xdr:row>12</xdr:row>
      <xdr:rowOff>180974</xdr:rowOff>
    </xdr:from>
    <xdr:to>
      <xdr:col>10</xdr:col>
      <xdr:colOff>475107</xdr:colOff>
      <xdr:row>15</xdr:row>
      <xdr:rowOff>123825</xdr:rowOff>
    </xdr:to>
    <xdr:pic>
      <xdr:nvPicPr>
        <xdr:cNvPr id="11" name="Imagem 10"/>
        <xdr:cNvPicPr>
          <a:picLocks noChangeAspect="1" noChangeArrowheads="1"/>
        </xdr:cNvPicPr>
      </xdr:nvPicPr>
      <xdr:blipFill>
        <a:blip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36435" y="2818765"/>
          <a:ext cx="3409315" cy="514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34</xdr:row>
      <xdr:rowOff>166686</xdr:rowOff>
    </xdr:from>
    <xdr:to>
      <xdr:col>3</xdr:col>
      <xdr:colOff>1362075</xdr:colOff>
      <xdr:row>58</xdr:row>
      <xdr:rowOff>114299</xdr:rowOff>
    </xdr:to>
    <xdr:graphicFrame>
      <xdr:nvGraphicFramePr>
        <xdr:cNvPr id="3" name="Gráfico 2"/>
        <xdr:cNvGraphicFramePr/>
      </xdr:nvGraphicFramePr>
      <xdr:xfrm>
        <a:off x="114300" y="7033895"/>
        <a:ext cx="5618480" cy="4519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35</xdr:row>
      <xdr:rowOff>4762</xdr:rowOff>
    </xdr:from>
    <xdr:to>
      <xdr:col>12</xdr:col>
      <xdr:colOff>257175</xdr:colOff>
      <xdr:row>58</xdr:row>
      <xdr:rowOff>152400</xdr:rowOff>
    </xdr:to>
    <xdr:graphicFrame>
      <xdr:nvGraphicFramePr>
        <xdr:cNvPr id="4" name="Gráfico 3"/>
        <xdr:cNvGraphicFramePr/>
      </xdr:nvGraphicFramePr>
      <xdr:xfrm>
        <a:off x="6158865" y="7062470"/>
        <a:ext cx="5269230" cy="4529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962025</xdr:colOff>
      <xdr:row>62</xdr:row>
      <xdr:rowOff>100011</xdr:rowOff>
    </xdr:from>
    <xdr:to>
      <xdr:col>7</xdr:col>
      <xdr:colOff>190500</xdr:colOff>
      <xdr:row>82</xdr:row>
      <xdr:rowOff>47624</xdr:rowOff>
    </xdr:to>
    <xdr:graphicFrame>
      <xdr:nvGraphicFramePr>
        <xdr:cNvPr id="2" name="Gráfico 1"/>
        <xdr:cNvGraphicFramePr/>
      </xdr:nvGraphicFramePr>
      <xdr:xfrm>
        <a:off x="2384425" y="12301220"/>
        <a:ext cx="5976620" cy="3757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6"/>
  <sheetViews>
    <sheetView tabSelected="1" workbookViewId="0">
      <selection activeCell="J33" sqref="J33"/>
    </sheetView>
  </sheetViews>
  <sheetFormatPr defaultColWidth="9" defaultRowHeight="15"/>
  <cols>
    <col min="1" max="1" width="21.3333333333333" customWidth="1"/>
    <col min="2" max="2" width="19.8857142857143" customWidth="1"/>
    <col min="3" max="3" width="24.3333333333333" customWidth="1"/>
    <col min="4" max="4" width="22.1047619047619" customWidth="1"/>
    <col min="5" max="5" width="16.8857142857143" customWidth="1"/>
  </cols>
  <sheetData>
    <row r="1" ht="18.75" spans="1:6">
      <c r="A1" s="2" t="s">
        <v>0</v>
      </c>
      <c r="B1" s="2"/>
      <c r="C1" s="2"/>
      <c r="D1" s="2"/>
      <c r="F1" s="3" t="s">
        <v>1</v>
      </c>
    </row>
    <row r="2" ht="18.75" spans="1:4">
      <c r="A2" s="2" t="s">
        <v>2</v>
      </c>
      <c r="B2" s="2"/>
      <c r="C2" s="2"/>
      <c r="D2" s="2"/>
    </row>
    <row r="3" s="1" customFormat="1" ht="30.75" spans="1:4">
      <c r="A3" s="4" t="s">
        <v>3</v>
      </c>
      <c r="B3" s="5" t="s">
        <v>4</v>
      </c>
      <c r="C3" s="4" t="s">
        <v>5</v>
      </c>
      <c r="D3" s="5" t="s">
        <v>4</v>
      </c>
    </row>
    <row r="4" spans="1:4">
      <c r="A4" s="6" t="s">
        <v>6</v>
      </c>
      <c r="B4" s="6" t="s">
        <v>7</v>
      </c>
      <c r="C4" s="6" t="s">
        <v>8</v>
      </c>
      <c r="D4" s="7" t="s">
        <v>9</v>
      </c>
    </row>
    <row r="5" ht="15.75" spans="1:5">
      <c r="A5" s="8"/>
      <c r="B5" s="8" t="s">
        <v>10</v>
      </c>
      <c r="C5" s="8" t="s">
        <v>11</v>
      </c>
      <c r="D5" s="9" t="s">
        <v>12</v>
      </c>
      <c r="E5" s="10"/>
    </row>
    <row r="6" spans="1:4">
      <c r="A6" s="11">
        <v>0</v>
      </c>
      <c r="B6" s="12">
        <f>0.3982143*((A6/5.6)^1.23)*(EXP(-((A6/5.6)^2.23)))</f>
        <v>0</v>
      </c>
      <c r="C6" s="13">
        <v>0</v>
      </c>
      <c r="D6" s="14">
        <f>B6*C6</f>
        <v>0</v>
      </c>
    </row>
    <row r="7" spans="1:6">
      <c r="A7" s="11">
        <v>1</v>
      </c>
      <c r="B7" s="12">
        <f t="shared" ref="B7:B31" si="0">0.3982143*((A7/5.6)^1.23)*(EXP(-((A7/5.6)^2.23)))</f>
        <v>0.0468303635146642</v>
      </c>
      <c r="C7" s="13">
        <v>0</v>
      </c>
      <c r="D7" s="14">
        <f t="shared" ref="D7:D31" si="1">B7*C7</f>
        <v>0</v>
      </c>
      <c r="F7" t="s">
        <v>13</v>
      </c>
    </row>
    <row r="8" spans="1:12">
      <c r="A8" s="11">
        <v>2</v>
      </c>
      <c r="B8" s="12">
        <f t="shared" si="0"/>
        <v>0.101484177639758</v>
      </c>
      <c r="C8" s="13">
        <v>0</v>
      </c>
      <c r="D8" s="14">
        <f t="shared" si="1"/>
        <v>0</v>
      </c>
      <c r="F8" t="s">
        <v>14</v>
      </c>
      <c r="G8" s="10">
        <v>5.6</v>
      </c>
      <c r="L8" s="27" t="s">
        <v>15</v>
      </c>
    </row>
    <row r="9" spans="1:7">
      <c r="A9" s="11">
        <v>3</v>
      </c>
      <c r="B9" s="12">
        <f t="shared" si="0"/>
        <v>0.144123283523892</v>
      </c>
      <c r="C9" s="13">
        <v>200</v>
      </c>
      <c r="D9" s="14">
        <f t="shared" si="1"/>
        <v>28.8246567047784</v>
      </c>
      <c r="F9" t="s">
        <v>16</v>
      </c>
      <c r="G9" s="10">
        <v>2.23</v>
      </c>
    </row>
    <row r="10" ht="15.75" spans="1:8">
      <c r="A10" s="11">
        <v>4</v>
      </c>
      <c r="B10" s="12">
        <f t="shared" si="0"/>
        <v>0.164172911706718</v>
      </c>
      <c r="C10" s="13">
        <v>300</v>
      </c>
      <c r="D10" s="14">
        <f t="shared" si="1"/>
        <v>49.2518735120154</v>
      </c>
      <c r="H10" s="15"/>
    </row>
    <row r="11" ht="18" spans="1:12">
      <c r="A11" s="11">
        <v>5</v>
      </c>
      <c r="B11" s="12">
        <f t="shared" si="0"/>
        <v>0.159319720147696</v>
      </c>
      <c r="C11" s="13">
        <v>400</v>
      </c>
      <c r="D11" s="14">
        <f t="shared" si="1"/>
        <v>63.7278880590784</v>
      </c>
      <c r="L11" s="28"/>
    </row>
    <row r="12" spans="1:6">
      <c r="A12" s="11">
        <v>6</v>
      </c>
      <c r="B12" s="12">
        <f t="shared" si="0"/>
        <v>0.135034570354923</v>
      </c>
      <c r="C12" s="13">
        <v>500</v>
      </c>
      <c r="D12" s="14">
        <f t="shared" si="1"/>
        <v>67.5172851774617</v>
      </c>
      <c r="F12" t="s">
        <v>17</v>
      </c>
    </row>
    <row r="13" spans="1:4">
      <c r="A13" s="11">
        <v>7</v>
      </c>
      <c r="B13" s="12">
        <f t="shared" si="0"/>
        <v>0.101156734660497</v>
      </c>
      <c r="C13" s="13">
        <v>900</v>
      </c>
      <c r="D13" s="14">
        <f t="shared" si="1"/>
        <v>91.0410611944476</v>
      </c>
    </row>
    <row r="14" spans="1:4">
      <c r="A14" s="11">
        <v>8</v>
      </c>
      <c r="B14" s="12">
        <f t="shared" si="0"/>
        <v>0.067383924868062</v>
      </c>
      <c r="C14" s="13">
        <v>1500</v>
      </c>
      <c r="D14" s="14">
        <f t="shared" si="1"/>
        <v>101.075887302093</v>
      </c>
    </row>
    <row r="15" spans="1:4">
      <c r="A15" s="11">
        <v>9</v>
      </c>
      <c r="B15" s="12">
        <f t="shared" si="0"/>
        <v>0.0400388665359893</v>
      </c>
      <c r="C15" s="13">
        <v>1900</v>
      </c>
      <c r="D15" s="14">
        <f t="shared" si="1"/>
        <v>76.0738464183797</v>
      </c>
    </row>
    <row r="16" spans="1:4">
      <c r="A16" s="11">
        <v>10</v>
      </c>
      <c r="B16" s="12">
        <f t="shared" si="0"/>
        <v>0.0212526820244727</v>
      </c>
      <c r="C16" s="13">
        <v>2000</v>
      </c>
      <c r="D16" s="14">
        <f t="shared" si="1"/>
        <v>42.5053640489455</v>
      </c>
    </row>
    <row r="17" spans="1:4">
      <c r="A17" s="11">
        <v>11</v>
      </c>
      <c r="B17" s="12">
        <f t="shared" si="0"/>
        <v>0.0100827476390065</v>
      </c>
      <c r="C17" s="13">
        <v>2150</v>
      </c>
      <c r="D17" s="14">
        <f t="shared" si="1"/>
        <v>21.6779074238641</v>
      </c>
    </row>
    <row r="18" spans="1:6">
      <c r="A18" s="11">
        <v>12</v>
      </c>
      <c r="B18" s="12">
        <f t="shared" si="0"/>
        <v>0.00427513548242791</v>
      </c>
      <c r="C18" s="13">
        <v>2200</v>
      </c>
      <c r="D18" s="14">
        <f t="shared" si="1"/>
        <v>9.40529806134141</v>
      </c>
      <c r="F18" t="s">
        <v>18</v>
      </c>
    </row>
    <row r="19" ht="15.75" spans="1:7">
      <c r="A19" s="11">
        <v>13</v>
      </c>
      <c r="B19" s="12">
        <f t="shared" si="0"/>
        <v>0.00161934589517998</v>
      </c>
      <c r="C19" s="13">
        <v>2600</v>
      </c>
      <c r="D19" s="14">
        <f t="shared" si="1"/>
        <v>4.21029932746795</v>
      </c>
      <c r="F19" s="16"/>
      <c r="G19" t="s">
        <v>19</v>
      </c>
    </row>
    <row r="20" spans="1:4">
      <c r="A20" s="11">
        <v>14</v>
      </c>
      <c r="B20" s="12">
        <f t="shared" si="0"/>
        <v>0.00054759416446724</v>
      </c>
      <c r="C20" s="13">
        <v>2650</v>
      </c>
      <c r="D20" s="14">
        <f t="shared" si="1"/>
        <v>1.45112453583819</v>
      </c>
    </row>
    <row r="21" spans="1:6">
      <c r="A21" s="11">
        <v>15</v>
      </c>
      <c r="B21" s="12">
        <f t="shared" si="0"/>
        <v>0.000165178000326208</v>
      </c>
      <c r="C21" s="13">
        <v>2600</v>
      </c>
      <c r="D21" s="14">
        <f t="shared" si="1"/>
        <v>0.429462800848141</v>
      </c>
      <c r="F21" t="s">
        <v>20</v>
      </c>
    </row>
    <row r="22" spans="1:7">
      <c r="A22" s="11">
        <v>16</v>
      </c>
      <c r="B22" s="12">
        <f t="shared" si="0"/>
        <v>4.44040153810927e-5</v>
      </c>
      <c r="C22" s="13">
        <v>2550</v>
      </c>
      <c r="D22" s="14">
        <f t="shared" si="1"/>
        <v>0.113230239221786</v>
      </c>
      <c r="G22" t="s">
        <v>21</v>
      </c>
    </row>
    <row r="23" spans="1:7">
      <c r="A23" s="11">
        <v>17</v>
      </c>
      <c r="B23" s="12">
        <f t="shared" si="0"/>
        <v>1.06278337495902e-5</v>
      </c>
      <c r="C23" s="13">
        <v>2500</v>
      </c>
      <c r="D23" s="14">
        <f t="shared" si="1"/>
        <v>0.0265695843739754</v>
      </c>
      <c r="G23" t="s">
        <v>22</v>
      </c>
    </row>
    <row r="24" spans="1:4">
      <c r="A24" s="11">
        <v>18</v>
      </c>
      <c r="B24" s="12">
        <f t="shared" si="0"/>
        <v>2.26245296479741e-6</v>
      </c>
      <c r="C24" s="13">
        <v>2150</v>
      </c>
      <c r="D24" s="14">
        <f t="shared" si="1"/>
        <v>0.00486427387431443</v>
      </c>
    </row>
    <row r="25" spans="1:4">
      <c r="A25" s="11">
        <v>19</v>
      </c>
      <c r="B25" s="12">
        <f t="shared" si="0"/>
        <v>4.27935003501559e-7</v>
      </c>
      <c r="C25" s="13">
        <v>2100</v>
      </c>
      <c r="D25" s="14">
        <f t="shared" si="1"/>
        <v>0.000898663507353275</v>
      </c>
    </row>
    <row r="26" spans="1:6">
      <c r="A26" s="11">
        <v>20</v>
      </c>
      <c r="B26" s="12">
        <f t="shared" si="0"/>
        <v>7.18434260635288e-8</v>
      </c>
      <c r="C26" s="13">
        <v>2100</v>
      </c>
      <c r="D26" s="14">
        <f t="shared" si="1"/>
        <v>0.00015087119473341</v>
      </c>
      <c r="F26" t="s">
        <v>23</v>
      </c>
    </row>
    <row r="27" spans="1:12">
      <c r="A27" s="11">
        <v>21</v>
      </c>
      <c r="B27" s="12">
        <f t="shared" si="0"/>
        <v>1.06943567616738e-8</v>
      </c>
      <c r="C27" s="13">
        <v>2100</v>
      </c>
      <c r="D27" s="14">
        <f t="shared" si="1"/>
        <v>2.2458149199515e-5</v>
      </c>
      <c r="G27" t="s">
        <v>24</v>
      </c>
      <c r="L27" s="29">
        <f>($D$33/1000)*24</f>
        <v>13.376104655811</v>
      </c>
    </row>
    <row r="28" spans="1:12">
      <c r="A28" s="11">
        <v>22</v>
      </c>
      <c r="B28" s="12">
        <f t="shared" si="0"/>
        <v>1.4100370866627e-9</v>
      </c>
      <c r="C28" s="13">
        <v>2100</v>
      </c>
      <c r="D28" s="14">
        <f t="shared" si="1"/>
        <v>2.96107788199166e-6</v>
      </c>
      <c r="G28" t="s">
        <v>25</v>
      </c>
      <c r="L28" s="29">
        <f>($D$33/1000)*24*30</f>
        <v>401.283139674331</v>
      </c>
    </row>
    <row r="29" spans="1:12">
      <c r="A29" s="11">
        <v>23</v>
      </c>
      <c r="B29" s="12">
        <f t="shared" si="0"/>
        <v>1.64501009920228e-10</v>
      </c>
      <c r="C29" s="13">
        <v>2050</v>
      </c>
      <c r="D29" s="14">
        <f t="shared" si="1"/>
        <v>3.37227070336467e-7</v>
      </c>
      <c r="G29" t="s">
        <v>26</v>
      </c>
      <c r="L29" s="29">
        <f>($D$33/1000)*24*365</f>
        <v>4882.27819937103</v>
      </c>
    </row>
    <row r="30" spans="1:4">
      <c r="A30" s="11">
        <v>24</v>
      </c>
      <c r="B30" s="12">
        <f t="shared" si="0"/>
        <v>1.69639894327529e-11</v>
      </c>
      <c r="C30" s="13">
        <v>2000</v>
      </c>
      <c r="D30" s="14">
        <f t="shared" si="1"/>
        <v>3.39279788655058e-8</v>
      </c>
    </row>
    <row r="31" ht="15.75" spans="1:4">
      <c r="A31" s="17">
        <v>25</v>
      </c>
      <c r="B31" s="18">
        <f t="shared" si="0"/>
        <v>1.5448066727467e-12</v>
      </c>
      <c r="C31" s="19">
        <v>1950</v>
      </c>
      <c r="D31" s="20">
        <f t="shared" si="1"/>
        <v>3.01237301185606e-9</v>
      </c>
    </row>
    <row r="32" ht="15.75" spans="1:2">
      <c r="A32" s="21"/>
      <c r="B32" s="22"/>
    </row>
    <row r="33" ht="15.75" spans="1:4">
      <c r="A33" s="23" t="s">
        <v>27</v>
      </c>
      <c r="B33" s="24">
        <f>SUM(B6:B31)</f>
        <v>0.99754504252601</v>
      </c>
      <c r="C33" s="25" t="s">
        <v>28</v>
      </c>
      <c r="D33" s="26">
        <f t="shared" ref="D33" si="2">SUM(D6:D31)</f>
        <v>557.337693992126</v>
      </c>
    </row>
    <row r="34" spans="1:2">
      <c r="A34" s="21"/>
      <c r="B34" s="22"/>
    </row>
    <row r="35" spans="1:2">
      <c r="A35" s="21"/>
      <c r="B35" s="22"/>
    </row>
    <row r="36" spans="1:2">
      <c r="A36" s="21"/>
      <c r="B36" s="22"/>
    </row>
    <row r="37" spans="1:2">
      <c r="A37" s="21"/>
      <c r="B37" s="22"/>
    </row>
    <row r="38" spans="1:2">
      <c r="A38" s="21"/>
      <c r="B38" s="22"/>
    </row>
    <row r="39" spans="1:2">
      <c r="A39" s="21"/>
      <c r="B39" s="22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1"/>
      <c r="B46" s="22"/>
    </row>
    <row r="47" spans="1:2">
      <c r="A47" s="21"/>
      <c r="B47" s="22"/>
    </row>
    <row r="48" spans="1:2">
      <c r="A48" s="21"/>
      <c r="B48" s="22"/>
    </row>
    <row r="49" spans="1:2">
      <c r="A49" s="21"/>
      <c r="B49" s="22"/>
    </row>
    <row r="50" spans="1:2">
      <c r="A50" s="21"/>
      <c r="B50" s="22"/>
    </row>
    <row r="51" spans="1:2">
      <c r="A51" s="21"/>
      <c r="B51" s="22"/>
    </row>
    <row r="52" spans="1:2">
      <c r="A52" s="21"/>
      <c r="B52" s="22"/>
    </row>
    <row r="53" spans="1:2">
      <c r="A53" s="21"/>
      <c r="B53" s="22"/>
    </row>
    <row r="54" spans="1:2">
      <c r="A54" s="21"/>
      <c r="B54" s="22"/>
    </row>
    <row r="55" spans="1:2">
      <c r="A55" s="21"/>
      <c r="B55" s="22"/>
    </row>
    <row r="56" spans="1:2">
      <c r="A56" s="21"/>
      <c r="B56" s="22"/>
    </row>
    <row r="57" spans="1:2">
      <c r="A57" s="21"/>
      <c r="B57" s="22"/>
    </row>
    <row r="58" spans="1:2">
      <c r="A58" s="21"/>
      <c r="B58" s="22"/>
    </row>
    <row r="59" spans="1:2">
      <c r="A59" s="21"/>
      <c r="B59" s="22"/>
    </row>
    <row r="60" spans="1:2">
      <c r="A60" s="21"/>
      <c r="B60" s="22"/>
    </row>
    <row r="61" spans="1:2">
      <c r="A61" s="21"/>
      <c r="B61" s="22"/>
    </row>
    <row r="62" spans="1:17">
      <c r="A62" s="21"/>
      <c r="B62" s="22"/>
      <c r="Q62" s="21"/>
    </row>
    <row r="63" spans="1:17">
      <c r="A63" s="21"/>
      <c r="B63" s="22"/>
      <c r="Q63" s="21"/>
    </row>
    <row r="64" spans="1:17">
      <c r="A64" s="21"/>
      <c r="B64" s="22"/>
      <c r="Q64" s="21"/>
    </row>
    <row r="65" spans="1:17">
      <c r="A65" s="21"/>
      <c r="B65" s="13"/>
      <c r="Q65" s="21"/>
    </row>
    <row r="66" spans="1:17">
      <c r="A66" s="21"/>
      <c r="B66" s="13"/>
      <c r="Q66" s="21"/>
    </row>
    <row r="67" spans="1:17">
      <c r="A67" s="21"/>
      <c r="B67" s="13"/>
      <c r="Q67" s="21"/>
    </row>
    <row r="68" spans="1:17">
      <c r="A68" s="21"/>
      <c r="B68" s="13"/>
      <c r="Q68" s="21"/>
    </row>
    <row r="69" spans="1:17">
      <c r="A69" s="21"/>
      <c r="B69" s="13"/>
      <c r="Q69" s="21"/>
    </row>
    <row r="70" spans="1:17">
      <c r="A70" s="21"/>
      <c r="B70" s="13"/>
      <c r="Q70" s="21"/>
    </row>
    <row r="71" spans="1:17">
      <c r="A71" s="21"/>
      <c r="B71" s="13"/>
      <c r="Q71" s="21"/>
    </row>
    <row r="72" spans="1:17">
      <c r="A72" s="21"/>
      <c r="B72" s="13"/>
      <c r="Q72" s="21"/>
    </row>
    <row r="73" spans="1:17">
      <c r="A73" s="21"/>
      <c r="B73" s="13"/>
      <c r="Q73" s="21"/>
    </row>
    <row r="74" spans="1:17">
      <c r="A74" s="21"/>
      <c r="B74" s="13"/>
      <c r="Q74" s="21"/>
    </row>
    <row r="75" spans="1:17">
      <c r="A75" s="21"/>
      <c r="B75" s="13"/>
      <c r="Q75" s="21"/>
    </row>
    <row r="76" spans="1:2">
      <c r="A76" s="21"/>
      <c r="B76" s="22"/>
    </row>
    <row r="77" spans="1:2">
      <c r="A77" s="21"/>
      <c r="B77" s="22"/>
    </row>
    <row r="78" spans="1:2">
      <c r="A78" s="21"/>
      <c r="B78" s="22"/>
    </row>
    <row r="79" spans="1:2">
      <c r="A79" s="21"/>
      <c r="B79" s="22"/>
    </row>
    <row r="80" spans="1:2">
      <c r="A80" s="21"/>
      <c r="B80" s="22"/>
    </row>
    <row r="81" spans="1:2">
      <c r="A81" s="21"/>
      <c r="B81" s="22"/>
    </row>
    <row r="82" spans="1:2">
      <c r="A82" s="21"/>
      <c r="B82" s="22"/>
    </row>
    <row r="83" spans="1:2">
      <c r="A83" s="21"/>
      <c r="B83" s="22"/>
    </row>
    <row r="84" spans="1:2">
      <c r="A84" s="21"/>
      <c r="B84" s="22"/>
    </row>
    <row r="85" spans="1:2">
      <c r="A85" s="21"/>
      <c r="B85" s="22"/>
    </row>
    <row r="86" spans="1:2">
      <c r="A86" s="21"/>
      <c r="B86" s="22"/>
    </row>
    <row r="87" spans="1:2">
      <c r="A87" s="21"/>
      <c r="B87" s="22"/>
    </row>
    <row r="88" spans="1:2">
      <c r="A88" s="21"/>
      <c r="B88" s="22"/>
    </row>
    <row r="89" spans="1:2">
      <c r="A89" s="21"/>
      <c r="B89" s="22"/>
    </row>
    <row r="90" spans="1:2">
      <c r="A90" s="21"/>
      <c r="B90" s="22"/>
    </row>
    <row r="91" spans="1:2">
      <c r="A91" s="21"/>
      <c r="B91" s="22"/>
    </row>
    <row r="92" spans="1:2">
      <c r="A92" s="21"/>
      <c r="B92" s="22"/>
    </row>
    <row r="93" spans="1:2">
      <c r="A93" s="21"/>
      <c r="B93" s="22"/>
    </row>
    <row r="94" spans="1:2">
      <c r="A94" s="21"/>
      <c r="B94" s="22"/>
    </row>
    <row r="95" spans="1:2">
      <c r="A95" s="21"/>
      <c r="B95" s="22"/>
    </row>
    <row r="96" spans="1:2">
      <c r="A96" s="21"/>
      <c r="B96" s="22"/>
    </row>
    <row r="97" spans="1:2">
      <c r="A97" s="21"/>
      <c r="B97" s="22"/>
    </row>
    <row r="98" spans="1:2">
      <c r="A98" s="21"/>
      <c r="B98" s="22"/>
    </row>
    <row r="99" spans="1:2">
      <c r="A99" s="21"/>
      <c r="B99" s="22"/>
    </row>
    <row r="100" spans="1:2">
      <c r="A100" s="21"/>
      <c r="B100" s="22"/>
    </row>
    <row r="101" spans="1:2">
      <c r="A101" s="21"/>
      <c r="B101" s="22"/>
    </row>
    <row r="102" spans="1:2">
      <c r="A102" s="21"/>
      <c r="B102" s="22"/>
    </row>
    <row r="103" spans="1:2">
      <c r="A103" s="21"/>
      <c r="B103" s="22"/>
    </row>
    <row r="104" spans="1:2">
      <c r="A104" s="21"/>
      <c r="B104" s="22"/>
    </row>
    <row r="105" spans="1:2">
      <c r="A105" s="21"/>
      <c r="B105" s="22"/>
    </row>
    <row r="106" spans="1:2">
      <c r="A106" s="21"/>
      <c r="B106" s="22"/>
    </row>
    <row r="107" spans="1:2">
      <c r="A107" s="21"/>
      <c r="B107" s="22"/>
    </row>
    <row r="108" spans="1:2">
      <c r="A108" s="21"/>
      <c r="B108" s="22"/>
    </row>
    <row r="109" spans="1:2">
      <c r="A109" s="21"/>
      <c r="B109" s="22"/>
    </row>
    <row r="110" spans="1:2">
      <c r="A110" s="21"/>
      <c r="B110" s="22"/>
    </row>
    <row r="111" spans="1:2">
      <c r="A111" s="21"/>
      <c r="B111" s="22"/>
    </row>
    <row r="112" spans="1:2">
      <c r="A112" s="21"/>
      <c r="B112" s="22"/>
    </row>
    <row r="113" spans="1:2">
      <c r="A113" s="21"/>
      <c r="B113" s="22"/>
    </row>
    <row r="114" spans="1:2">
      <c r="A114" s="21"/>
      <c r="B114" s="22"/>
    </row>
    <row r="115" spans="1:2">
      <c r="A115" s="21"/>
      <c r="B115" s="22"/>
    </row>
    <row r="116" spans="1:2">
      <c r="A116" s="21"/>
      <c r="B116" s="22"/>
    </row>
    <row r="117" spans="1:2">
      <c r="A117" s="21"/>
      <c r="B117" s="22"/>
    </row>
    <row r="118" spans="1:2">
      <c r="A118" s="21"/>
      <c r="B118" s="22"/>
    </row>
    <row r="119" spans="1:2">
      <c r="A119" s="21"/>
      <c r="B119" s="22"/>
    </row>
    <row r="120" spans="1:2">
      <c r="A120" s="21"/>
      <c r="B120" s="22"/>
    </row>
    <row r="121" spans="1:2">
      <c r="A121" s="21"/>
      <c r="B121" s="22"/>
    </row>
    <row r="122" spans="1:2">
      <c r="A122" s="21"/>
      <c r="B122" s="22"/>
    </row>
    <row r="123" spans="1:2">
      <c r="A123" s="21"/>
      <c r="B123" s="22"/>
    </row>
    <row r="124" spans="1:2">
      <c r="A124" s="21"/>
      <c r="B124" s="22"/>
    </row>
    <row r="125" spans="1:2">
      <c r="A125" s="21"/>
      <c r="B125" s="22"/>
    </row>
    <row r="126" spans="1:2">
      <c r="A126" s="21"/>
      <c r="B126" s="22"/>
    </row>
    <row r="127" spans="1:2">
      <c r="A127" s="21"/>
      <c r="B127" s="22"/>
    </row>
    <row r="128" spans="1:2">
      <c r="A128" s="21"/>
      <c r="B128" s="22"/>
    </row>
    <row r="129" spans="1:2">
      <c r="A129" s="21"/>
      <c r="B129" s="22"/>
    </row>
    <row r="130" spans="1:2">
      <c r="A130" s="21"/>
      <c r="B130" s="22"/>
    </row>
    <row r="131" spans="1:2">
      <c r="A131" s="21"/>
      <c r="B131" s="22"/>
    </row>
    <row r="132" spans="1:2">
      <c r="A132" s="21"/>
      <c r="B132" s="22"/>
    </row>
    <row r="133" spans="1:2">
      <c r="A133" s="21"/>
      <c r="B133" s="22"/>
    </row>
    <row r="134" spans="1:2">
      <c r="A134" s="21"/>
      <c r="B134" s="22"/>
    </row>
    <row r="135" spans="1:2">
      <c r="A135" s="21"/>
      <c r="B135" s="22"/>
    </row>
    <row r="136" spans="1:2">
      <c r="A136" s="21"/>
      <c r="B136" s="22"/>
    </row>
    <row r="137" spans="1:2">
      <c r="A137" s="21"/>
      <c r="B137" s="22"/>
    </row>
    <row r="138" spans="1:2">
      <c r="A138" s="21"/>
      <c r="B138" s="22"/>
    </row>
    <row r="139" spans="1:2">
      <c r="A139" s="21"/>
      <c r="B139" s="22"/>
    </row>
    <row r="140" spans="1:2">
      <c r="A140" s="21"/>
      <c r="B140" s="22"/>
    </row>
    <row r="141" spans="1:2">
      <c r="A141" s="21"/>
      <c r="B141" s="22"/>
    </row>
    <row r="142" spans="1:2">
      <c r="A142" s="21"/>
      <c r="B142" s="22"/>
    </row>
    <row r="143" spans="1:2">
      <c r="A143" s="21"/>
      <c r="B143" s="22"/>
    </row>
    <row r="144" spans="1:2">
      <c r="A144" s="21"/>
      <c r="B144" s="22"/>
    </row>
    <row r="145" spans="1:2">
      <c r="A145" s="21"/>
      <c r="B145" s="22"/>
    </row>
    <row r="146" spans="1:2">
      <c r="A146" s="21"/>
      <c r="B146" s="22"/>
    </row>
    <row r="147" spans="1:2">
      <c r="A147" s="21"/>
      <c r="B147" s="22"/>
    </row>
    <row r="148" spans="1:2">
      <c r="A148" s="21"/>
      <c r="B148" s="22"/>
    </row>
    <row r="149" spans="1:2">
      <c r="A149" s="21"/>
      <c r="B149" s="22"/>
    </row>
    <row r="150" spans="1:2">
      <c r="A150" s="21"/>
      <c r="B150" s="22"/>
    </row>
    <row r="151" spans="1:2">
      <c r="A151" s="21"/>
      <c r="B151" s="22"/>
    </row>
    <row r="152" spans="1:2">
      <c r="A152" s="21"/>
      <c r="B152" s="22"/>
    </row>
    <row r="153" spans="1:2">
      <c r="A153" s="21"/>
      <c r="B153" s="22"/>
    </row>
    <row r="154" spans="1:2">
      <c r="A154" s="21"/>
      <c r="B154" s="22"/>
    </row>
    <row r="155" spans="1:2">
      <c r="A155" s="21"/>
      <c r="B155" s="22"/>
    </row>
    <row r="156" spans="1:2">
      <c r="A156" s="21"/>
      <c r="B156" s="22"/>
    </row>
    <row r="157" spans="1:2">
      <c r="A157" s="21"/>
      <c r="B157" s="22"/>
    </row>
    <row r="158" spans="1:2">
      <c r="A158" s="21"/>
      <c r="B158" s="22"/>
    </row>
    <row r="159" spans="1:2">
      <c r="A159" s="21"/>
      <c r="B159" s="22"/>
    </row>
    <row r="160" spans="1:2">
      <c r="A160" s="21"/>
      <c r="B160" s="22"/>
    </row>
    <row r="161" spans="1:2">
      <c r="A161" s="21"/>
      <c r="B161" s="22"/>
    </row>
    <row r="162" spans="1:2">
      <c r="A162" s="21"/>
      <c r="B162" s="22"/>
    </row>
    <row r="163" spans="1:2">
      <c r="A163" s="21"/>
      <c r="B163" s="22"/>
    </row>
    <row r="164" spans="1:2">
      <c r="A164" s="21"/>
      <c r="B164" s="22"/>
    </row>
    <row r="165" spans="1:2">
      <c r="A165" s="21"/>
      <c r="B165" s="22"/>
    </row>
    <row r="166" spans="1:2">
      <c r="A166" s="21"/>
      <c r="B166" s="22"/>
    </row>
    <row r="167" spans="1:2">
      <c r="A167" s="21"/>
      <c r="B167" s="22"/>
    </row>
    <row r="168" spans="1:2">
      <c r="A168" s="21"/>
      <c r="B168" s="22"/>
    </row>
    <row r="169" spans="1:2">
      <c r="A169" s="21"/>
      <c r="B169" s="22"/>
    </row>
    <row r="170" spans="1:2">
      <c r="A170" s="21"/>
      <c r="B170" s="22"/>
    </row>
    <row r="171" spans="1:2">
      <c r="A171" s="21"/>
      <c r="B171" s="22"/>
    </row>
    <row r="172" spans="1:2">
      <c r="A172" s="21"/>
      <c r="B172" s="22"/>
    </row>
    <row r="173" spans="1:2">
      <c r="A173" s="21"/>
      <c r="B173" s="22"/>
    </row>
    <row r="174" spans="1:2">
      <c r="A174" s="21"/>
      <c r="B174" s="22"/>
    </row>
    <row r="175" spans="1:2">
      <c r="A175" s="21"/>
      <c r="B175" s="22"/>
    </row>
    <row r="176" spans="1:2">
      <c r="A176" s="21"/>
      <c r="B176" s="22"/>
    </row>
    <row r="177" spans="1:2">
      <c r="A177" s="21"/>
      <c r="B177" s="22"/>
    </row>
    <row r="178" spans="1:2">
      <c r="A178" s="21"/>
      <c r="B178" s="22"/>
    </row>
    <row r="179" spans="1:2">
      <c r="A179" s="21"/>
      <c r="B179" s="22"/>
    </row>
    <row r="180" spans="1:2">
      <c r="A180" s="21"/>
      <c r="B180" s="22"/>
    </row>
    <row r="181" spans="1:2">
      <c r="A181" s="21"/>
      <c r="B181" s="22"/>
    </row>
    <row r="182" spans="1:2">
      <c r="A182" s="21"/>
      <c r="B182" s="22"/>
    </row>
    <row r="183" spans="1:2">
      <c r="A183" s="21"/>
      <c r="B183" s="22"/>
    </row>
    <row r="184" spans="1:2">
      <c r="A184" s="21"/>
      <c r="B184" s="22"/>
    </row>
    <row r="185" spans="1:2">
      <c r="A185" s="21"/>
      <c r="B185" s="22"/>
    </row>
    <row r="186" spans="1:2">
      <c r="A186" s="21"/>
      <c r="B186" s="22"/>
    </row>
    <row r="187" spans="1:2">
      <c r="A187" s="21"/>
      <c r="B187" s="22"/>
    </row>
    <row r="188" spans="1:2">
      <c r="A188" s="21"/>
      <c r="B188" s="22"/>
    </row>
    <row r="189" spans="1:2">
      <c r="A189" s="21"/>
      <c r="B189" s="22"/>
    </row>
    <row r="190" spans="1:2">
      <c r="A190" s="21"/>
      <c r="B190" s="22"/>
    </row>
    <row r="191" spans="1:2">
      <c r="A191" s="21"/>
      <c r="B191" s="22"/>
    </row>
    <row r="192" spans="1:2">
      <c r="A192" s="21"/>
      <c r="B192" s="22"/>
    </row>
    <row r="193" spans="1:2">
      <c r="A193" s="21"/>
      <c r="B193" s="22"/>
    </row>
    <row r="194" spans="1:2">
      <c r="A194" s="21"/>
      <c r="B194" s="22"/>
    </row>
    <row r="195" spans="1:2">
      <c r="A195" s="21"/>
      <c r="B195" s="22"/>
    </row>
    <row r="196" spans="1:2">
      <c r="A196" s="21"/>
      <c r="B196" s="22"/>
    </row>
    <row r="197" spans="1:2">
      <c r="A197" s="21"/>
      <c r="B197" s="22"/>
    </row>
    <row r="198" spans="1:2">
      <c r="A198" s="21"/>
      <c r="B198" s="22"/>
    </row>
    <row r="199" spans="1:2">
      <c r="A199" s="21"/>
      <c r="B199" s="22"/>
    </row>
    <row r="200" spans="1:2">
      <c r="A200" s="21"/>
      <c r="B200" s="22"/>
    </row>
    <row r="201" spans="1:2">
      <c r="A201" s="21"/>
      <c r="B201" s="22"/>
    </row>
    <row r="202" spans="1:2">
      <c r="A202" s="21"/>
      <c r="B202" s="22"/>
    </row>
    <row r="203" spans="1:2">
      <c r="A203" s="21"/>
      <c r="B203" s="22"/>
    </row>
    <row r="204" spans="1:2">
      <c r="A204" s="21"/>
      <c r="B204" s="22"/>
    </row>
    <row r="205" spans="1:2">
      <c r="A205" s="21"/>
      <c r="B205" s="22"/>
    </row>
    <row r="206" spans="1:2">
      <c r="A206" s="21"/>
      <c r="B206" s="22"/>
    </row>
    <row r="207" spans="1:2">
      <c r="A207" s="21"/>
      <c r="B207" s="22"/>
    </row>
    <row r="208" spans="1:2">
      <c r="A208" s="21"/>
      <c r="B208" s="22"/>
    </row>
    <row r="209" spans="1:2">
      <c r="A209" s="21"/>
      <c r="B209" s="22"/>
    </row>
    <row r="210" spans="1:2">
      <c r="A210" s="21"/>
      <c r="B210" s="22"/>
    </row>
    <row r="211" spans="1:2">
      <c r="A211" s="21"/>
      <c r="B211" s="22"/>
    </row>
    <row r="212" spans="1:2">
      <c r="A212" s="21"/>
      <c r="B212" s="22"/>
    </row>
    <row r="213" spans="1:2">
      <c r="A213" s="21"/>
      <c r="B213" s="22"/>
    </row>
    <row r="214" spans="1:2">
      <c r="A214" s="21"/>
      <c r="B214" s="22"/>
    </row>
    <row r="215" spans="1:2">
      <c r="A215" s="21"/>
      <c r="B215" s="22"/>
    </row>
    <row r="216" spans="1:2">
      <c r="A216" s="21"/>
      <c r="B216" s="22"/>
    </row>
    <row r="217" spans="1:2">
      <c r="A217" s="21"/>
      <c r="B217" s="22"/>
    </row>
    <row r="218" spans="1:2">
      <c r="A218" s="21"/>
      <c r="B218" s="22"/>
    </row>
    <row r="219" spans="1:2">
      <c r="A219" s="21"/>
      <c r="B219" s="22"/>
    </row>
    <row r="220" spans="1:2">
      <c r="A220" s="21"/>
      <c r="B220" s="22"/>
    </row>
    <row r="221" spans="1:2">
      <c r="A221" s="21"/>
      <c r="B221" s="22"/>
    </row>
    <row r="222" spans="1:2">
      <c r="A222" s="21"/>
      <c r="B222" s="22"/>
    </row>
    <row r="223" spans="1:2">
      <c r="A223" s="21"/>
      <c r="B223" s="22"/>
    </row>
    <row r="224" spans="1:2">
      <c r="A224" s="21"/>
      <c r="B224" s="22"/>
    </row>
    <row r="225" spans="1:2">
      <c r="A225" s="21"/>
      <c r="B225" s="22"/>
    </row>
    <row r="226" spans="1:2">
      <c r="A226" s="21"/>
      <c r="B226" s="22"/>
    </row>
    <row r="227" spans="1:2">
      <c r="A227" s="21"/>
      <c r="B227" s="22"/>
    </row>
    <row r="228" spans="1:2">
      <c r="A228" s="21"/>
      <c r="B228" s="22"/>
    </row>
    <row r="229" spans="1:2">
      <c r="A229" s="21"/>
      <c r="B229" s="22"/>
    </row>
    <row r="230" spans="1:2">
      <c r="A230" s="21"/>
      <c r="B230" s="22"/>
    </row>
    <row r="231" spans="1:2">
      <c r="A231" s="21"/>
      <c r="B231" s="22"/>
    </row>
    <row r="232" spans="1:2">
      <c r="A232" s="21"/>
      <c r="B232" s="22"/>
    </row>
    <row r="233" spans="1:2">
      <c r="A233" s="21"/>
      <c r="B233" s="22"/>
    </row>
    <row r="234" spans="1:2">
      <c r="A234" s="21"/>
      <c r="B234" s="22"/>
    </row>
    <row r="235" spans="1:2">
      <c r="A235" s="21"/>
      <c r="B235" s="22"/>
    </row>
    <row r="236" spans="1:2">
      <c r="A236" s="21"/>
      <c r="B236" s="22"/>
    </row>
    <row r="237" spans="1:2">
      <c r="A237" s="21"/>
      <c r="B237" s="22"/>
    </row>
    <row r="238" spans="1:2">
      <c r="A238" s="21"/>
      <c r="B238" s="22"/>
    </row>
    <row r="239" spans="1:2">
      <c r="A239" s="21"/>
      <c r="B239" s="22"/>
    </row>
    <row r="240" spans="1:2">
      <c r="A240" s="21"/>
      <c r="B240" s="22"/>
    </row>
    <row r="241" spans="1:2">
      <c r="A241" s="21"/>
      <c r="B241" s="22"/>
    </row>
    <row r="242" spans="1:2">
      <c r="A242" s="21"/>
      <c r="B242" s="22"/>
    </row>
    <row r="243" spans="1:2">
      <c r="A243" s="21"/>
      <c r="B243" s="22"/>
    </row>
    <row r="244" spans="1:2">
      <c r="A244" s="21"/>
      <c r="B244" s="22"/>
    </row>
    <row r="245" spans="1:2">
      <c r="A245" s="21"/>
      <c r="B245" s="22"/>
    </row>
    <row r="246" spans="1:2">
      <c r="A246" s="21"/>
      <c r="B246" s="22"/>
    </row>
    <row r="247" spans="1:2">
      <c r="A247" s="21"/>
      <c r="B247" s="22"/>
    </row>
    <row r="248" spans="1:2">
      <c r="A248" s="21"/>
      <c r="B248" s="22"/>
    </row>
    <row r="249" spans="1:2">
      <c r="A249" s="21"/>
      <c r="B249" s="22"/>
    </row>
    <row r="250" spans="1:2">
      <c r="A250" s="21"/>
      <c r="B250" s="22"/>
    </row>
    <row r="251" spans="1:2">
      <c r="A251" s="21"/>
      <c r="B251" s="22"/>
    </row>
    <row r="252" spans="1:2">
      <c r="A252" s="21"/>
      <c r="B252" s="22"/>
    </row>
    <row r="253" spans="1:2">
      <c r="A253" s="21"/>
      <c r="B253" s="22"/>
    </row>
    <row r="254" spans="1:2">
      <c r="A254" s="21"/>
      <c r="B254" s="22"/>
    </row>
    <row r="255" spans="1:2">
      <c r="A255" s="21"/>
      <c r="B255" s="22"/>
    </row>
    <row r="256" spans="1:2">
      <c r="A256" s="21"/>
      <c r="B256" s="22"/>
    </row>
  </sheetData>
  <pageMargins left="0.511811024" right="0.511811024" top="0.787401575" bottom="0.787401575" header="0.31496062" footer="0.31496062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6" progId="Equation.3" r:id="rId3">
          <objectPr defaultSize="0" r:id="rId4">
            <anchor moveWithCells="1" sizeWithCells="1">
              <from>
                <xdr:col>5</xdr:col>
                <xdr:colOff>30480</xdr:colOff>
                <xdr:row>2</xdr:row>
                <xdr:rowOff>0</xdr:rowOff>
              </from>
              <to>
                <xdr:col>9</xdr:col>
                <xdr:colOff>30480</xdr:colOff>
                <xdr:row>4</xdr:row>
                <xdr:rowOff>106680</xdr:rowOff>
              </to>
            </anchor>
          </objectPr>
        </oleObject>
      </mc:Choice>
      <mc:Fallback>
        <oleObject shapeId="1026" progId="Equation.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Adrielle.Ozanski</cp:lastModifiedBy>
  <dcterms:created xsi:type="dcterms:W3CDTF">2017-01-27T14:37:00Z</dcterms:created>
  <dcterms:modified xsi:type="dcterms:W3CDTF">2024-03-19T14:55:36Z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0362FEE800244022906A09A3C13AC4D1_12</vt:lpwstr>
  </property>
  <property fmtid="{D5CDD505-2E9C-101B-9397-08002B2CF9AE}" pid="3" name="KSOProductBuildVer">
    <vt:lpwstr>1046-12.2.0.13489</vt:lpwstr>
  </property>
</Properties>
</file>