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s\OneDrive\Desktop\TRADEMAN\TradeMan\UserProfile\excel\"/>
    </mc:Choice>
  </mc:AlternateContent>
  <xr:revisionPtr revIDLastSave="0" documentId="13_ncr:1_{E1F3124E-AADB-42C4-B191-9163299E60EE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tocks" sheetId="1" r:id="rId1"/>
    <sheet name="Holdings" sheetId="2" r:id="rId2"/>
    <sheet name="ZRM" sheetId="3" r:id="rId3"/>
    <sheet name="MPWizard" sheetId="4" r:id="rId4"/>
    <sheet name="AmiPy" sheetId="5" r:id="rId5"/>
    <sheet name="Overnight_options" sheetId="6" r:id="rId6"/>
    <sheet name="ManualTransaction" sheetId="7" r:id="rId7"/>
    <sheet name="DT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6" l="1"/>
  <c r="M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Q59" i="5"/>
  <c r="Q58" i="5"/>
  <c r="M57" i="5"/>
  <c r="O57" i="5" s="1"/>
  <c r="Q57" i="5" s="1"/>
  <c r="O56" i="5"/>
  <c r="Q56" i="5" s="1"/>
  <c r="M56" i="5"/>
  <c r="O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121" i="4"/>
  <c r="O121" i="4" s="1"/>
  <c r="M120" i="4"/>
  <c r="O120" i="4" s="1"/>
  <c r="O119" i="4"/>
  <c r="M119" i="4"/>
  <c r="K119" i="4"/>
  <c r="K118" i="4"/>
  <c r="M118" i="4" s="1"/>
  <c r="O118" i="4" s="1"/>
  <c r="O117" i="4"/>
  <c r="O116" i="4"/>
  <c r="K115" i="4"/>
  <c r="M115" i="4" s="1"/>
  <c r="O115" i="4" s="1"/>
  <c r="M114" i="4"/>
  <c r="O114" i="4" s="1"/>
  <c r="K114" i="4"/>
  <c r="K113" i="4"/>
  <c r="M113" i="4" s="1"/>
  <c r="O113" i="4" s="1"/>
  <c r="K112" i="4"/>
  <c r="M112" i="4" s="1"/>
  <c r="O112" i="4" s="1"/>
  <c r="K111" i="4"/>
  <c r="M111" i="4" s="1"/>
  <c r="O111" i="4" s="1"/>
  <c r="M110" i="4"/>
  <c r="O110" i="4" s="1"/>
  <c r="K110" i="4"/>
  <c r="K109" i="4"/>
  <c r="M109" i="4" s="1"/>
  <c r="O109" i="4" s="1"/>
  <c r="K108" i="4"/>
  <c r="M108" i="4" s="1"/>
  <c r="O108" i="4" s="1"/>
  <c r="K107" i="4"/>
  <c r="M107" i="4" s="1"/>
  <c r="O107" i="4" s="1"/>
  <c r="M106" i="4"/>
  <c r="O106" i="4" s="1"/>
  <c r="K106" i="4"/>
  <c r="K105" i="4"/>
  <c r="M105" i="4" s="1"/>
  <c r="O105" i="4" s="1"/>
  <c r="K104" i="4"/>
  <c r="M104" i="4" s="1"/>
  <c r="O104" i="4" s="1"/>
  <c r="K103" i="4"/>
  <c r="M103" i="4" s="1"/>
  <c r="O103" i="4" s="1"/>
  <c r="M102" i="4"/>
  <c r="O102" i="4" s="1"/>
  <c r="K102" i="4"/>
  <c r="K101" i="4"/>
  <c r="M101" i="4" s="1"/>
  <c r="O101" i="4" s="1"/>
  <c r="K100" i="4"/>
  <c r="M100" i="4" s="1"/>
  <c r="O100" i="4" s="1"/>
  <c r="K99" i="4"/>
  <c r="M99" i="4" s="1"/>
  <c r="O99" i="4" s="1"/>
  <c r="M98" i="4"/>
  <c r="O98" i="4" s="1"/>
  <c r="K98" i="4"/>
  <c r="K97" i="4"/>
  <c r="M97" i="4" s="1"/>
  <c r="O97" i="4" s="1"/>
  <c r="K96" i="4"/>
  <c r="M96" i="4" s="1"/>
  <c r="O96" i="4" s="1"/>
  <c r="K95" i="4"/>
  <c r="M95" i="4" s="1"/>
  <c r="O95" i="4" s="1"/>
  <c r="M94" i="4"/>
  <c r="O94" i="4" s="1"/>
  <c r="K94" i="4"/>
  <c r="K93" i="4"/>
  <c r="M93" i="4" s="1"/>
  <c r="O93" i="4" s="1"/>
  <c r="K92" i="4"/>
  <c r="M92" i="4" s="1"/>
  <c r="O92" i="4" s="1"/>
  <c r="K91" i="4"/>
  <c r="M91" i="4" s="1"/>
  <c r="O91" i="4" s="1"/>
  <c r="M90" i="4"/>
  <c r="O90" i="4" s="1"/>
  <c r="K90" i="4"/>
  <c r="K89" i="4"/>
  <c r="M89" i="4" s="1"/>
  <c r="O89" i="4" s="1"/>
  <c r="K88" i="4"/>
  <c r="M88" i="4" s="1"/>
  <c r="O88" i="4" s="1"/>
  <c r="K87" i="4"/>
  <c r="M87" i="4" s="1"/>
  <c r="O87" i="4" s="1"/>
  <c r="M86" i="4"/>
  <c r="O86" i="4" s="1"/>
  <c r="K86" i="4"/>
  <c r="K85" i="4"/>
  <c r="M85" i="4" s="1"/>
  <c r="O85" i="4" s="1"/>
  <c r="K84" i="4"/>
  <c r="M84" i="4" s="1"/>
  <c r="O84" i="4" s="1"/>
  <c r="K83" i="4"/>
  <c r="M83" i="4" s="1"/>
  <c r="O83" i="4" s="1"/>
  <c r="M82" i="4"/>
  <c r="O82" i="4" s="1"/>
  <c r="K82" i="4"/>
  <c r="K81" i="4"/>
  <c r="M81" i="4" s="1"/>
  <c r="O81" i="4" s="1"/>
  <c r="K80" i="4"/>
  <c r="M80" i="4" s="1"/>
  <c r="O80" i="4" s="1"/>
  <c r="K79" i="4"/>
  <c r="M79" i="4" s="1"/>
  <c r="O79" i="4" s="1"/>
  <c r="M78" i="4"/>
  <c r="O78" i="4" s="1"/>
  <c r="K78" i="4"/>
  <c r="K77" i="4"/>
  <c r="M77" i="4" s="1"/>
  <c r="O77" i="4" s="1"/>
  <c r="K76" i="4"/>
  <c r="M76" i="4" s="1"/>
  <c r="O76" i="4" s="1"/>
  <c r="K75" i="4"/>
  <c r="M75" i="4" s="1"/>
  <c r="O75" i="4" s="1"/>
  <c r="M74" i="4"/>
  <c r="O74" i="4" s="1"/>
  <c r="K74" i="4"/>
  <c r="K73" i="4"/>
  <c r="M73" i="4" s="1"/>
  <c r="O73" i="4" s="1"/>
  <c r="K72" i="4"/>
  <c r="M72" i="4" s="1"/>
  <c r="O72" i="4" s="1"/>
  <c r="K71" i="4"/>
  <c r="M71" i="4" s="1"/>
  <c r="O71" i="4" s="1"/>
  <c r="M70" i="4"/>
  <c r="O70" i="4" s="1"/>
  <c r="K70" i="4"/>
  <c r="K69" i="4"/>
  <c r="M69" i="4" s="1"/>
  <c r="O69" i="4" s="1"/>
  <c r="K68" i="4"/>
  <c r="M68" i="4" s="1"/>
  <c r="O68" i="4" s="1"/>
  <c r="K67" i="4"/>
  <c r="M67" i="4" s="1"/>
  <c r="O67" i="4" s="1"/>
  <c r="M66" i="4"/>
  <c r="O66" i="4" s="1"/>
  <c r="K66" i="4"/>
  <c r="K65" i="4"/>
  <c r="M65" i="4" s="1"/>
  <c r="O65" i="4" s="1"/>
  <c r="K64" i="4"/>
  <c r="M64" i="4" s="1"/>
  <c r="O64" i="4" s="1"/>
  <c r="K63" i="4"/>
  <c r="M63" i="4" s="1"/>
  <c r="O63" i="4" s="1"/>
  <c r="M62" i="4"/>
  <c r="O62" i="4" s="1"/>
  <c r="K62" i="4"/>
  <c r="K61" i="4"/>
  <c r="M61" i="4" s="1"/>
  <c r="O61" i="4" s="1"/>
  <c r="K60" i="4"/>
  <c r="M60" i="4" s="1"/>
  <c r="O60" i="4" s="1"/>
  <c r="K59" i="4"/>
  <c r="M59" i="4" s="1"/>
  <c r="O59" i="4" s="1"/>
  <c r="M58" i="4"/>
  <c r="O58" i="4" s="1"/>
  <c r="K58" i="4"/>
  <c r="K57" i="4"/>
  <c r="M57" i="4" s="1"/>
  <c r="O57" i="4" s="1"/>
  <c r="K56" i="4"/>
  <c r="M56" i="4" s="1"/>
  <c r="O56" i="4" s="1"/>
  <c r="K55" i="4"/>
  <c r="M55" i="4" s="1"/>
  <c r="O55" i="4" s="1"/>
  <c r="M54" i="4"/>
  <c r="O54" i="4" s="1"/>
  <c r="K54" i="4"/>
  <c r="K53" i="4"/>
  <c r="M53" i="4" s="1"/>
  <c r="O53" i="4" s="1"/>
  <c r="K52" i="4"/>
  <c r="M52" i="4" s="1"/>
  <c r="O52" i="4" s="1"/>
  <c r="K51" i="4"/>
  <c r="M51" i="4" s="1"/>
  <c r="O51" i="4" s="1"/>
  <c r="M50" i="4"/>
  <c r="O50" i="4" s="1"/>
  <c r="K50" i="4"/>
  <c r="K49" i="4"/>
  <c r="M49" i="4" s="1"/>
  <c r="O49" i="4" s="1"/>
  <c r="K48" i="4"/>
  <c r="M48" i="4" s="1"/>
  <c r="O48" i="4" s="1"/>
  <c r="K47" i="4"/>
  <c r="M47" i="4" s="1"/>
  <c r="O47" i="4" s="1"/>
  <c r="M46" i="4"/>
  <c r="O46" i="4" s="1"/>
  <c r="K46" i="4"/>
  <c r="K45" i="4"/>
  <c r="M45" i="4" s="1"/>
  <c r="O45" i="4" s="1"/>
  <c r="K44" i="4"/>
  <c r="M44" i="4" s="1"/>
  <c r="O44" i="4" s="1"/>
  <c r="K43" i="4"/>
  <c r="M43" i="4" s="1"/>
  <c r="O43" i="4" s="1"/>
  <c r="M42" i="4"/>
  <c r="O42" i="4" s="1"/>
  <c r="K42" i="4"/>
  <c r="K41" i="4"/>
  <c r="M41" i="4" s="1"/>
  <c r="O41" i="4" s="1"/>
  <c r="K40" i="4"/>
  <c r="M40" i="4" s="1"/>
  <c r="O40" i="4" s="1"/>
  <c r="K39" i="4"/>
  <c r="M39" i="4" s="1"/>
  <c r="O39" i="4" s="1"/>
  <c r="M38" i="4"/>
  <c r="O38" i="4" s="1"/>
  <c r="K38" i="4"/>
  <c r="K37" i="4"/>
  <c r="M37" i="4" s="1"/>
  <c r="O37" i="4" s="1"/>
  <c r="K36" i="4"/>
  <c r="M36" i="4" s="1"/>
  <c r="O36" i="4" s="1"/>
  <c r="K35" i="4"/>
  <c r="M35" i="4" s="1"/>
  <c r="O35" i="4" s="1"/>
  <c r="M34" i="4"/>
  <c r="O34" i="4" s="1"/>
  <c r="K34" i="4"/>
  <c r="K33" i="4"/>
  <c r="M33" i="4" s="1"/>
  <c r="O33" i="4" s="1"/>
  <c r="K32" i="4"/>
  <c r="M32" i="4" s="1"/>
  <c r="O32" i="4" s="1"/>
  <c r="K31" i="4"/>
  <c r="M31" i="4" s="1"/>
  <c r="O31" i="4" s="1"/>
  <c r="M30" i="4"/>
  <c r="O30" i="4" s="1"/>
  <c r="K30" i="4"/>
  <c r="K29" i="4"/>
  <c r="M29" i="4" s="1"/>
  <c r="O29" i="4" s="1"/>
  <c r="K28" i="4"/>
  <c r="M28" i="4" s="1"/>
  <c r="O28" i="4" s="1"/>
  <c r="K27" i="4"/>
  <c r="M27" i="4" s="1"/>
  <c r="O27" i="4" s="1"/>
  <c r="M26" i="4"/>
  <c r="O26" i="4" s="1"/>
  <c r="K26" i="4"/>
  <c r="K25" i="4"/>
  <c r="M25" i="4" s="1"/>
  <c r="O25" i="4" s="1"/>
  <c r="K24" i="4"/>
  <c r="M24" i="4" s="1"/>
  <c r="O24" i="4" s="1"/>
  <c r="K23" i="4"/>
  <c r="M23" i="4" s="1"/>
  <c r="O23" i="4" s="1"/>
  <c r="M22" i="4"/>
  <c r="O22" i="4" s="1"/>
  <c r="K22" i="4"/>
  <c r="K21" i="4"/>
  <c r="M21" i="4" s="1"/>
  <c r="O21" i="4" s="1"/>
  <c r="K20" i="4"/>
  <c r="M20" i="4" s="1"/>
  <c r="O20" i="4" s="1"/>
  <c r="K19" i="4"/>
  <c r="M19" i="4" s="1"/>
  <c r="O19" i="4" s="1"/>
  <c r="M18" i="4"/>
  <c r="O18" i="4" s="1"/>
  <c r="K18" i="4"/>
  <c r="K17" i="4"/>
  <c r="M17" i="4" s="1"/>
  <c r="O17" i="4" s="1"/>
  <c r="K16" i="4"/>
  <c r="M16" i="4" s="1"/>
  <c r="O16" i="4" s="1"/>
  <c r="K15" i="4"/>
  <c r="M15" i="4" s="1"/>
  <c r="O15" i="4" s="1"/>
  <c r="M14" i="4"/>
  <c r="O14" i="4" s="1"/>
  <c r="K14" i="4"/>
  <c r="K13" i="4"/>
  <c r="M13" i="4" s="1"/>
  <c r="O13" i="4" s="1"/>
  <c r="K12" i="4"/>
  <c r="M12" i="4" s="1"/>
  <c r="O12" i="4" s="1"/>
  <c r="K11" i="4"/>
  <c r="M11" i="4" s="1"/>
  <c r="O11" i="4" s="1"/>
  <c r="M10" i="4"/>
  <c r="O10" i="4" s="1"/>
  <c r="K10" i="4"/>
  <c r="K9" i="4"/>
  <c r="M9" i="4" s="1"/>
  <c r="O9" i="4" s="1"/>
  <c r="K8" i="4"/>
  <c r="M8" i="4" s="1"/>
  <c r="O8" i="4" s="1"/>
  <c r="K7" i="4"/>
  <c r="M7" i="4" s="1"/>
  <c r="O7" i="4" s="1"/>
  <c r="M6" i="4"/>
  <c r="O6" i="4" s="1"/>
  <c r="K6" i="4"/>
  <c r="K5" i="4"/>
  <c r="M5" i="4" s="1"/>
  <c r="O5" i="4" s="1"/>
  <c r="K4" i="4"/>
  <c r="M4" i="4" s="1"/>
  <c r="O4" i="4" s="1"/>
  <c r="K3" i="4"/>
  <c r="M3" i="4" s="1"/>
  <c r="O3" i="4" s="1"/>
  <c r="M2" i="4"/>
  <c r="O2" i="4" s="1"/>
  <c r="K2" i="4"/>
  <c r="N3" i="3"/>
  <c r="N2" i="3"/>
</calcChain>
</file>

<file path=xl/sharedStrings.xml><?xml version="1.0" encoding="utf-8"?>
<sst xmlns="http://schemas.openxmlformats.org/spreadsheetml/2006/main" count="2339" uniqueCount="859">
  <si>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</si>
  <si>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</si>
  <si>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</si>
  <si>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</si>
  <si>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</si>
  <si>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</si>
  <si>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</si>
  <si>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</si>
  <si>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</si>
  <si>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</si>
  <si>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</si>
  <si>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</si>
  <si>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</si>
  <si>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BFInvest</t>
  </si>
  <si>
    <t>Dpabhushan</t>
  </si>
  <si>
    <t>Itdcem</t>
  </si>
  <si>
    <t>KALYANKJIL</t>
  </si>
  <si>
    <t>BLKashyap</t>
  </si>
  <si>
    <t>Bagfilms</t>
  </si>
  <si>
    <t>GRSE</t>
  </si>
  <si>
    <t>Bancoindia</t>
  </si>
  <si>
    <t>CAPPL</t>
  </si>
  <si>
    <t>Everstind</t>
  </si>
  <si>
    <t>Hudco</t>
  </si>
  <si>
    <t>Indigopnts</t>
  </si>
  <si>
    <t>Lichsgfin</t>
  </si>
  <si>
    <t>Motogenfin-BE</t>
  </si>
  <si>
    <t>Onmobile</t>
  </si>
  <si>
    <t>Orientcem</t>
  </si>
  <si>
    <t>OLECTRA</t>
  </si>
  <si>
    <t>KOTARISUG</t>
  </si>
  <si>
    <t>IIFLSEC</t>
  </si>
  <si>
    <t>DREDGECORP</t>
  </si>
  <si>
    <t>COCHINSHIP</t>
  </si>
  <si>
    <t>DBREALTY</t>
  </si>
  <si>
    <t>ARVIND</t>
  </si>
  <si>
    <t>DPABHUSHAN</t>
  </si>
  <si>
    <t>BLKASHYAP</t>
  </si>
  <si>
    <t>Trade ID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</si>
  <si>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</si>
  <si>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</si>
  <si>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</si>
  <si>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</si>
  <si>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</si>
  <si>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</si>
  <si>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</si>
  <si>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</si>
  <si>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Net PnL</t>
  </si>
  <si>
    <t>ZRM1</t>
  </si>
  <si>
    <t>ZRM</t>
  </si>
  <si>
    <t>BANKNIFTY</t>
  </si>
  <si>
    <t>09:24:00</t>
  </si>
  <si>
    <t>10:04:00</t>
  </si>
  <si>
    <t>ZRM2</t>
  </si>
  <si>
    <t>09:49:00</t>
  </si>
  <si>
    <t>Option Type</t>
  </si>
  <si>
    <t>MP1</t>
  </si>
  <si>
    <t>MPWizard</t>
  </si>
  <si>
    <t>FINNIFTY</t>
  </si>
  <si>
    <t>CE</t>
  </si>
  <si>
    <t>MP2</t>
  </si>
  <si>
    <t>MP3</t>
  </si>
  <si>
    <t>NIFTY</t>
  </si>
  <si>
    <t>PE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</si>
  <si>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</si>
  <si>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</si>
  <si>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</si>
  <si>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</si>
  <si>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</si>
  <si>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</si>
  <si>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</si>
  <si>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</si>
  <si>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</si>
  <si>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</si>
  <si>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</si>
  <si>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</si>
  <si>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</si>
  <si>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</si>
  <si>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</si>
  <si>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</si>
  <si>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</si>
  <si>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</si>
  <si>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</si>
  <si>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</si>
  <si>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</si>
  <si>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</si>
  <si>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</si>
  <si>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</si>
  <si>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</si>
  <si>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</si>
  <si>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</si>
  <si>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</si>
  <si>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</si>
  <si>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</si>
  <si>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</si>
  <si>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</si>
  <si>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</si>
  <si>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</si>
  <si>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</si>
  <si>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</si>
  <si>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</si>
  <si>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</si>
  <si>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</si>
  <si>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</si>
  <si>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</si>
  <si>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</si>
  <si>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</si>
  <si>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11:00</t>
  </si>
  <si>
    <t>11:10</t>
  </si>
  <si>
    <t>MP47</t>
  </si>
  <si>
    <t>11:16</t>
  </si>
  <si>
    <t>11:19</t>
  </si>
  <si>
    <t>MP48</t>
  </si>
  <si>
    <t>10:25</t>
  </si>
  <si>
    <t>10:59</t>
  </si>
  <si>
    <t>MP49</t>
  </si>
  <si>
    <t>10:21</t>
  </si>
  <si>
    <t>11:30</t>
  </si>
  <si>
    <t>MP50</t>
  </si>
  <si>
    <t>MP51</t>
  </si>
  <si>
    <t>10:18</t>
  </si>
  <si>
    <t>15:10</t>
  </si>
  <si>
    <t>MP52</t>
  </si>
  <si>
    <t>10:23</t>
  </si>
  <si>
    <t>MP53</t>
  </si>
  <si>
    <t>10:19</t>
  </si>
  <si>
    <t>MP54</t>
  </si>
  <si>
    <t>13:48</t>
  </si>
  <si>
    <t>MP55</t>
  </si>
  <si>
    <t>13:40</t>
  </si>
  <si>
    <t>MP56</t>
  </si>
  <si>
    <t>13:08</t>
  </si>
  <si>
    <t>13:18</t>
  </si>
  <si>
    <t>MP57</t>
  </si>
  <si>
    <t>13:37</t>
  </si>
  <si>
    <t>14:46</t>
  </si>
  <si>
    <t>MP58</t>
  </si>
  <si>
    <t>14:04</t>
  </si>
  <si>
    <t>MP59</t>
  </si>
  <si>
    <t>10:17</t>
  </si>
  <si>
    <t>15:14</t>
  </si>
  <si>
    <t>MP60</t>
  </si>
  <si>
    <t>MP61</t>
  </si>
  <si>
    <t>12:41</t>
  </si>
  <si>
    <t>MP62</t>
  </si>
  <si>
    <t>10:36</t>
  </si>
  <si>
    <t>11:18</t>
  </si>
  <si>
    <t>MP63</t>
  </si>
  <si>
    <t>10:55</t>
  </si>
  <si>
    <t>MP64</t>
  </si>
  <si>
    <t>10:46</t>
  </si>
  <si>
    <t>13:06</t>
  </si>
  <si>
    <t>MP65</t>
  </si>
  <si>
    <t>10:16</t>
  </si>
  <si>
    <t>14:09</t>
  </si>
  <si>
    <t>MP66</t>
  </si>
  <si>
    <t>10:31</t>
  </si>
  <si>
    <t>MP67</t>
  </si>
  <si>
    <t>12:46</t>
  </si>
  <si>
    <t>MP68</t>
  </si>
  <si>
    <t>12:19</t>
  </si>
  <si>
    <t>15:00</t>
  </si>
  <si>
    <t>MP69</t>
  </si>
  <si>
    <t>11:07</t>
  </si>
  <si>
    <t>15:05</t>
  </si>
  <si>
    <t>MP70</t>
  </si>
  <si>
    <t>11:25</t>
  </si>
  <si>
    <t>14:20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</si>
  <si>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</si>
  <si>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</si>
  <si>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</si>
  <si>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</si>
  <si>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</si>
  <si>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</si>
  <si>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</si>
  <si>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</si>
  <si>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</si>
  <si>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</si>
  <si>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</si>
  <si>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</si>
  <si>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</si>
  <si>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</si>
  <si>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</si>
  <si>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</si>
  <si>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</si>
  <si>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</si>
  <si>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</si>
  <si>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</si>
  <si>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</si>
  <si>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</si>
  <si>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</si>
  <si>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</si>
  <si>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</si>
  <si>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</si>
  <si>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</si>
  <si>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</si>
  <si>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</si>
  <si>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11:02</t>
  </si>
  <si>
    <t>MP100</t>
  </si>
  <si>
    <t>11:04</t>
  </si>
  <si>
    <t>12:39</t>
  </si>
  <si>
    <t>MP101</t>
  </si>
  <si>
    <t>12:32</t>
  </si>
  <si>
    <t>MP102</t>
  </si>
  <si>
    <t>10:20</t>
  </si>
  <si>
    <t>14:05</t>
  </si>
  <si>
    <t>MP103</t>
  </si>
  <si>
    <t>10:51</t>
  </si>
  <si>
    <t>11:32</t>
  </si>
  <si>
    <t>MP104</t>
  </si>
  <si>
    <t>10:57</t>
  </si>
  <si>
    <t>12:15</t>
  </si>
  <si>
    <t>MP105</t>
  </si>
  <si>
    <t>12:14</t>
  </si>
  <si>
    <t>MP106</t>
  </si>
  <si>
    <t>11:22</t>
  </si>
  <si>
    <t>13:36</t>
  </si>
  <si>
    <t>MP107</t>
  </si>
  <si>
    <t>12:13</t>
  </si>
  <si>
    <t>MP108</t>
  </si>
  <si>
    <t>10:29</t>
  </si>
  <si>
    <t>13:47</t>
  </si>
  <si>
    <t>MP109</t>
  </si>
  <si>
    <t>12:04</t>
  </si>
  <si>
    <t>14:41</t>
  </si>
  <si>
    <t>MP110</t>
  </si>
  <si>
    <t>12:08</t>
  </si>
  <si>
    <t>MP111</t>
  </si>
  <si>
    <t>11:37</t>
  </si>
  <si>
    <t>MP112</t>
  </si>
  <si>
    <t>12:17</t>
  </si>
  <si>
    <t>MP113</t>
  </si>
  <si>
    <t>10:15</t>
  </si>
  <si>
    <t>MP114</t>
  </si>
  <si>
    <t>10:38</t>
  </si>
  <si>
    <t>MP115</t>
  </si>
  <si>
    <t>MP116</t>
  </si>
  <si>
    <t>MP117</t>
  </si>
  <si>
    <t>MP118</t>
  </si>
  <si>
    <t>MP119</t>
  </si>
  <si>
    <t>MP120</t>
  </si>
  <si>
    <t>Trade Type</t>
  </si>
  <si>
    <t>Hedge Entry</t>
  </si>
  <si>
    <t>Hedge Exit</t>
  </si>
  <si>
    <t>AP1</t>
  </si>
  <si>
    <t>Nifty Straddle</t>
  </si>
  <si>
    <t>Short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</si>
  <si>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</si>
  <si>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</si>
  <si>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</si>
  <si>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</si>
  <si>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</si>
  <si>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</si>
  <si>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</si>
  <si>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</si>
  <si>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</si>
  <si>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</si>
  <si>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</si>
  <si>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</si>
  <si>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</si>
  <si>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</si>
  <si>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</si>
  <si>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</si>
  <si>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</si>
  <si>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</si>
  <si>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</si>
  <si>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</si>
  <si>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</si>
  <si>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</si>
  <si>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</si>
  <si>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</si>
  <si>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</si>
  <si>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</si>
  <si>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</si>
  <si>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</si>
  <si>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</si>
  <si>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</si>
  <si>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</si>
  <si>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</si>
  <si>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</si>
  <si>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</si>
  <si>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</si>
  <si>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</si>
  <si>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</si>
  <si>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</si>
  <si>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</si>
  <si>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</si>
  <si>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</si>
  <si>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</si>
  <si>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</si>
  <si>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</si>
  <si>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</si>
  <si>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</si>
  <si>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</si>
  <si>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</si>
  <si>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</si>
  <si>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</si>
  <si>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</si>
  <si>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</si>
  <si>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</si>
  <si>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</si>
  <si>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</si>
  <si>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AP57</t>
  </si>
  <si>
    <t>AP58</t>
  </si>
  <si>
    <t>Startegy</t>
  </si>
  <si>
    <t>Trade_Type</t>
  </si>
  <si>
    <t>Future_Entry</t>
  </si>
  <si>
    <t>Future_Exit</t>
  </si>
  <si>
    <t>Option_Entry</t>
  </si>
  <si>
    <t>Option_Exit</t>
  </si>
  <si>
    <t>Trade_Points</t>
  </si>
  <si>
    <t>OO1</t>
  </si>
  <si>
    <t>o</t>
  </si>
  <si>
    <t>BULLISH</t>
  </si>
  <si>
    <t>OO2</t>
  </si>
  <si>
    <t>OO3</t>
  </si>
  <si>
    <t>OO4</t>
  </si>
  <si>
    <t>OO5</t>
  </si>
  <si>
    <t>OO6</t>
  </si>
  <si>
    <t>BEARISH</t>
  </si>
  <si>
    <t>OO7</t>
  </si>
  <si>
    <t>OO8</t>
  </si>
  <si>
    <t>OO9</t>
  </si>
  <si>
    <t>OO10</t>
  </si>
  <si>
    <t>OO11</t>
  </si>
  <si>
    <t>OO12</t>
  </si>
  <si>
    <t>OO13</t>
  </si>
  <si>
    <t>OO14</t>
  </si>
  <si>
    <t>OO15</t>
  </si>
  <si>
    <t>OO16</t>
  </si>
  <si>
    <t>OO17</t>
  </si>
  <si>
    <t>OO18</t>
  </si>
  <si>
    <t>OO19</t>
  </si>
  <si>
    <t>OO20</t>
  </si>
  <si>
    <t>OO21</t>
  </si>
  <si>
    <t>OO22</t>
  </si>
  <si>
    <t>OO23</t>
  </si>
  <si>
    <t>OO24</t>
  </si>
  <si>
    <t>OO25</t>
  </si>
  <si>
    <t>OO26</t>
  </si>
  <si>
    <t>OO27</t>
  </si>
  <si>
    <t>OO28</t>
  </si>
  <si>
    <t>OO29</t>
  </si>
  <si>
    <t>OO30</t>
  </si>
  <si>
    <t>OO31</t>
  </si>
  <si>
    <t>OO32</t>
  </si>
  <si>
    <t>OO33</t>
  </si>
  <si>
    <t>OO34</t>
  </si>
  <si>
    <t>OO35</t>
  </si>
  <si>
    <t>OO36</t>
  </si>
  <si>
    <t>OO37</t>
  </si>
  <si>
    <t>OO38</t>
  </si>
  <si>
    <t>OO39</t>
  </si>
  <si>
    <t>OO40</t>
  </si>
  <si>
    <t>OO41</t>
  </si>
  <si>
    <t>OO42</t>
  </si>
  <si>
    <t>Sl NO</t>
  </si>
  <si>
    <t>Day</t>
  </si>
  <si>
    <t>Details</t>
  </si>
  <si>
    <t>Amount</t>
  </si>
  <si>
    <t>Running Balance</t>
  </si>
  <si>
    <t>07-Jul-23</t>
  </si>
  <si>
    <t>Friday</t>
  </si>
  <si>
    <t>Opening Balance</t>
  </si>
  <si>
    <t>₹ 24,77,164.00</t>
  </si>
  <si>
    <t>10-Jul-23</t>
  </si>
  <si>
    <t>Monday</t>
  </si>
  <si>
    <t>MP Wizard</t>
  </si>
  <si>
    <t>-₹ 10,074.97</t>
  </si>
  <si>
    <t>₹ 24,67,089.03</t>
  </si>
  <si>
    <t>-₹ 9,623.60</t>
  </si>
  <si>
    <t>₹ 24,57,465.43</t>
  </si>
  <si>
    <t>AmiPy</t>
  </si>
  <si>
    <t>₹ 2,933.51</t>
  </si>
  <si>
    <t>₹ 24,60,398.94</t>
  </si>
  <si>
    <t>11-Jul-23</t>
  </si>
  <si>
    <t>Tuesday</t>
  </si>
  <si>
    <t>-₹ 8,816.72</t>
  </si>
  <si>
    <t>₹ 24,51,582.22</t>
  </si>
  <si>
    <t>-₹ 18,016.38</t>
  </si>
  <si>
    <t>₹ 24,33,565.84</t>
  </si>
  <si>
    <t>₹ 3,323.18</t>
  </si>
  <si>
    <t>₹ 24,36,889.02</t>
  </si>
  <si>
    <t>12-Jul-23</t>
  </si>
  <si>
    <t>Wednesday</t>
  </si>
  <si>
    <t>₹ 9,015.28</t>
  </si>
  <si>
    <t>₹ 24,45,904.30</t>
  </si>
  <si>
    <t>-₹ 3,919.44</t>
  </si>
  <si>
    <t>₹ 24,41,984.86</t>
  </si>
  <si>
    <t>₹ 6,518.68</t>
  </si>
  <si>
    <t>₹ 24,48,503.54</t>
  </si>
  <si>
    <t>13-Jul-23</t>
  </si>
  <si>
    <t>Thursday</t>
  </si>
  <si>
    <t>-₹ 5,855.50</t>
  </si>
  <si>
    <t>₹ 24,42,648.04</t>
  </si>
  <si>
    <t>₹ 7,001.97</t>
  </si>
  <si>
    <t>₹ 24,49,650.01</t>
  </si>
  <si>
    <t>-₹ 14,037.24</t>
  </si>
  <si>
    <t>₹ 24,35,612.77</t>
  </si>
  <si>
    <t>14-Jul-23</t>
  </si>
  <si>
    <t>-₹ 25,183.07</t>
  </si>
  <si>
    <t>₹ 24,10,429.70</t>
  </si>
  <si>
    <t>-₹ 32,072.48</t>
  </si>
  <si>
    <t>₹ 23,78,357.22</t>
  </si>
  <si>
    <t>₹ 5,364.98</t>
  </si>
  <si>
    <t>₹ 23,83,722.20</t>
  </si>
  <si>
    <t>17-Jul-23</t>
  </si>
  <si>
    <t>₹ 1,38,781.85</t>
  </si>
  <si>
    <t>₹ 25,22,504.05</t>
  </si>
  <si>
    <t>₹ 53,171.61</t>
  </si>
  <si>
    <t>₹ 25,75,675.66</t>
  </si>
  <si>
    <t>-₹ 1,126.64</t>
  </si>
  <si>
    <t>₹ 25,74,549.02</t>
  </si>
  <si>
    <t>Overnight Options</t>
  </si>
  <si>
    <t>₹ 26,442.58</t>
  </si>
  <si>
    <t>₹ 26,00,991.60</t>
  </si>
  <si>
    <t>18-Jul-23</t>
  </si>
  <si>
    <t>-₹ 24,223.37</t>
  </si>
  <si>
    <t>₹ 25,76,768.23</t>
  </si>
  <si>
    <t>-₹ 24,244.67</t>
  </si>
  <si>
    <t>₹ 25,52,523.56</t>
  </si>
  <si>
    <t>₹ 5,026.99</t>
  </si>
  <si>
    <t>₹ 25,57,550.55</t>
  </si>
  <si>
    <t>₹ 5,544.85</t>
  </si>
  <si>
    <t>₹ 25,63,095.40</t>
  </si>
  <si>
    <t>19-Jul-23</t>
  </si>
  <si>
    <t>-₹ 4,661.63</t>
  </si>
  <si>
    <t>₹ 25,58,433.77</t>
  </si>
  <si>
    <t>-₹ 2,085.30</t>
  </si>
  <si>
    <t>₹ 25,56,348.47</t>
  </si>
  <si>
    <t>₹ 9,484.18</t>
  </si>
  <si>
    <t>₹ 25,65,832.65</t>
  </si>
  <si>
    <t>-₹ 20,699.21</t>
  </si>
  <si>
    <t>₹ 25,45,133.44</t>
  </si>
  <si>
    <t>20-Jul-23</t>
  </si>
  <si>
    <t>₹ 63,084.58</t>
  </si>
  <si>
    <t>₹ 26,08,218.02</t>
  </si>
  <si>
    <t>₹ 53,349.86</t>
  </si>
  <si>
    <t>₹ 26,61,567.88</t>
  </si>
  <si>
    <t>-₹ 29,363.19</t>
  </si>
  <si>
    <t>₹ 26,32,204.69</t>
  </si>
  <si>
    <t>-₹ 36,907.80</t>
  </si>
  <si>
    <t>₹ 25,95,296.89</t>
  </si>
  <si>
    <t>21-Jul-23</t>
  </si>
  <si>
    <t>-₹ 9,474.75</t>
  </si>
  <si>
    <t>₹ 25,85,822.14</t>
  </si>
  <si>
    <t>-₹ 18,303.56</t>
  </si>
  <si>
    <t>₹ 25,67,518.58</t>
  </si>
  <si>
    <t>₹ 11,581.32</t>
  </si>
  <si>
    <t>₹ 25,79,099.90</t>
  </si>
  <si>
    <t>24-Jul-23</t>
  </si>
  <si>
    <t>-₹ 10,506.84</t>
  </si>
  <si>
    <t>₹ 25,68,593.06</t>
  </si>
  <si>
    <t>-₹ 10,281.20</t>
  </si>
  <si>
    <t>₹ 25,58,311.86</t>
  </si>
  <si>
    <t>₹ 12,668.85</t>
  </si>
  <si>
    <t>₹ 25,70,980.71</t>
  </si>
  <si>
    <t>-₹ 15,007.92</t>
  </si>
  <si>
    <t>₹ 25,55,972.79</t>
  </si>
  <si>
    <t>25-Jul-23</t>
  </si>
  <si>
    <t>-₹ 24,209.08</t>
  </si>
  <si>
    <t>₹ 25,31,763.71</t>
  </si>
  <si>
    <t>₹ 11,307.76</t>
  </si>
  <si>
    <t>₹ 25,43,071.47</t>
  </si>
  <si>
    <t>₹ 12,234.17</t>
  </si>
  <si>
    <t>₹ 25,55,305.64</t>
  </si>
  <si>
    <t>-₹ 16,745.73</t>
  </si>
  <si>
    <t>₹ 25,38,559.91</t>
  </si>
  <si>
    <t>26-Jul-23</t>
  </si>
  <si>
    <t>-₹ 24,340.08</t>
  </si>
  <si>
    <t>₹ 25,14,219.83</t>
  </si>
  <si>
    <t>-₹ 16,414.95</t>
  </si>
  <si>
    <t>₹ 24,97,804.88</t>
  </si>
  <si>
    <t>₹ 12,047.79</t>
  </si>
  <si>
    <t>₹ 25,09,852.67</t>
  </si>
  <si>
    <t>₹ 31,059.07</t>
  </si>
  <si>
    <t>₹ 25,40,911.74</t>
  </si>
  <si>
    <t>27-Jul-23</t>
  </si>
  <si>
    <t>-₹ 21,614.31</t>
  </si>
  <si>
    <t>₹ 25,19,297.43</t>
  </si>
  <si>
    <t>-₹ 31,995.98</t>
  </si>
  <si>
    <t>₹ 24,87,301.45</t>
  </si>
  <si>
    <t>₹ 18,318.89</t>
  </si>
  <si>
    <t>₹ 25,05,620.34</t>
  </si>
  <si>
    <t>28-Jul-23</t>
  </si>
  <si>
    <t>-₹ 4,575.97</t>
  </si>
  <si>
    <t>₹ 25,01,044.37</t>
  </si>
  <si>
    <t>-₹ 14,525.13</t>
  </si>
  <si>
    <t>₹ 24,86,519.24</t>
  </si>
  <si>
    <t>₹ 9,496.83</t>
  </si>
  <si>
    <t>₹ 24,96,016.07</t>
  </si>
  <si>
    <t>-₹ 17,879.70</t>
  </si>
  <si>
    <t>₹ 24,78,136.37</t>
  </si>
  <si>
    <t>31-Jul-23</t>
  </si>
  <si>
    <t>-₹ 24,345.13</t>
  </si>
  <si>
    <t>₹ 24,53,791.24</t>
  </si>
  <si>
    <t>₹ 14,678.01</t>
  </si>
  <si>
    <t>₹ 24,68,469.25</t>
  </si>
  <si>
    <t>-₹ 4,192.90</t>
  </si>
  <si>
    <t>₹ 24,64,276.35</t>
  </si>
  <si>
    <t>-₹ 1,396.24</t>
  </si>
  <si>
    <t>₹ 24,62,880.11</t>
  </si>
  <si>
    <t>01-Aug-23</t>
  </si>
  <si>
    <t>-₹ 11,914.12</t>
  </si>
  <si>
    <t>₹ 24,50,965.99</t>
  </si>
  <si>
    <t>-₹ 4,173.73</t>
  </si>
  <si>
    <t>₹ 24,46,792.26</t>
  </si>
  <si>
    <t>₹ 2,321.22</t>
  </si>
  <si>
    <t>₹ 24,49,113.48</t>
  </si>
  <si>
    <t>-₹ 36,375.78</t>
  </si>
  <si>
    <t>₹ 24,12,737.70</t>
  </si>
  <si>
    <t>02-Aug-23</t>
  </si>
  <si>
    <t>-₹ 21,275.09</t>
  </si>
  <si>
    <t>₹ 23,91,462.61</t>
  </si>
  <si>
    <t>-₹ 22,683.06</t>
  </si>
  <si>
    <t>₹ 23,68,779.55</t>
  </si>
  <si>
    <t>-₹ 19,230.45</t>
  </si>
  <si>
    <t>₹ 23,49,549.10</t>
  </si>
  <si>
    <t>₹ 63,498.16</t>
  </si>
  <si>
    <t>₹ 24,13,047.26</t>
  </si>
  <si>
    <t>03-Aug-23</t>
  </si>
  <si>
    <t>₹ 60,895.30</t>
  </si>
  <si>
    <t>₹ 24,73,942.56</t>
  </si>
  <si>
    <t>₹ 22,219.70</t>
  </si>
  <si>
    <t>₹ 24,96,162.26</t>
  </si>
  <si>
    <t>-₹ 31,439.13</t>
  </si>
  <si>
    <t>₹ 24,64,723.13</t>
  </si>
  <si>
    <t>-₹ 28,920.89</t>
  </si>
  <si>
    <t>₹ 24,35,802.24</t>
  </si>
  <si>
    <t>04-Aug-23</t>
  </si>
  <si>
    <t>-₹ 22,852.15</t>
  </si>
  <si>
    <t>₹ 24,12,950.09</t>
  </si>
  <si>
    <t>-₹ 21,647.71</t>
  </si>
  <si>
    <t>₹ 23,91,302.38</t>
  </si>
  <si>
    <t>-₹ 5,992.90</t>
  </si>
  <si>
    <t>₹ 23,85,309.48</t>
  </si>
  <si>
    <t>07-Aug-23</t>
  </si>
  <si>
    <t>-₹ 20,559.49</t>
  </si>
  <si>
    <t>₹ 23,64,749.99</t>
  </si>
  <si>
    <t>₹ 7,480.52</t>
  </si>
  <si>
    <t>₹ 23,72,230.51</t>
  </si>
  <si>
    <t>-₹ 1,658.45</t>
  </si>
  <si>
    <t>₹ 23,70,572.06</t>
  </si>
  <si>
    <t>08-Aug-23</t>
  </si>
  <si>
    <t>-₹ 10,150.95</t>
  </si>
  <si>
    <t>₹ 23,60,421.11</t>
  </si>
  <si>
    <t>-₹ 20,227.16</t>
  </si>
  <si>
    <t>₹ 23,40,193.95</t>
  </si>
  <si>
    <t>₹ 7,590.43</t>
  </si>
  <si>
    <t>₹ 23,47,784.38</t>
  </si>
  <si>
    <t>₹ 11,512.96</t>
  </si>
  <si>
    <t>₹ 23,59,297.34</t>
  </si>
  <si>
    <t>09-Aug-23</t>
  </si>
  <si>
    <t>₹ 71,593.57</t>
  </si>
  <si>
    <t>₹ 24,30,890.91</t>
  </si>
  <si>
    <t>₹ 18,056.16</t>
  </si>
  <si>
    <t>₹ 24,48,947.07</t>
  </si>
  <si>
    <t>-₹ 5,429.82</t>
  </si>
  <si>
    <t>₹ 24,43,517.25</t>
  </si>
  <si>
    <t>₹ 26,905.37</t>
  </si>
  <si>
    <t>₹ 24,70,422.62</t>
  </si>
  <si>
    <t>10-Aug-23</t>
  </si>
  <si>
    <t>-₹ 19,550.36</t>
  </si>
  <si>
    <t>₹ 24,50,872.26</t>
  </si>
  <si>
    <t>-₹ 19,479.96</t>
  </si>
  <si>
    <t>₹ 24,31,392.30</t>
  </si>
  <si>
    <t>₹ 16,614.85</t>
  </si>
  <si>
    <t>₹ 24,48,007.15</t>
  </si>
  <si>
    <t>₹ 23,091.00</t>
  </si>
  <si>
    <t>₹ 24,71,098.15</t>
  </si>
  <si>
    <t>11-Aug-23</t>
  </si>
  <si>
    <t>₹ 3,184.61</t>
  </si>
  <si>
    <t>₹ 24,74,282.76</t>
  </si>
  <si>
    <t>-₹ 7,893.59</t>
  </si>
  <si>
    <t>₹ 24,66,389.17</t>
  </si>
  <si>
    <t>₹ 6,196.41</t>
  </si>
  <si>
    <t>₹ 24,72,585.58</t>
  </si>
  <si>
    <t>14-Aug-23</t>
  </si>
  <si>
    <t>-₹ 17,985.94</t>
  </si>
  <si>
    <t>₹ 24,54,599.64</t>
  </si>
  <si>
    <t>₹ 4,112.04</t>
  </si>
  <si>
    <t>₹ 24,58,711.68</t>
  </si>
  <si>
    <t>-₹ 10,667.70</t>
  </si>
  <si>
    <t>₹ 24,48,043.98</t>
  </si>
  <si>
    <t>-₹ 853.63</t>
  </si>
  <si>
    <t>₹ 24,47,190.35</t>
  </si>
  <si>
    <t>₹ 47,985.12</t>
  </si>
  <si>
    <t>₹ 24,95,175.47</t>
  </si>
  <si>
    <t>16-Aug-23</t>
  </si>
  <si>
    <t>₹ 23,254.93</t>
  </si>
  <si>
    <t>₹ 25,18,430.40</t>
  </si>
  <si>
    <t>-₹ 4,686.94</t>
  </si>
  <si>
    <t>₹ 25,13,743.46</t>
  </si>
  <si>
    <t>-₹ 11,903.99</t>
  </si>
  <si>
    <t>₹ 25,01,839.47</t>
  </si>
  <si>
    <t>-₹ 1,286.12</t>
  </si>
  <si>
    <t>₹ 25,00,553.35</t>
  </si>
  <si>
    <t>-₹ 16,571.43</t>
  </si>
  <si>
    <t>₹ 24,83,981.92</t>
  </si>
  <si>
    <t>17-Aug-23</t>
  </si>
  <si>
    <t>-₹ 18,798.94</t>
  </si>
  <si>
    <t>₹ 24,65,182.98</t>
  </si>
  <si>
    <t>-₹ 8,666.92</t>
  </si>
  <si>
    <t>₹ 24,56,516.06</t>
  </si>
  <si>
    <t>₹ 23,898.76</t>
  </si>
  <si>
    <t>₹ 24,80,414.82</t>
  </si>
  <si>
    <t>₹ 33,965.09</t>
  </si>
  <si>
    <t>₹ 25,14,379.91</t>
  </si>
  <si>
    <t>18-Aug-23</t>
  </si>
  <si>
    <t>-₹ 17,120.38</t>
  </si>
  <si>
    <t>₹ 24,97,259.53</t>
  </si>
  <si>
    <t>₹ 2,067.41</t>
  </si>
  <si>
    <t>₹ 24,99,326.94</t>
  </si>
  <si>
    <t>₹ 2,327.21</t>
  </si>
  <si>
    <t>₹ 25,01,654.15</t>
  </si>
  <si>
    <t>21-Aug-23</t>
  </si>
  <si>
    <t>₹ 34,752.61</t>
  </si>
  <si>
    <t>₹ 25,36,406.76</t>
  </si>
  <si>
    <t>₹ 9,869.81</t>
  </si>
  <si>
    <t>₹ 25,46,276.57</t>
  </si>
  <si>
    <t>-₹ 539.90</t>
  </si>
  <si>
    <t>₹ 25,45,736.67</t>
  </si>
  <si>
    <t>₹ 330.82</t>
  </si>
  <si>
    <t>₹ 25,46,067.49</t>
  </si>
  <si>
    <t>22-Aug-23</t>
  </si>
  <si>
    <t>-₹ 20,186.62</t>
  </si>
  <si>
    <t>₹ 25,25,880.87</t>
  </si>
  <si>
    <t>-₹ 5,296.10</t>
  </si>
  <si>
    <t>₹ 25,20,584.77</t>
  </si>
  <si>
    <t>₹ 4,501.63</t>
  </si>
  <si>
    <t>₹ 25,25,086.40</t>
  </si>
  <si>
    <t>-₹ 6,922.19</t>
  </si>
  <si>
    <t>₹ 25,18,164.21</t>
  </si>
  <si>
    <t>23-Aug-23</t>
  </si>
  <si>
    <t>₹ 67,746.33</t>
  </si>
  <si>
    <t>₹ 25,85,910.54</t>
  </si>
  <si>
    <t>₹ 58,063.16</t>
  </si>
  <si>
    <t>₹ 26,43,973.70</t>
  </si>
  <si>
    <t>-₹ 789.26</t>
  </si>
  <si>
    <t>₹ 26,43,184.44</t>
  </si>
  <si>
    <t>-₹ 55,613.46</t>
  </si>
  <si>
    <t>₹ 25,87,570.98</t>
  </si>
  <si>
    <t>24-Aug-23</t>
  </si>
  <si>
    <t>-₹ 16,591.26</t>
  </si>
  <si>
    <t>₹ 25,70,979.72</t>
  </si>
  <si>
    <t>₹ 585.28</t>
  </si>
  <si>
    <t>₹ 25,71,565.00</t>
  </si>
  <si>
    <t>-₹ 11,195.14</t>
  </si>
  <si>
    <t>₹ 25,60,369.86</t>
  </si>
  <si>
    <t>-₹ 47,390.16</t>
  </si>
  <si>
    <t>₹ 25,12,979.70</t>
  </si>
  <si>
    <t>25-Aug-23</t>
  </si>
  <si>
    <t>-₹ 23,809.00</t>
  </si>
  <si>
    <t>₹ 24,89,170.70</t>
  </si>
  <si>
    <t>₹ 20,773.53</t>
  </si>
  <si>
    <t>₹ 25,09,944.23</t>
  </si>
  <si>
    <t>₹ 6,477.23</t>
  </si>
  <si>
    <t>₹ 25,16,421.46</t>
  </si>
  <si>
    <t>28-Aug-23</t>
  </si>
  <si>
    <t>₹ 24,206.41</t>
  </si>
  <si>
    <t>₹ 25,40,627.87</t>
  </si>
  <si>
    <t>-₹ 8,983.66</t>
  </si>
  <si>
    <t>₹ 25,31,644.21</t>
  </si>
  <si>
    <t>₹ 11,889.79</t>
  </si>
  <si>
    <t>₹ 25,43,534.00</t>
  </si>
  <si>
    <t>₹ 5,869.44</t>
  </si>
  <si>
    <t>₹ 25,49,403.44</t>
  </si>
  <si>
    <t>29-Aug-23</t>
  </si>
  <si>
    <t>-₹ 2,856.84</t>
  </si>
  <si>
    <t>₹ 25,46,546.60</t>
  </si>
  <si>
    <t>-₹ 22,517.16</t>
  </si>
  <si>
    <t>₹ 25,24,029.44</t>
  </si>
  <si>
    <t>₹ 0.00</t>
  </si>
  <si>
    <t>₹ 30,179.87</t>
  </si>
  <si>
    <t>₹ 25,54,209.31</t>
  </si>
  <si>
    <t>30-Aug-23</t>
  </si>
  <si>
    <t>-₹ 21,997.69</t>
  </si>
  <si>
    <t>₹ 25,32,211.62</t>
  </si>
  <si>
    <t>₹ 47,100.10</t>
  </si>
  <si>
    <t>₹ 25,79,311.72</t>
  </si>
  <si>
    <t>₹ 1,768.09</t>
  </si>
  <si>
    <t>₹ 25,81,079.81</t>
  </si>
  <si>
    <t>₹ 8,433.06</t>
  </si>
  <si>
    <t>₹ 25,89,512.87</t>
  </si>
  <si>
    <t>31-Aug-23</t>
  </si>
  <si>
    <t>-₹ 17,281.36</t>
  </si>
  <si>
    <t>₹ 25,72,231.51</t>
  </si>
  <si>
    <t>-₹ 21,820.37</t>
  </si>
  <si>
    <t>₹ 25,50,411.14</t>
  </si>
  <si>
    <t>-₹ 13,625.06</t>
  </si>
  <si>
    <t>₹ 25,36,786.08</t>
  </si>
  <si>
    <t>-₹ 3,494.56</t>
  </si>
  <si>
    <t>₹ 25,33,291.52</t>
  </si>
  <si>
    <t>01-Sep-23</t>
  </si>
  <si>
    <t>-₹ 21,988.62</t>
  </si>
  <si>
    <t>₹ 25,11,302.90</t>
  </si>
  <si>
    <t>-₹ 16,201.87</t>
  </si>
  <si>
    <t>₹ 24,95,101.03</t>
  </si>
  <si>
    <t>-₹ 15,867.82</t>
  </si>
  <si>
    <t>₹ 24,79,233.21</t>
  </si>
  <si>
    <t>04-Sep-23</t>
  </si>
  <si>
    <t>₹ 6,157.87</t>
  </si>
  <si>
    <t>₹ 24,85,391.08</t>
  </si>
  <si>
    <t>₹ 31,954.74</t>
  </si>
  <si>
    <t>₹ 25,17,345.82</t>
  </si>
  <si>
    <t>₹ 3,661.02</t>
  </si>
  <si>
    <t>₹ 25,21,006.84</t>
  </si>
  <si>
    <t>-₹ 980.12</t>
  </si>
  <si>
    <t>₹ 25,20,026.72</t>
  </si>
  <si>
    <t>05-Sep-23</t>
  </si>
  <si>
    <t>-₹ 631.80</t>
  </si>
  <si>
    <t>₹ 25,19,394.92</t>
  </si>
  <si>
    <t>₹ 1,307.67</t>
  </si>
  <si>
    <t>₹ 25,20,702.59</t>
  </si>
  <si>
    <t>₹ 988.23</t>
  </si>
  <si>
    <t>₹ 25,21,690.82</t>
  </si>
  <si>
    <t>-₹ 10,380.14</t>
  </si>
  <si>
    <t>₹ 25,11,310.68</t>
  </si>
  <si>
    <t>06-Sep-23</t>
  </si>
  <si>
    <t>₹ 13,960.08</t>
  </si>
  <si>
    <t>₹ 25,25,270.76</t>
  </si>
  <si>
    <t>-₹ 799.31</t>
  </si>
  <si>
    <t>₹ 25,24,471.45</t>
  </si>
  <si>
    <t>-₹ 16,464.74</t>
  </si>
  <si>
    <t>₹ 25,08,006.71</t>
  </si>
  <si>
    <t>₹ 14,843.21</t>
  </si>
  <si>
    <t>₹ 25,22,849.92</t>
  </si>
  <si>
    <t>07-Sep-23</t>
  </si>
  <si>
    <t>-₹ 250.15</t>
  </si>
  <si>
    <t>₹ 25,22,599.77</t>
  </si>
  <si>
    <t>₹ 21,946.13</t>
  </si>
  <si>
    <t>₹ 25,44,545.90</t>
  </si>
  <si>
    <t>-₹ 4,160.41</t>
  </si>
  <si>
    <t>₹ 25,40,385.49</t>
  </si>
  <si>
    <t>₹ 17,782.07</t>
  </si>
  <si>
    <t>₹ 25,58,167.56</t>
  </si>
  <si>
    <t>08-Sep-23</t>
  </si>
  <si>
    <t>₹ 3,806.87</t>
  </si>
  <si>
    <t>₹ 25,61,974.43</t>
  </si>
  <si>
    <t>₹ 77,923.56</t>
  </si>
  <si>
    <t>₹ 26,39,897.99</t>
  </si>
  <si>
    <t>-₹ 731.21</t>
  </si>
  <si>
    <t>₹ 26,39,166.78</t>
  </si>
  <si>
    <t>11-Sep-23</t>
  </si>
  <si>
    <t>-₹ 23,868.90</t>
  </si>
  <si>
    <t>₹ 26,15,297.88</t>
  </si>
  <si>
    <t>-₹ 12,053.25</t>
  </si>
  <si>
    <t>₹ 26,03,244.63</t>
  </si>
  <si>
    <t>₹ 911.14</t>
  </si>
  <si>
    <t>₹ 26,04,155.77</t>
  </si>
  <si>
    <t>₹ 49,181.84</t>
  </si>
  <si>
    <t>₹ 26,53,337.61</t>
  </si>
  <si>
    <t>12-Sep-23</t>
  </si>
  <si>
    <t>₹ 11,292.00</t>
  </si>
  <si>
    <t>₹ 26,64,629.61</t>
  </si>
  <si>
    <t>₹ 21,507.95</t>
  </si>
  <si>
    <t>₹ 26,86,137.56</t>
  </si>
  <si>
    <t>-₹ 30,476.55</t>
  </si>
  <si>
    <t>₹ 26,55,661.01</t>
  </si>
  <si>
    <t>-₹ 10,950.28</t>
  </si>
  <si>
    <t>₹ 26,44,710.73</t>
  </si>
  <si>
    <t>13-Sep-23</t>
  </si>
  <si>
    <t>₹ 79,369.74</t>
  </si>
  <si>
    <t>₹ 27,24,080.47</t>
  </si>
  <si>
    <t>₹ 36,350.54</t>
  </si>
  <si>
    <t>₹ 27,60,431.01</t>
  </si>
  <si>
    <t>-₹ 5,704.59</t>
  </si>
  <si>
    <t>₹ 27,54,726.42</t>
  </si>
  <si>
    <t>₹ 25,585.66</t>
  </si>
  <si>
    <t>₹ 27,80,312.08</t>
  </si>
  <si>
    <t>14-Sep-23</t>
  </si>
  <si>
    <t>-₹ 22,201.18</t>
  </si>
  <si>
    <t>₹ 27,58,110.90</t>
  </si>
  <si>
    <t>-₹ 11,250.90</t>
  </si>
  <si>
    <t>₹ 27,46,860.00</t>
  </si>
  <si>
    <t>₹ 27,094.83</t>
  </si>
  <si>
    <t>₹ 27,73,954.83</t>
  </si>
  <si>
    <t>₹ 12,983.42</t>
  </si>
  <si>
    <t>₹ 27,86,938.25</t>
  </si>
  <si>
    <t>15-Sep-23</t>
  </si>
  <si>
    <t>₹ 37,663.79</t>
  </si>
  <si>
    <t>₹ 28,24,602.04</t>
  </si>
  <si>
    <t>₹ 12,646.78</t>
  </si>
  <si>
    <t>₹ 28,37,248.82</t>
  </si>
  <si>
    <t>₹ 6,724.35</t>
  </si>
  <si>
    <t>₹ 28,43,973.17</t>
  </si>
  <si>
    <t>18-Sep-23</t>
  </si>
  <si>
    <t>-₹ 12,686.24</t>
  </si>
  <si>
    <t>₹ 28,31,286.93</t>
  </si>
  <si>
    <t>-₹ 23,200.44</t>
  </si>
  <si>
    <t>₹ 28,08,086.49</t>
  </si>
  <si>
    <t>₹ 8,861.51</t>
  </si>
  <si>
    <t>₹ 28,16,948.00</t>
  </si>
  <si>
    <t>20-Sep-23</t>
  </si>
  <si>
    <t>₹ 13,507.16</t>
  </si>
  <si>
    <t>₹ 28,30,455.16</t>
  </si>
  <si>
    <t>-₹ 24,503.02</t>
  </si>
  <si>
    <t>₹ 28,05,952.14</t>
  </si>
  <si>
    <t>-₹ 10,353.47</t>
  </si>
  <si>
    <t>₹ 27,95,598.67</t>
  </si>
  <si>
    <t>₹ 45,842.36</t>
  </si>
  <si>
    <t>₹ 28,41,441.03</t>
  </si>
  <si>
    <t>21-Sep-23</t>
  </si>
  <si>
    <t>-₹ 7,371.45</t>
  </si>
  <si>
    <t>₹ 28,34,069.58</t>
  </si>
  <si>
    <t>₹ 37,739.31</t>
  </si>
  <si>
    <t>₹ 28,71,808.89</t>
  </si>
  <si>
    <t>₹ 2,130.83</t>
  </si>
  <si>
    <t>₹ 28,73,939.72</t>
  </si>
  <si>
    <t>₹ 61,093.76</t>
  </si>
  <si>
    <t>₹ 29,35,033.48</t>
  </si>
  <si>
    <t>22-Sep-23</t>
  </si>
  <si>
    <t>₹ 12,639.83</t>
  </si>
  <si>
    <t>₹ 29,47,673.31</t>
  </si>
  <si>
    <t>₹ 44.68</t>
  </si>
  <si>
    <t>₹ 29,47,717.99</t>
  </si>
  <si>
    <t>₹ 5,430.96</t>
  </si>
  <si>
    <t>₹ 29,53,148.95</t>
  </si>
  <si>
    <t>-₹ 8,488.39</t>
  </si>
  <si>
    <t>₹ 29,44,660.56</t>
  </si>
  <si>
    <t>25-Sep-23</t>
  </si>
  <si>
    <t>₹ 1,292.47</t>
  </si>
  <si>
    <t>₹ 29,45,953.03</t>
  </si>
  <si>
    <t>-₹ 26,715.72</t>
  </si>
  <si>
    <t>₹ 29,19,237.31</t>
  </si>
  <si>
    <t>₹ 16,575.58</t>
  </si>
  <si>
    <t>₹ 29,35,812.89</t>
  </si>
  <si>
    <t>26-Sep-23</t>
  </si>
  <si>
    <t>-₹ 26,372.85</t>
  </si>
  <si>
    <t>₹ 29,09,440.04</t>
  </si>
  <si>
    <t>-₹ 27,264.46</t>
  </si>
  <si>
    <t>₹ 28,82,175.58</t>
  </si>
  <si>
    <t>₹ 28,98,751.16</t>
  </si>
  <si>
    <t>₹ 4,317.20</t>
  </si>
  <si>
    <t>₹ 29,03,068.36</t>
  </si>
  <si>
    <t>27-Sep-23</t>
  </si>
  <si>
    <t>₹ 90,637.85</t>
  </si>
  <si>
    <t>₹ 29,93,706.21</t>
  </si>
  <si>
    <t>-₹ 26,241.36</t>
  </si>
  <si>
    <t>₹ 29,67,464.85</t>
  </si>
  <si>
    <t>-₹ 16,979.34</t>
  </si>
  <si>
    <t>₹ 29,50,485.51</t>
  </si>
  <si>
    <t>-₹ 35,017.17</t>
  </si>
  <si>
    <t>₹ 29,15,468.34</t>
  </si>
  <si>
    <t>28-Sep-23</t>
  </si>
  <si>
    <t>₹ 40,326.69</t>
  </si>
  <si>
    <t>₹ 29,55,795.03</t>
  </si>
  <si>
    <t>-₹ 25,346.94</t>
  </si>
  <si>
    <t>₹ 29,30,448.09</t>
  </si>
  <si>
    <t>-₹ 16,952.42</t>
  </si>
  <si>
    <t>₹ 29,13,495.67</t>
  </si>
  <si>
    <t>-₹ 7,865.30</t>
  </si>
  <si>
    <t>₹ 29,05,630.37</t>
  </si>
  <si>
    <t>29-Sep-23</t>
  </si>
  <si>
    <t>₹ 5,566.04</t>
  </si>
  <si>
    <t>₹ 29,11,196.41</t>
  </si>
  <si>
    <t>03-Oct-23</t>
  </si>
  <si>
    <t>₹ 12,053.41</t>
  </si>
  <si>
    <t>₹ 29,23,249.82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</si>
</sst>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/>
    </xf>
    <xf numFmtId="20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1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5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/>
    </xf>
    <xf numFmtId="20" fontId="7" fillId="2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0" fontId="9" fillId="2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3">
      <c r="A3">
        <v>2</v>
      </c>
      <c r="B3" t="s">
        <v>11</v>
      </c>
      <c r="C3" s="2">
        <v>45146</v>
      </c>
      <c r="D3" s="2">
        <v>45148</v>
      </c>
      <c r="E3">
        <v>189</v>
      </c>
      <c r="F3">
        <v>217.96</v>
      </c>
      <c r="G3">
        <v>28.96</v>
      </c>
      <c r="H3">
        <v>420</v>
      </c>
      <c r="I3">
        <v>12163.2</v>
      </c>
      <c r="J3">
        <v>79380</v>
      </c>
    </row>
    <row r="4" spans="1:10" x14ac:dyDescent="0.3">
      <c r="A4">
        <v>3</v>
      </c>
      <c r="B4" t="s">
        <v>12</v>
      </c>
      <c r="C4" s="2">
        <v>45148</v>
      </c>
      <c r="D4" s="2">
        <v>45152</v>
      </c>
      <c r="E4">
        <v>245.46</v>
      </c>
      <c r="F4">
        <v>230.75</v>
      </c>
      <c r="G4">
        <v>-14.71</v>
      </c>
      <c r="H4">
        <v>80</v>
      </c>
      <c r="I4">
        <v>-1176.8</v>
      </c>
      <c r="J4">
        <v>19636.8</v>
      </c>
    </row>
    <row r="5" spans="1:10" x14ac:dyDescent="0.3">
      <c r="A5">
        <v>4</v>
      </c>
      <c r="B5" t="s">
        <v>13</v>
      </c>
      <c r="C5" s="2">
        <v>45148</v>
      </c>
      <c r="D5" s="2">
        <v>45152</v>
      </c>
      <c r="E5">
        <v>429.05</v>
      </c>
      <c r="F5">
        <v>403.3</v>
      </c>
      <c r="G5">
        <v>-25.75</v>
      </c>
      <c r="H5">
        <v>50</v>
      </c>
      <c r="I5">
        <v>-1287.5</v>
      </c>
      <c r="J5">
        <v>21452.5</v>
      </c>
    </row>
    <row r="6" spans="1:10" x14ac:dyDescent="0.3">
      <c r="A6">
        <v>5</v>
      </c>
      <c r="B6" t="s">
        <v>14</v>
      </c>
      <c r="C6" s="2">
        <v>45146</v>
      </c>
      <c r="D6" s="2">
        <v>45152</v>
      </c>
      <c r="E6">
        <v>363.41</v>
      </c>
      <c r="F6">
        <v>345.25</v>
      </c>
      <c r="G6">
        <v>-18.16</v>
      </c>
      <c r="H6">
        <v>100</v>
      </c>
      <c r="I6">
        <v>-1816</v>
      </c>
      <c r="J6">
        <v>36341</v>
      </c>
    </row>
    <row r="7" spans="1:10" x14ac:dyDescent="0.3">
      <c r="A7">
        <v>6</v>
      </c>
      <c r="B7" t="s">
        <v>15</v>
      </c>
      <c r="C7" s="2">
        <v>45148</v>
      </c>
      <c r="D7" s="2">
        <v>45152</v>
      </c>
      <c r="E7">
        <v>205.75</v>
      </c>
      <c r="F7">
        <v>195.45</v>
      </c>
      <c r="G7">
        <v>-10.3</v>
      </c>
      <c r="H7">
        <v>125</v>
      </c>
      <c r="I7">
        <v>-1287.5</v>
      </c>
      <c r="J7">
        <v>25718.75</v>
      </c>
    </row>
    <row r="8" spans="1:10" x14ac:dyDescent="0.3">
      <c r="A8">
        <v>7</v>
      </c>
      <c r="B8" t="s">
        <v>16</v>
      </c>
      <c r="C8" s="2">
        <v>45154</v>
      </c>
      <c r="D8" s="2">
        <v>45156</v>
      </c>
      <c r="E8">
        <v>223.8</v>
      </c>
      <c r="F8">
        <v>212.6</v>
      </c>
      <c r="G8">
        <v>-11.2</v>
      </c>
      <c r="H8">
        <v>100</v>
      </c>
      <c r="I8">
        <v>-1120</v>
      </c>
      <c r="J8">
        <v>22380</v>
      </c>
    </row>
    <row r="9" spans="1:10" x14ac:dyDescent="0.3">
      <c r="A9">
        <v>10</v>
      </c>
      <c r="B9" t="s">
        <v>17</v>
      </c>
      <c r="C9" s="2">
        <v>45148</v>
      </c>
      <c r="D9" s="2">
        <v>45156</v>
      </c>
      <c r="E9">
        <v>44.4</v>
      </c>
      <c r="F9">
        <v>42.25</v>
      </c>
      <c r="G9">
        <v>-2.15</v>
      </c>
      <c r="H9">
        <v>400</v>
      </c>
      <c r="I9">
        <v>-860</v>
      </c>
      <c r="J9">
        <v>17760</v>
      </c>
    </row>
    <row r="10" spans="1:10" x14ac:dyDescent="0.3">
      <c r="A10">
        <v>11</v>
      </c>
      <c r="B10" t="s">
        <v>18</v>
      </c>
      <c r="C10" s="2">
        <v>45154</v>
      </c>
      <c r="D10" s="2">
        <v>45156</v>
      </c>
      <c r="E10">
        <v>6.3</v>
      </c>
      <c r="F10">
        <v>6</v>
      </c>
      <c r="G10">
        <v>-0.3</v>
      </c>
      <c r="H10">
        <v>3000</v>
      </c>
      <c r="I10">
        <v>-900</v>
      </c>
      <c r="J10">
        <v>18900</v>
      </c>
    </row>
    <row r="11" spans="1:10" x14ac:dyDescent="0.3">
      <c r="A11">
        <v>13</v>
      </c>
      <c r="B11" t="s">
        <v>19</v>
      </c>
      <c r="C11" s="2">
        <v>45154</v>
      </c>
      <c r="D11" s="2">
        <v>45159</v>
      </c>
      <c r="E11">
        <v>778.9</v>
      </c>
      <c r="F11">
        <v>739.95</v>
      </c>
      <c r="G11">
        <v>-38.950000000000003</v>
      </c>
      <c r="H11">
        <v>25</v>
      </c>
      <c r="I11">
        <v>-973.75</v>
      </c>
      <c r="J11">
        <v>19472.5</v>
      </c>
    </row>
    <row r="12" spans="1:10" x14ac:dyDescent="0.3">
      <c r="A12">
        <v>1</v>
      </c>
      <c r="B12" t="s">
        <v>20</v>
      </c>
      <c r="C12" s="2">
        <v>45146</v>
      </c>
      <c r="D12" s="2">
        <v>45182</v>
      </c>
      <c r="E12">
        <v>388.67</v>
      </c>
      <c r="F12">
        <v>461.05</v>
      </c>
      <c r="G12">
        <v>72.38</v>
      </c>
      <c r="H12">
        <v>300</v>
      </c>
      <c r="I12">
        <v>21714</v>
      </c>
      <c r="J12">
        <v>116601</v>
      </c>
    </row>
    <row r="13" spans="1:10" x14ac:dyDescent="0.3">
      <c r="A13">
        <v>2</v>
      </c>
      <c r="B13" t="s">
        <v>21</v>
      </c>
      <c r="C13" s="2">
        <v>45148</v>
      </c>
      <c r="D13" s="2">
        <v>45181</v>
      </c>
      <c r="E13">
        <v>1052.75</v>
      </c>
      <c r="F13">
        <v>989.6</v>
      </c>
      <c r="G13">
        <v>-63.15</v>
      </c>
      <c r="H13">
        <v>20</v>
      </c>
      <c r="I13">
        <v>-1263</v>
      </c>
      <c r="J13">
        <v>21055</v>
      </c>
    </row>
    <row r="14" spans="1:10" x14ac:dyDescent="0.3">
      <c r="A14">
        <v>3</v>
      </c>
      <c r="B14" t="s">
        <v>22</v>
      </c>
      <c r="C14" s="2">
        <v>45148</v>
      </c>
      <c r="D14" s="2">
        <v>45181</v>
      </c>
      <c r="E14">
        <v>1040.0999999999999</v>
      </c>
      <c r="F14">
        <v>1143</v>
      </c>
      <c r="G14">
        <v>102.9</v>
      </c>
      <c r="H14">
        <v>20</v>
      </c>
      <c r="I14">
        <v>2058</v>
      </c>
      <c r="J14">
        <v>20802</v>
      </c>
    </row>
    <row r="15" spans="1:10" x14ac:dyDescent="0.3">
      <c r="A15">
        <v>4</v>
      </c>
      <c r="B15" t="s">
        <v>23</v>
      </c>
      <c r="C15" s="2">
        <v>45148</v>
      </c>
      <c r="D15" s="2">
        <v>45181</v>
      </c>
      <c r="E15">
        <v>66.650000000000006</v>
      </c>
      <c r="F15">
        <v>72.55</v>
      </c>
      <c r="G15">
        <v>5.9</v>
      </c>
      <c r="H15">
        <v>300</v>
      </c>
      <c r="I15">
        <v>1770</v>
      </c>
      <c r="J15">
        <v>19995</v>
      </c>
    </row>
    <row r="16" spans="1:10" x14ac:dyDescent="0.3">
      <c r="A16">
        <v>5</v>
      </c>
      <c r="B16" t="s">
        <v>24</v>
      </c>
      <c r="C16" s="2">
        <v>45148</v>
      </c>
      <c r="D16" s="2">
        <v>45182</v>
      </c>
      <c r="E16">
        <v>1568.9</v>
      </c>
      <c r="F16">
        <v>1522.15</v>
      </c>
      <c r="G16">
        <v>-46.75</v>
      </c>
      <c r="H16">
        <v>11</v>
      </c>
      <c r="I16">
        <v>-514.25</v>
      </c>
      <c r="J16">
        <v>17257.900000000001</v>
      </c>
    </row>
    <row r="17" spans="1:10" x14ac:dyDescent="0.3">
      <c r="A17">
        <v>6</v>
      </c>
      <c r="B17" t="s">
        <v>25</v>
      </c>
      <c r="C17" s="2">
        <v>45148</v>
      </c>
      <c r="D17" s="2">
        <v>45182</v>
      </c>
      <c r="E17">
        <v>427</v>
      </c>
      <c r="F17">
        <v>448.6</v>
      </c>
      <c r="G17">
        <v>21.6</v>
      </c>
      <c r="H17">
        <v>25</v>
      </c>
      <c r="I17">
        <v>540</v>
      </c>
      <c r="J17">
        <v>10675</v>
      </c>
    </row>
    <row r="18" spans="1:10" x14ac:dyDescent="0.3">
      <c r="A18">
        <v>7</v>
      </c>
      <c r="B18" t="s">
        <v>26</v>
      </c>
      <c r="C18" s="2">
        <v>45148</v>
      </c>
      <c r="D18" s="2">
        <v>45152</v>
      </c>
      <c r="E18">
        <v>45</v>
      </c>
      <c r="F18">
        <v>42.75</v>
      </c>
      <c r="G18">
        <v>-2.25</v>
      </c>
      <c r="H18">
        <v>10</v>
      </c>
      <c r="I18">
        <v>-22.5</v>
      </c>
      <c r="J18">
        <v>450</v>
      </c>
    </row>
    <row r="19" spans="1:10" x14ac:dyDescent="0.3">
      <c r="A19">
        <v>8</v>
      </c>
      <c r="B19" t="s">
        <v>27</v>
      </c>
      <c r="C19" s="2">
        <v>45148</v>
      </c>
      <c r="D19" s="2">
        <v>45149</v>
      </c>
      <c r="E19">
        <v>103.85</v>
      </c>
      <c r="F19">
        <v>98.65</v>
      </c>
      <c r="G19">
        <v>-5.2</v>
      </c>
      <c r="H19">
        <v>100</v>
      </c>
      <c r="I19">
        <v>-520</v>
      </c>
      <c r="J19">
        <v>10385</v>
      </c>
    </row>
    <row r="20" spans="1:10" x14ac:dyDescent="0.3">
      <c r="A20">
        <v>9</v>
      </c>
      <c r="B20" t="s">
        <v>28</v>
      </c>
      <c r="C20" s="2">
        <v>45148</v>
      </c>
      <c r="D20" s="2">
        <v>45149</v>
      </c>
      <c r="E20">
        <v>197.2</v>
      </c>
      <c r="F20">
        <v>187.35</v>
      </c>
      <c r="G20">
        <v>-9.85</v>
      </c>
      <c r="H20">
        <v>200</v>
      </c>
      <c r="I20">
        <v>-1970</v>
      </c>
      <c r="J20">
        <v>39440</v>
      </c>
    </row>
    <row r="21" spans="1:10" x14ac:dyDescent="0.3">
      <c r="A21">
        <v>10</v>
      </c>
      <c r="B21" t="s">
        <v>29</v>
      </c>
      <c r="C21" s="2">
        <v>45154</v>
      </c>
      <c r="D21" s="2">
        <v>45182</v>
      </c>
      <c r="E21">
        <v>1223.75</v>
      </c>
      <c r="F21">
        <v>1162.55</v>
      </c>
      <c r="G21">
        <v>-61.2</v>
      </c>
      <c r="H21">
        <v>15</v>
      </c>
      <c r="I21">
        <v>-918</v>
      </c>
      <c r="J21">
        <v>18356.25</v>
      </c>
    </row>
    <row r="22" spans="1:10" x14ac:dyDescent="0.3">
      <c r="A22">
        <v>11</v>
      </c>
      <c r="B22" t="s">
        <v>30</v>
      </c>
      <c r="C22" s="2">
        <v>45154</v>
      </c>
      <c r="D22" s="2">
        <v>45182</v>
      </c>
      <c r="E22">
        <v>56.25</v>
      </c>
      <c r="F22">
        <v>54.55</v>
      </c>
      <c r="G22">
        <v>-1.7</v>
      </c>
      <c r="H22">
        <v>300</v>
      </c>
      <c r="I22">
        <v>-510</v>
      </c>
      <c r="J22">
        <v>16875</v>
      </c>
    </row>
    <row r="23" spans="1:10" x14ac:dyDescent="0.3">
      <c r="A23">
        <v>12</v>
      </c>
      <c r="B23" t="s">
        <v>31</v>
      </c>
      <c r="C23" s="2">
        <v>45154</v>
      </c>
      <c r="D23" s="2">
        <v>45181</v>
      </c>
      <c r="E23">
        <v>69.75</v>
      </c>
      <c r="F23">
        <v>73.55</v>
      </c>
      <c r="G23">
        <v>3.8</v>
      </c>
      <c r="H23">
        <v>300</v>
      </c>
      <c r="I23">
        <v>1140</v>
      </c>
      <c r="J23">
        <v>20925</v>
      </c>
    </row>
    <row r="24" spans="1:10" x14ac:dyDescent="0.3">
      <c r="A24">
        <v>14</v>
      </c>
      <c r="B24" t="s">
        <v>32</v>
      </c>
      <c r="C24" s="2">
        <v>45154</v>
      </c>
      <c r="D24" s="2">
        <v>45182</v>
      </c>
      <c r="E24">
        <v>418.93</v>
      </c>
      <c r="F24">
        <v>478.5</v>
      </c>
      <c r="G24">
        <v>59.57</v>
      </c>
      <c r="H24">
        <v>42</v>
      </c>
      <c r="I24">
        <v>2501.94</v>
      </c>
      <c r="J24">
        <v>17595.060000000001</v>
      </c>
    </row>
    <row r="25" spans="1:10" x14ac:dyDescent="0.3">
      <c r="A25">
        <v>15</v>
      </c>
      <c r="B25" t="s">
        <v>33</v>
      </c>
      <c r="C25" s="2">
        <v>45154</v>
      </c>
      <c r="D25" s="2">
        <v>45182</v>
      </c>
      <c r="E25">
        <v>807.22</v>
      </c>
      <c r="F25">
        <v>1073.1500000000001</v>
      </c>
      <c r="G25">
        <v>265.93</v>
      </c>
      <c r="H25">
        <v>25</v>
      </c>
      <c r="I25">
        <v>6648.25</v>
      </c>
      <c r="J25">
        <v>20180.5</v>
      </c>
    </row>
    <row r="26" spans="1:10" x14ac:dyDescent="0.3">
      <c r="A26">
        <v>16</v>
      </c>
      <c r="B26" t="s">
        <v>34</v>
      </c>
      <c r="C26" s="2">
        <v>45154</v>
      </c>
      <c r="D26" s="2">
        <v>45182</v>
      </c>
      <c r="E26">
        <v>121.55</v>
      </c>
      <c r="F26">
        <v>146.5</v>
      </c>
      <c r="G26">
        <v>24.95</v>
      </c>
      <c r="H26">
        <v>150</v>
      </c>
      <c r="I26">
        <v>3742.5</v>
      </c>
      <c r="J26">
        <v>18232.5</v>
      </c>
    </row>
    <row r="27" spans="1:10" x14ac:dyDescent="0.3">
      <c r="A27">
        <v>17</v>
      </c>
      <c r="B27" t="s">
        <v>35</v>
      </c>
      <c r="C27" s="2">
        <v>45154</v>
      </c>
      <c r="D27" s="2">
        <v>45182</v>
      </c>
      <c r="E27">
        <v>153.1</v>
      </c>
      <c r="F27">
        <v>158.55000000000001</v>
      </c>
      <c r="G27">
        <v>5.45</v>
      </c>
      <c r="H27">
        <v>125</v>
      </c>
      <c r="I27">
        <v>681.25</v>
      </c>
      <c r="J27">
        <v>19137.5</v>
      </c>
    </row>
    <row r="28" spans="1:10" x14ac:dyDescent="0.3">
      <c r="A28">
        <v>18</v>
      </c>
      <c r="B28" t="s">
        <v>36</v>
      </c>
      <c r="C28" s="2">
        <v>45155</v>
      </c>
      <c r="D28" s="2">
        <v>45182</v>
      </c>
      <c r="E28">
        <v>376.68</v>
      </c>
      <c r="F28">
        <v>506.35</v>
      </c>
      <c r="G28">
        <v>129.66999999999999</v>
      </c>
      <c r="H28">
        <v>150</v>
      </c>
      <c r="I28">
        <v>19450.5</v>
      </c>
      <c r="J28">
        <v>56502</v>
      </c>
    </row>
    <row r="29" spans="1:10" x14ac:dyDescent="0.3">
      <c r="A29">
        <v>19</v>
      </c>
      <c r="B29" t="s">
        <v>37</v>
      </c>
      <c r="C29" s="2">
        <v>45155</v>
      </c>
      <c r="D29" s="2">
        <v>45181</v>
      </c>
      <c r="E29">
        <v>49.74</v>
      </c>
      <c r="F29">
        <v>50.85</v>
      </c>
      <c r="G29">
        <v>1.1100000000000001</v>
      </c>
      <c r="H29">
        <v>900</v>
      </c>
      <c r="I29">
        <v>999</v>
      </c>
      <c r="J29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>
      <selection activeCell="E13" sqref="E13"/>
    </sheetView>
  </sheetViews>
  <sheetFormatPr defaultColWidth="8.77734375" defaultRowHeight="14.4" x14ac:dyDescent="0.3"/>
  <cols>
    <col min="5" max="5" width="18.109375" bestFit="1" customWidth="1"/>
  </cols>
  <sheetData>
    <row r="1" spans="1:14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</v>
      </c>
      <c r="I1" s="1" t="s">
        <v>5</v>
      </c>
      <c r="J1" s="1" t="s">
        <v>45</v>
      </c>
      <c r="K1" s="1" t="s">
        <v>7</v>
      </c>
      <c r="L1" s="1" t="s">
        <v>8</v>
      </c>
      <c r="M1" s="1" t="s">
        <v>46</v>
      </c>
      <c r="N1" s="51" t="s">
        <v>47</v>
      </c>
    </row>
    <row r="2" spans="1:14" x14ac:dyDescent="0.3">
      <c r="A2" t="s">
        <v>48</v>
      </c>
      <c r="B2" t="s">
        <v>49</v>
      </c>
      <c r="C2" t="s">
        <v>50</v>
      </c>
      <c r="D2">
        <v>43800</v>
      </c>
      <c r="E2" s="2">
        <v>45152</v>
      </c>
      <c r="F2" t="s">
        <v>51</v>
      </c>
      <c r="G2" t="s">
        <v>52</v>
      </c>
      <c r="H2">
        <v>298.62</v>
      </c>
      <c r="I2">
        <v>281.05</v>
      </c>
      <c r="J2">
        <v>-17.56999999999999</v>
      </c>
      <c r="K2">
        <v>45</v>
      </c>
      <c r="L2">
        <v>-790.64999999999964</v>
      </c>
      <c r="M2">
        <v>62.98</v>
      </c>
      <c r="N2">
        <f>ZRM!L2-ZRM!M2</f>
        <v>-853.62999999999965</v>
      </c>
    </row>
    <row r="3" spans="1:14" x14ac:dyDescent="0.3">
      <c r="A3" t="s">
        <v>53</v>
      </c>
      <c r="B3" t="s">
        <v>49</v>
      </c>
      <c r="C3" t="s">
        <v>50</v>
      </c>
      <c r="D3">
        <v>43700</v>
      </c>
      <c r="E3" s="2">
        <v>45154</v>
      </c>
      <c r="F3" t="s">
        <v>51</v>
      </c>
      <c r="G3" t="s">
        <v>54</v>
      </c>
      <c r="H3">
        <v>182.88</v>
      </c>
      <c r="I3">
        <v>164.77</v>
      </c>
      <c r="J3">
        <v>-18.109999999999989</v>
      </c>
      <c r="K3">
        <v>60</v>
      </c>
      <c r="L3">
        <v>-1080.75</v>
      </c>
      <c r="M3">
        <v>205.37</v>
      </c>
      <c r="N3">
        <f>L3-M3</f>
        <v>-1286.1199999999999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2"/>
  <sheetViews>
    <sheetView zoomScale="120" zoomScaleNormal="120" workbookViewId="0">
      <selection activeCell="P15" sqref="P15"/>
    </sheetView>
  </sheetViews>
  <sheetFormatPr defaultColWidth="8.77734375" defaultRowHeight="14.4" x14ac:dyDescent="0.3"/>
  <cols>
    <col min="2" max="2" width="9.6640625" bestFit="1" customWidth="1"/>
    <col min="3" max="3" width="10.33203125" style="18" bestFit="1" customWidth="1"/>
    <col min="5" max="5" width="8.77734375" style="18" customWidth="1"/>
    <col min="6" max="6" width="17.6640625" bestFit="1" customWidth="1"/>
    <col min="7" max="7" width="10" style="7" bestFit="1" customWidth="1"/>
    <col min="8" max="8" width="8.6640625" style="7" bestFit="1" customWidth="1"/>
    <col min="9" max="9" width="12.109375" style="9" bestFit="1" customWidth="1"/>
    <col min="10" max="10" width="8.77734375" style="3" customWidth="1"/>
    <col min="12" max="12" width="8.77734375" style="7" customWidth="1"/>
    <col min="13" max="13" width="12.6640625" style="7" bestFit="1" customWidth="1"/>
    <col min="14" max="14" width="8.77734375" style="15" customWidth="1"/>
    <col min="15" max="15" width="9.5546875" bestFit="1" customWidth="1"/>
    <col min="16" max="16" width="9.21875" bestFit="1" customWidth="1"/>
  </cols>
  <sheetData>
    <row r="1" spans="1:20" x14ac:dyDescent="0.3">
      <c r="A1" s="42" t="s">
        <v>38</v>
      </c>
      <c r="B1" s="42" t="s">
        <v>39</v>
      </c>
      <c r="C1" s="43" t="s">
        <v>40</v>
      </c>
      <c r="D1" s="42" t="s">
        <v>41</v>
      </c>
      <c r="E1" s="43" t="s">
        <v>55</v>
      </c>
      <c r="F1" s="42" t="s">
        <v>42</v>
      </c>
      <c r="G1" s="42" t="s">
        <v>43</v>
      </c>
      <c r="H1" s="42" t="s">
        <v>44</v>
      </c>
      <c r="I1" s="49" t="s">
        <v>4</v>
      </c>
      <c r="J1" s="49" t="s">
        <v>5</v>
      </c>
      <c r="K1" s="42" t="s">
        <v>45</v>
      </c>
      <c r="L1" s="42" t="s">
        <v>7</v>
      </c>
      <c r="M1" s="42" t="s">
        <v>8</v>
      </c>
      <c r="N1" s="42" t="s">
        <v>46</v>
      </c>
      <c r="O1" s="42" t="s">
        <v>47</v>
      </c>
    </row>
    <row r="2" spans="1:20" x14ac:dyDescent="0.3">
      <c r="A2" s="7" t="s">
        <v>56</v>
      </c>
      <c r="B2" t="s">
        <v>57</v>
      </c>
      <c r="C2" s="17" t="s">
        <v>58</v>
      </c>
      <c r="D2" s="11">
        <v>20250</v>
      </c>
      <c r="E2" s="17" t="s">
        <v>59</v>
      </c>
      <c r="F2" s="12">
        <v>45110</v>
      </c>
      <c r="G2" s="13">
        <v>0.51736111111111116</v>
      </c>
      <c r="H2" s="13">
        <v>0.53541666666666665</v>
      </c>
      <c r="I2" s="15">
        <v>75.209999999999994</v>
      </c>
      <c r="J2" s="14">
        <v>91.21</v>
      </c>
      <c r="K2" s="14">
        <f t="shared" ref="K2:K33" si="0">J2-I2</f>
        <v>16</v>
      </c>
      <c r="L2" s="11">
        <v>40</v>
      </c>
      <c r="M2" s="15">
        <f t="shared" ref="M2:M33" si="1">L2*K2</f>
        <v>640</v>
      </c>
      <c r="N2" s="15">
        <v>150.44999999999999</v>
      </c>
      <c r="O2" s="3">
        <f t="shared" ref="O2:O33" si="2">M2-N2</f>
        <v>489.55</v>
      </c>
    </row>
    <row r="3" spans="1:20" x14ac:dyDescent="0.3">
      <c r="A3" s="7" t="s">
        <v>60</v>
      </c>
      <c r="B3" t="s">
        <v>57</v>
      </c>
      <c r="C3" s="17" t="s">
        <v>58</v>
      </c>
      <c r="D3" s="11">
        <v>20450</v>
      </c>
      <c r="E3" s="17" t="s">
        <v>59</v>
      </c>
      <c r="F3" s="12">
        <v>45111</v>
      </c>
      <c r="G3" s="13">
        <v>0.50555555555555554</v>
      </c>
      <c r="H3" s="13">
        <v>0.53333333333333333</v>
      </c>
      <c r="I3" s="15">
        <v>55.1</v>
      </c>
      <c r="J3" s="14">
        <v>66</v>
      </c>
      <c r="K3" s="14">
        <f t="shared" si="0"/>
        <v>10.899999999999999</v>
      </c>
      <c r="L3" s="11">
        <v>1200</v>
      </c>
      <c r="M3" s="15">
        <f t="shared" si="1"/>
        <v>13079.999999999998</v>
      </c>
      <c r="N3" s="15">
        <v>146.99</v>
      </c>
      <c r="O3" s="3">
        <f t="shared" si="2"/>
        <v>12933.009999999998</v>
      </c>
    </row>
    <row r="4" spans="1:20" x14ac:dyDescent="0.3">
      <c r="A4" s="7" t="s">
        <v>61</v>
      </c>
      <c r="B4" t="s">
        <v>57</v>
      </c>
      <c r="C4" s="17" t="s">
        <v>62</v>
      </c>
      <c r="D4" s="11">
        <v>19400</v>
      </c>
      <c r="E4" s="17" t="s">
        <v>63</v>
      </c>
      <c r="F4" s="12">
        <v>45111</v>
      </c>
      <c r="G4" s="13">
        <v>0.55763888888888891</v>
      </c>
      <c r="H4" s="13">
        <v>0.60138888888888886</v>
      </c>
      <c r="I4" s="15">
        <v>62.4</v>
      </c>
      <c r="J4" s="14">
        <v>68.5</v>
      </c>
      <c r="K4" s="14">
        <f t="shared" si="0"/>
        <v>6.1000000000000014</v>
      </c>
      <c r="L4" s="11">
        <v>1200</v>
      </c>
      <c r="M4" s="15">
        <f t="shared" si="1"/>
        <v>7320.0000000000018</v>
      </c>
      <c r="N4" s="15">
        <v>183.38</v>
      </c>
      <c r="O4" s="3">
        <f t="shared" si="2"/>
        <v>7136.6200000000017</v>
      </c>
    </row>
    <row r="5" spans="1:20" x14ac:dyDescent="0.3">
      <c r="A5" s="7" t="s">
        <v>64</v>
      </c>
      <c r="B5" t="s">
        <v>57</v>
      </c>
      <c r="C5" s="17" t="s">
        <v>58</v>
      </c>
      <c r="D5" s="11">
        <v>20250</v>
      </c>
      <c r="E5" s="17" t="s">
        <v>59</v>
      </c>
      <c r="F5" s="12">
        <v>45112</v>
      </c>
      <c r="G5" s="13">
        <v>0.44374999999999998</v>
      </c>
      <c r="H5" s="13">
        <v>0.5395833333333333</v>
      </c>
      <c r="I5" s="15">
        <v>179.85</v>
      </c>
      <c r="J5" s="14">
        <v>156.25</v>
      </c>
      <c r="K5" s="14">
        <f t="shared" si="0"/>
        <v>-23.599999999999994</v>
      </c>
      <c r="L5" s="11">
        <v>760</v>
      </c>
      <c r="M5" s="15">
        <f t="shared" si="1"/>
        <v>-17935.999999999996</v>
      </c>
      <c r="N5" s="15">
        <v>184.69</v>
      </c>
      <c r="O5" s="3">
        <f t="shared" si="2"/>
        <v>-18120.689999999995</v>
      </c>
    </row>
    <row r="6" spans="1:20" x14ac:dyDescent="0.3">
      <c r="A6" s="7" t="s">
        <v>65</v>
      </c>
      <c r="B6" t="s">
        <v>57</v>
      </c>
      <c r="C6" s="17" t="s">
        <v>58</v>
      </c>
      <c r="D6" s="11">
        <v>20250</v>
      </c>
      <c r="E6" s="17" t="s">
        <v>59</v>
      </c>
      <c r="F6" s="12">
        <v>45113</v>
      </c>
      <c r="G6" s="13">
        <v>0.46250000000000002</v>
      </c>
      <c r="H6" s="13">
        <v>0.52013888888888893</v>
      </c>
      <c r="I6" s="15">
        <v>128.41999999999999</v>
      </c>
      <c r="J6" s="14">
        <v>143</v>
      </c>
      <c r="K6" s="14">
        <f t="shared" si="0"/>
        <v>14.580000000000013</v>
      </c>
      <c r="L6" s="11">
        <v>760</v>
      </c>
      <c r="M6" s="15">
        <f t="shared" si="1"/>
        <v>11080.80000000001</v>
      </c>
      <c r="N6" s="15">
        <v>88.42</v>
      </c>
      <c r="O6" s="3">
        <f t="shared" si="2"/>
        <v>10992.38000000001</v>
      </c>
    </row>
    <row r="7" spans="1:20" x14ac:dyDescent="0.3">
      <c r="A7" s="7" t="s">
        <v>66</v>
      </c>
      <c r="B7" t="s">
        <v>57</v>
      </c>
      <c r="C7" s="17" t="s">
        <v>62</v>
      </c>
      <c r="D7" s="11">
        <v>19450</v>
      </c>
      <c r="E7" s="17" t="s">
        <v>59</v>
      </c>
      <c r="F7" s="12">
        <v>45113</v>
      </c>
      <c r="G7" s="13">
        <v>0.43888888888888888</v>
      </c>
      <c r="H7" s="13">
        <v>0.62222222222222223</v>
      </c>
      <c r="I7" s="15">
        <v>41.3</v>
      </c>
      <c r="J7" s="14">
        <v>49</v>
      </c>
      <c r="K7" s="14">
        <f t="shared" si="0"/>
        <v>7.7000000000000028</v>
      </c>
      <c r="L7" s="11">
        <v>750</v>
      </c>
      <c r="M7" s="15">
        <f t="shared" si="1"/>
        <v>5775.0000000000018</v>
      </c>
      <c r="N7" s="15">
        <v>285.89</v>
      </c>
      <c r="O7" s="3">
        <f t="shared" si="2"/>
        <v>5489.1100000000015</v>
      </c>
    </row>
    <row r="8" spans="1:20" x14ac:dyDescent="0.3">
      <c r="A8" s="7" t="s">
        <v>67</v>
      </c>
      <c r="B8" t="s">
        <v>57</v>
      </c>
      <c r="C8" s="17" t="s">
        <v>50</v>
      </c>
      <c r="D8" s="11">
        <v>45000</v>
      </c>
      <c r="E8" s="17" t="s">
        <v>59</v>
      </c>
      <c r="F8" s="12">
        <v>45114</v>
      </c>
      <c r="G8" s="13">
        <v>0.45416666666666672</v>
      </c>
      <c r="H8" s="13">
        <v>0.47361111111111109</v>
      </c>
      <c r="I8" s="15">
        <v>253.5</v>
      </c>
      <c r="J8" s="14">
        <v>270.3</v>
      </c>
      <c r="K8" s="14">
        <f t="shared" si="0"/>
        <v>16.800000000000011</v>
      </c>
      <c r="L8" s="11">
        <v>700</v>
      </c>
      <c r="M8" s="15">
        <f t="shared" si="1"/>
        <v>11760.000000000007</v>
      </c>
      <c r="N8" s="15">
        <v>125.47</v>
      </c>
      <c r="O8" s="3">
        <f t="shared" si="2"/>
        <v>11634.530000000008</v>
      </c>
    </row>
    <row r="9" spans="1:20" x14ac:dyDescent="0.3">
      <c r="A9" s="7" t="s">
        <v>68</v>
      </c>
      <c r="B9" t="s">
        <v>57</v>
      </c>
      <c r="C9" s="17" t="s">
        <v>62</v>
      </c>
      <c r="D9" s="11">
        <v>19400</v>
      </c>
      <c r="E9" s="17" t="s">
        <v>59</v>
      </c>
      <c r="F9" s="12">
        <v>45114</v>
      </c>
      <c r="G9" s="13">
        <v>0.45833333333333331</v>
      </c>
      <c r="H9" s="13">
        <v>0.47708333333333341</v>
      </c>
      <c r="I9" s="15">
        <v>111.57</v>
      </c>
      <c r="J9" s="14">
        <v>96.37</v>
      </c>
      <c r="K9" s="14">
        <f t="shared" si="0"/>
        <v>-15.199999999999989</v>
      </c>
      <c r="L9" s="11">
        <v>750</v>
      </c>
      <c r="M9" s="15">
        <f t="shared" si="1"/>
        <v>-11399.999999999991</v>
      </c>
      <c r="N9" s="15">
        <v>95.96</v>
      </c>
      <c r="O9" s="3">
        <f t="shared" si="2"/>
        <v>-11495.95999999999</v>
      </c>
    </row>
    <row r="10" spans="1:20" x14ac:dyDescent="0.3">
      <c r="A10" s="7" t="s">
        <v>69</v>
      </c>
      <c r="B10" t="s">
        <v>57</v>
      </c>
      <c r="C10" s="17" t="s">
        <v>62</v>
      </c>
      <c r="D10" s="11">
        <v>20050</v>
      </c>
      <c r="E10" s="17" t="s">
        <v>59</v>
      </c>
      <c r="F10" s="12">
        <v>45117</v>
      </c>
      <c r="G10" s="13">
        <v>0.43333333333333329</v>
      </c>
      <c r="H10" s="13">
        <v>0.46319444444444452</v>
      </c>
      <c r="I10" s="9">
        <v>97.65</v>
      </c>
      <c r="J10" s="10">
        <v>81</v>
      </c>
      <c r="K10" s="14">
        <f t="shared" si="0"/>
        <v>-16.650000000000006</v>
      </c>
      <c r="L10" s="11">
        <v>600</v>
      </c>
      <c r="M10" s="15">
        <f t="shared" si="1"/>
        <v>-9990.0000000000036</v>
      </c>
      <c r="N10" s="15">
        <v>84.97</v>
      </c>
      <c r="O10" s="3">
        <f t="shared" si="2"/>
        <v>-10074.970000000003</v>
      </c>
      <c r="T10" s="5"/>
    </row>
    <row r="11" spans="1:20" x14ac:dyDescent="0.3">
      <c r="A11" s="7" t="s">
        <v>70</v>
      </c>
      <c r="B11" t="s">
        <v>57</v>
      </c>
      <c r="C11" s="17" t="s">
        <v>58</v>
      </c>
      <c r="D11" s="11">
        <v>19400</v>
      </c>
      <c r="E11" s="17" t="s">
        <v>59</v>
      </c>
      <c r="F11" s="12">
        <v>45117</v>
      </c>
      <c r="G11" s="13">
        <v>0.48194444444444451</v>
      </c>
      <c r="H11" s="13">
        <v>0.4861111111111111</v>
      </c>
      <c r="I11" s="9">
        <v>82.2</v>
      </c>
      <c r="J11" s="10">
        <v>66.3</v>
      </c>
      <c r="K11" s="14">
        <f t="shared" si="0"/>
        <v>-15.900000000000006</v>
      </c>
      <c r="L11" s="11">
        <v>600</v>
      </c>
      <c r="M11" s="15">
        <f t="shared" si="1"/>
        <v>-9540.0000000000036</v>
      </c>
      <c r="N11" s="15">
        <v>83.6</v>
      </c>
      <c r="O11" s="3">
        <f t="shared" si="2"/>
        <v>-9623.600000000004</v>
      </c>
      <c r="T11" s="5"/>
    </row>
    <row r="12" spans="1:20" x14ac:dyDescent="0.3">
      <c r="A12" s="7" t="s">
        <v>71</v>
      </c>
      <c r="B12" t="s">
        <v>57</v>
      </c>
      <c r="C12" s="17" t="s">
        <v>62</v>
      </c>
      <c r="D12" s="11">
        <v>20200</v>
      </c>
      <c r="E12" s="17" t="s">
        <v>59</v>
      </c>
      <c r="F12" s="12">
        <v>45118</v>
      </c>
      <c r="G12" s="13">
        <v>0.44861111111111113</v>
      </c>
      <c r="H12" s="13">
        <v>0.53125</v>
      </c>
      <c r="I12" s="9">
        <v>55.8</v>
      </c>
      <c r="J12" s="10">
        <v>45.5</v>
      </c>
      <c r="K12" s="14">
        <f t="shared" si="0"/>
        <v>-10.299999999999997</v>
      </c>
      <c r="L12" s="11">
        <v>850</v>
      </c>
      <c r="M12" s="15">
        <f t="shared" si="1"/>
        <v>-8754.9999999999982</v>
      </c>
      <c r="N12" s="15">
        <v>61.72</v>
      </c>
      <c r="O12" s="3">
        <f t="shared" si="2"/>
        <v>-8816.7199999999975</v>
      </c>
      <c r="P12" s="3"/>
      <c r="R12" s="5"/>
      <c r="T12" s="5"/>
    </row>
    <row r="13" spans="1:20" x14ac:dyDescent="0.3">
      <c r="A13" s="7" t="s">
        <v>72</v>
      </c>
      <c r="B13" t="s">
        <v>57</v>
      </c>
      <c r="C13" s="17" t="s">
        <v>58</v>
      </c>
      <c r="D13" s="11">
        <v>19500</v>
      </c>
      <c r="E13" s="17" t="s">
        <v>59</v>
      </c>
      <c r="F13" s="12">
        <v>45118</v>
      </c>
      <c r="G13" s="13">
        <v>0.45208333333333328</v>
      </c>
      <c r="H13" s="13">
        <v>0.52222222222222225</v>
      </c>
      <c r="I13" s="9">
        <v>44.25</v>
      </c>
      <c r="J13" s="10">
        <v>24</v>
      </c>
      <c r="K13" s="14">
        <f t="shared" si="0"/>
        <v>-20.25</v>
      </c>
      <c r="L13" s="11">
        <v>880</v>
      </c>
      <c r="M13" s="15">
        <f t="shared" si="1"/>
        <v>-17820</v>
      </c>
      <c r="N13" s="15">
        <v>196.38</v>
      </c>
      <c r="O13" s="3">
        <f t="shared" si="2"/>
        <v>-18016.38</v>
      </c>
      <c r="T13" s="5"/>
    </row>
    <row r="14" spans="1:20" x14ac:dyDescent="0.3">
      <c r="A14" s="7" t="s">
        <v>73</v>
      </c>
      <c r="B14" t="s">
        <v>57</v>
      </c>
      <c r="C14" s="17" t="s">
        <v>50</v>
      </c>
      <c r="D14" s="11">
        <v>44500</v>
      </c>
      <c r="E14" s="17" t="s">
        <v>59</v>
      </c>
      <c r="F14" s="12">
        <v>45119</v>
      </c>
      <c r="G14" s="13">
        <v>0.43125000000000002</v>
      </c>
      <c r="H14" s="13">
        <v>0.47569444444444442</v>
      </c>
      <c r="I14" s="9">
        <v>369.77</v>
      </c>
      <c r="J14" s="10">
        <v>400.13</v>
      </c>
      <c r="K14" s="14">
        <f t="shared" si="0"/>
        <v>30.360000000000014</v>
      </c>
      <c r="L14" s="11">
        <v>300</v>
      </c>
      <c r="M14" s="15">
        <f t="shared" si="1"/>
        <v>9108.0000000000036</v>
      </c>
      <c r="N14" s="15">
        <v>92.72</v>
      </c>
      <c r="O14" s="3">
        <f t="shared" si="2"/>
        <v>9015.2800000000043</v>
      </c>
      <c r="T14" s="5"/>
    </row>
    <row r="15" spans="1:20" x14ac:dyDescent="0.3">
      <c r="A15" s="7" t="s">
        <v>74</v>
      </c>
      <c r="B15" t="s">
        <v>57</v>
      </c>
      <c r="C15" s="17" t="s">
        <v>62</v>
      </c>
      <c r="D15" s="11">
        <v>19450</v>
      </c>
      <c r="E15" s="17" t="s">
        <v>59</v>
      </c>
      <c r="F15" s="12">
        <v>45119</v>
      </c>
      <c r="G15" s="13">
        <v>0.43194444444444452</v>
      </c>
      <c r="H15" s="13">
        <v>0.4861111111111111</v>
      </c>
      <c r="I15" s="9">
        <v>49.85</v>
      </c>
      <c r="J15" s="10">
        <v>46</v>
      </c>
      <c r="K15" s="14">
        <f t="shared" si="0"/>
        <v>-3.8500000000000014</v>
      </c>
      <c r="L15" s="11">
        <v>1000</v>
      </c>
      <c r="M15" s="15">
        <f t="shared" si="1"/>
        <v>-3850.0000000000014</v>
      </c>
      <c r="N15" s="15">
        <v>69.44</v>
      </c>
      <c r="O15" s="3">
        <f t="shared" si="2"/>
        <v>-3919.4400000000014</v>
      </c>
      <c r="T15" s="5"/>
    </row>
    <row r="16" spans="1:20" x14ac:dyDescent="0.3">
      <c r="A16" s="7" t="s">
        <v>75</v>
      </c>
      <c r="B16" t="s">
        <v>57</v>
      </c>
      <c r="C16" s="17" t="s">
        <v>50</v>
      </c>
      <c r="D16" s="11">
        <v>45000</v>
      </c>
      <c r="E16" s="17" t="s">
        <v>59</v>
      </c>
      <c r="F16" s="12">
        <v>45120</v>
      </c>
      <c r="G16" s="13">
        <v>0.46875</v>
      </c>
      <c r="H16" s="13">
        <v>0.50208333333333333</v>
      </c>
      <c r="I16" s="9">
        <v>110</v>
      </c>
      <c r="J16" s="10">
        <v>91.05</v>
      </c>
      <c r="K16" s="14">
        <f t="shared" si="0"/>
        <v>-18.950000000000003</v>
      </c>
      <c r="L16" s="11">
        <v>300</v>
      </c>
      <c r="M16" s="15">
        <f t="shared" si="1"/>
        <v>-5685.0000000000009</v>
      </c>
      <c r="N16" s="15">
        <v>170.5</v>
      </c>
      <c r="O16" s="3">
        <f t="shared" si="2"/>
        <v>-5855.5000000000009</v>
      </c>
      <c r="T16" s="5"/>
    </row>
    <row r="17" spans="1:20" x14ac:dyDescent="0.3">
      <c r="A17" s="7" t="s">
        <v>76</v>
      </c>
      <c r="B17" t="s">
        <v>57</v>
      </c>
      <c r="C17" s="17" t="s">
        <v>58</v>
      </c>
      <c r="D17" s="11">
        <v>20100</v>
      </c>
      <c r="E17" s="17" t="s">
        <v>59</v>
      </c>
      <c r="F17" s="12">
        <v>45120</v>
      </c>
      <c r="G17" s="13">
        <v>0.44305555555555548</v>
      </c>
      <c r="H17" s="13">
        <v>0.50277777777777777</v>
      </c>
      <c r="I17" s="9">
        <v>106.83</v>
      </c>
      <c r="J17" s="10">
        <v>115</v>
      </c>
      <c r="K17" s="14">
        <f t="shared" si="0"/>
        <v>8.1700000000000017</v>
      </c>
      <c r="L17" s="11">
        <v>880</v>
      </c>
      <c r="M17" s="15">
        <f t="shared" si="1"/>
        <v>7189.6000000000013</v>
      </c>
      <c r="N17" s="15">
        <v>187.63</v>
      </c>
      <c r="O17" s="3">
        <f t="shared" si="2"/>
        <v>7001.9700000000012</v>
      </c>
      <c r="T17" s="5"/>
    </row>
    <row r="18" spans="1:20" x14ac:dyDescent="0.3">
      <c r="A18" s="7" t="s">
        <v>77</v>
      </c>
      <c r="B18" t="s">
        <v>57</v>
      </c>
      <c r="C18" s="17" t="s">
        <v>58</v>
      </c>
      <c r="D18" s="11">
        <v>44700</v>
      </c>
      <c r="E18" s="17" t="s">
        <v>59</v>
      </c>
      <c r="F18" s="12">
        <v>45121</v>
      </c>
      <c r="G18" s="13">
        <v>0.43055555555555558</v>
      </c>
      <c r="H18" s="13">
        <v>0.57291666666666663</v>
      </c>
      <c r="I18" s="9">
        <v>91.95</v>
      </c>
      <c r="J18" s="10">
        <v>76.349999999999994</v>
      </c>
      <c r="K18" s="14">
        <f t="shared" si="0"/>
        <v>-15.600000000000009</v>
      </c>
      <c r="L18" s="11">
        <v>1600</v>
      </c>
      <c r="M18" s="15">
        <f t="shared" si="1"/>
        <v>-24960.000000000015</v>
      </c>
      <c r="N18" s="15">
        <v>223.07</v>
      </c>
      <c r="O18" s="3">
        <f t="shared" si="2"/>
        <v>-25183.070000000014</v>
      </c>
      <c r="T18" s="5"/>
    </row>
    <row r="19" spans="1:20" x14ac:dyDescent="0.3">
      <c r="A19" s="7" t="s">
        <v>78</v>
      </c>
      <c r="B19" t="s">
        <v>57</v>
      </c>
      <c r="C19" s="17" t="s">
        <v>50</v>
      </c>
      <c r="D19" s="11">
        <v>22050</v>
      </c>
      <c r="E19" s="17" t="s">
        <v>59</v>
      </c>
      <c r="F19" s="12">
        <v>45121</v>
      </c>
      <c r="G19" s="13">
        <v>0.42986111111111108</v>
      </c>
      <c r="H19" s="13">
        <v>0.57291666666666663</v>
      </c>
      <c r="I19" s="9">
        <v>303.60000000000002</v>
      </c>
      <c r="J19" s="10">
        <v>251</v>
      </c>
      <c r="K19" s="14">
        <f t="shared" si="0"/>
        <v>-52.600000000000023</v>
      </c>
      <c r="L19" s="11">
        <v>600</v>
      </c>
      <c r="M19" s="15">
        <f t="shared" si="1"/>
        <v>-31560.000000000015</v>
      </c>
      <c r="N19" s="15">
        <v>512.48</v>
      </c>
      <c r="O19" s="3">
        <f t="shared" si="2"/>
        <v>-32072.480000000014</v>
      </c>
      <c r="T19" s="5"/>
    </row>
    <row r="20" spans="1:20" x14ac:dyDescent="0.3">
      <c r="A20" s="7" t="s">
        <v>79</v>
      </c>
      <c r="B20" t="s">
        <v>57</v>
      </c>
      <c r="C20" s="17" t="s">
        <v>58</v>
      </c>
      <c r="D20" s="11">
        <v>20000</v>
      </c>
      <c r="E20" s="17" t="s">
        <v>59</v>
      </c>
      <c r="F20" s="12">
        <v>45124</v>
      </c>
      <c r="G20" s="13">
        <v>0.47222222222222221</v>
      </c>
      <c r="H20" s="13">
        <v>0.59930555555555554</v>
      </c>
      <c r="I20" s="9">
        <v>79</v>
      </c>
      <c r="J20" s="10">
        <v>184.35</v>
      </c>
      <c r="K20" s="14">
        <f t="shared" si="0"/>
        <v>105.35</v>
      </c>
      <c r="L20" s="11">
        <v>1320</v>
      </c>
      <c r="M20" s="15">
        <f t="shared" si="1"/>
        <v>139062</v>
      </c>
      <c r="N20" s="15">
        <v>280.14999999999998</v>
      </c>
      <c r="O20" s="3">
        <f t="shared" si="2"/>
        <v>138781.85</v>
      </c>
      <c r="T20" s="5"/>
    </row>
    <row r="21" spans="1:20" x14ac:dyDescent="0.3">
      <c r="A21" s="7" t="s">
        <v>80</v>
      </c>
      <c r="B21" t="s">
        <v>57</v>
      </c>
      <c r="C21" s="17" t="s">
        <v>62</v>
      </c>
      <c r="D21" s="11">
        <v>19650</v>
      </c>
      <c r="E21" s="17" t="s">
        <v>59</v>
      </c>
      <c r="F21" s="12">
        <v>45124</v>
      </c>
      <c r="G21" s="13">
        <v>0.43194444444444452</v>
      </c>
      <c r="H21" s="13">
        <v>0.63541666666666663</v>
      </c>
      <c r="I21" s="9">
        <v>69.05</v>
      </c>
      <c r="J21" s="10">
        <v>110</v>
      </c>
      <c r="K21" s="14">
        <f t="shared" si="0"/>
        <v>40.950000000000003</v>
      </c>
      <c r="L21" s="11">
        <v>1300</v>
      </c>
      <c r="M21" s="15">
        <f t="shared" si="1"/>
        <v>53235.000000000007</v>
      </c>
      <c r="N21" s="15">
        <v>63.39</v>
      </c>
      <c r="O21" s="3">
        <f t="shared" si="2"/>
        <v>53171.610000000008</v>
      </c>
      <c r="T21" s="5"/>
    </row>
    <row r="22" spans="1:20" x14ac:dyDescent="0.3">
      <c r="A22" s="7" t="s">
        <v>81</v>
      </c>
      <c r="B22" t="s">
        <v>57</v>
      </c>
      <c r="C22" s="17" t="s">
        <v>58</v>
      </c>
      <c r="D22" s="11">
        <v>20350</v>
      </c>
      <c r="E22" s="17" t="s">
        <v>59</v>
      </c>
      <c r="F22" s="12">
        <v>45125</v>
      </c>
      <c r="G22" s="13">
        <v>0.48749999999999999</v>
      </c>
      <c r="H22" s="13">
        <v>0.59375</v>
      </c>
      <c r="I22" s="9">
        <v>38.799999999999997</v>
      </c>
      <c r="J22" s="10">
        <v>18.72</v>
      </c>
      <c r="K22" s="14">
        <f t="shared" si="0"/>
        <v>-20.079999999999998</v>
      </c>
      <c r="L22" s="11">
        <v>1200</v>
      </c>
      <c r="M22" s="15">
        <f t="shared" si="1"/>
        <v>-24095.999999999996</v>
      </c>
      <c r="N22" s="15">
        <v>127.37</v>
      </c>
      <c r="O22" s="3">
        <f t="shared" si="2"/>
        <v>-24223.369999999995</v>
      </c>
      <c r="T22" s="5"/>
    </row>
    <row r="23" spans="1:20" x14ac:dyDescent="0.3">
      <c r="A23" s="7" t="s">
        <v>82</v>
      </c>
      <c r="B23" t="s">
        <v>57</v>
      </c>
      <c r="C23" s="17" t="s">
        <v>62</v>
      </c>
      <c r="D23" s="11">
        <v>19800</v>
      </c>
      <c r="E23" s="17" t="s">
        <v>59</v>
      </c>
      <c r="F23" s="12">
        <v>45125</v>
      </c>
      <c r="G23" s="13">
        <v>0.46458333333333329</v>
      </c>
      <c r="H23" s="13">
        <v>0.4826388888888889</v>
      </c>
      <c r="I23" s="9">
        <v>81.510000000000005</v>
      </c>
      <c r="J23" s="10">
        <v>61.5</v>
      </c>
      <c r="K23" s="14">
        <f t="shared" si="0"/>
        <v>-20.010000000000005</v>
      </c>
      <c r="L23" s="11">
        <v>1200</v>
      </c>
      <c r="M23" s="15">
        <f t="shared" si="1"/>
        <v>-24012.000000000007</v>
      </c>
      <c r="N23" s="15">
        <v>232.67</v>
      </c>
      <c r="O23" s="3">
        <f t="shared" si="2"/>
        <v>-24244.670000000006</v>
      </c>
      <c r="T23" s="5"/>
    </row>
    <row r="24" spans="1:20" x14ac:dyDescent="0.3">
      <c r="A24" s="7" t="s">
        <v>83</v>
      </c>
      <c r="B24" t="s">
        <v>57</v>
      </c>
      <c r="C24" s="17" t="s">
        <v>58</v>
      </c>
      <c r="D24" s="11">
        <v>45800</v>
      </c>
      <c r="E24" s="17" t="s">
        <v>59</v>
      </c>
      <c r="F24" s="12">
        <v>45126</v>
      </c>
      <c r="G24" s="13">
        <v>0.43680555555555561</v>
      </c>
      <c r="H24" s="13">
        <v>0.52152777777777781</v>
      </c>
      <c r="I24" s="9">
        <v>156.59</v>
      </c>
      <c r="J24" s="10">
        <v>152.21</v>
      </c>
      <c r="K24" s="14">
        <f t="shared" si="0"/>
        <v>-4.3799999999999955</v>
      </c>
      <c r="L24" s="11">
        <v>1040</v>
      </c>
      <c r="M24" s="15">
        <f t="shared" si="1"/>
        <v>-4555.1999999999953</v>
      </c>
      <c r="N24" s="15">
        <v>106.43</v>
      </c>
      <c r="O24" s="3">
        <f t="shared" si="2"/>
        <v>-4661.6299999999956</v>
      </c>
      <c r="T24" s="5"/>
    </row>
    <row r="25" spans="1:20" x14ac:dyDescent="0.3">
      <c r="A25" s="7" t="s">
        <v>84</v>
      </c>
      <c r="B25" t="s">
        <v>57</v>
      </c>
      <c r="C25" s="17" t="s">
        <v>50</v>
      </c>
      <c r="D25" s="11">
        <v>19800</v>
      </c>
      <c r="E25" s="17" t="s">
        <v>59</v>
      </c>
      <c r="F25" s="12">
        <v>45126</v>
      </c>
      <c r="G25" s="13">
        <v>0.43819444444444439</v>
      </c>
      <c r="H25" s="13">
        <v>0.62986111111111109</v>
      </c>
      <c r="I25" s="9">
        <v>196.15</v>
      </c>
      <c r="J25" s="10">
        <v>190</v>
      </c>
      <c r="K25" s="14">
        <f t="shared" si="0"/>
        <v>-6.1500000000000057</v>
      </c>
      <c r="L25" s="11">
        <v>300</v>
      </c>
      <c r="M25" s="15">
        <f t="shared" si="1"/>
        <v>-1845.0000000000018</v>
      </c>
      <c r="N25" s="15">
        <v>240.3</v>
      </c>
      <c r="O25" s="3">
        <f t="shared" si="2"/>
        <v>-2085.300000000002</v>
      </c>
      <c r="T25" s="5"/>
    </row>
    <row r="26" spans="1:20" x14ac:dyDescent="0.3">
      <c r="A26" s="7" t="s">
        <v>85</v>
      </c>
      <c r="B26" t="s">
        <v>57</v>
      </c>
      <c r="C26" s="17" t="s">
        <v>62</v>
      </c>
      <c r="D26" s="11">
        <v>45800</v>
      </c>
      <c r="E26" s="17" t="s">
        <v>59</v>
      </c>
      <c r="F26" s="12">
        <v>45127</v>
      </c>
      <c r="G26" s="13">
        <v>0.44097222222222221</v>
      </c>
      <c r="H26" s="13">
        <v>0.6166666666666667</v>
      </c>
      <c r="I26" s="9">
        <v>37.65</v>
      </c>
      <c r="J26" s="10">
        <v>100.94</v>
      </c>
      <c r="K26" s="14">
        <f t="shared" si="0"/>
        <v>63.29</v>
      </c>
      <c r="L26" s="11">
        <v>1000</v>
      </c>
      <c r="M26" s="15">
        <f t="shared" si="1"/>
        <v>63290</v>
      </c>
      <c r="N26" s="15">
        <v>205.42</v>
      </c>
      <c r="O26" s="3">
        <f t="shared" si="2"/>
        <v>63084.58</v>
      </c>
      <c r="T26" s="5"/>
    </row>
    <row r="27" spans="1:20" x14ac:dyDescent="0.3">
      <c r="A27" s="7" t="s">
        <v>86</v>
      </c>
      <c r="B27" t="s">
        <v>57</v>
      </c>
      <c r="C27" s="17" t="s">
        <v>50</v>
      </c>
      <c r="D27" s="11">
        <v>19850</v>
      </c>
      <c r="E27" s="17" t="s">
        <v>59</v>
      </c>
      <c r="F27" s="12">
        <v>45127</v>
      </c>
      <c r="G27" s="13">
        <v>0.50486111111111109</v>
      </c>
      <c r="H27" s="13">
        <v>0.6166666666666667</v>
      </c>
      <c r="I27" s="9">
        <v>105.58</v>
      </c>
      <c r="J27" s="10">
        <v>300.55</v>
      </c>
      <c r="K27" s="14">
        <f t="shared" si="0"/>
        <v>194.97000000000003</v>
      </c>
      <c r="L27" s="11">
        <v>275</v>
      </c>
      <c r="M27" s="15">
        <f t="shared" si="1"/>
        <v>53616.750000000007</v>
      </c>
      <c r="N27" s="15">
        <v>266.89</v>
      </c>
      <c r="O27" s="3">
        <f t="shared" si="2"/>
        <v>53349.860000000008</v>
      </c>
      <c r="T27" s="5"/>
    </row>
    <row r="28" spans="1:20" x14ac:dyDescent="0.3">
      <c r="A28" s="7" t="s">
        <v>87</v>
      </c>
      <c r="B28" t="s">
        <v>57</v>
      </c>
      <c r="C28" s="17" t="s">
        <v>58</v>
      </c>
      <c r="D28" s="11">
        <v>46100</v>
      </c>
      <c r="E28" s="17" t="s">
        <v>59</v>
      </c>
      <c r="F28" s="12">
        <v>45128</v>
      </c>
      <c r="G28" s="13">
        <v>0.43541666666666667</v>
      </c>
      <c r="H28" s="13">
        <v>0.44097222222222221</v>
      </c>
      <c r="I28" s="9">
        <v>113.35</v>
      </c>
      <c r="J28" s="10">
        <v>108</v>
      </c>
      <c r="K28" s="14">
        <f t="shared" si="0"/>
        <v>-5.3499999999999943</v>
      </c>
      <c r="L28" s="11">
        <v>1720</v>
      </c>
      <c r="M28" s="15">
        <f t="shared" si="1"/>
        <v>-9201.9999999999909</v>
      </c>
      <c r="N28" s="15">
        <v>272.75</v>
      </c>
      <c r="O28" s="3">
        <f t="shared" si="2"/>
        <v>-9474.7499999999909</v>
      </c>
      <c r="T28" s="5"/>
    </row>
    <row r="29" spans="1:20" x14ac:dyDescent="0.3">
      <c r="A29" s="7" t="s">
        <v>88</v>
      </c>
      <c r="B29" t="s">
        <v>57</v>
      </c>
      <c r="C29" s="17" t="s">
        <v>50</v>
      </c>
      <c r="D29" s="11">
        <v>20550</v>
      </c>
      <c r="E29" s="17" t="s">
        <v>59</v>
      </c>
      <c r="F29" s="12">
        <v>45128</v>
      </c>
      <c r="G29" s="13">
        <v>0.43680555555555561</v>
      </c>
      <c r="H29" s="13">
        <v>0.50208333333333333</v>
      </c>
      <c r="I29" s="9">
        <v>323.41000000000003</v>
      </c>
      <c r="J29" s="10">
        <v>295.29000000000002</v>
      </c>
      <c r="K29" s="14">
        <f t="shared" si="0"/>
        <v>-28.120000000000005</v>
      </c>
      <c r="L29" s="11">
        <v>645</v>
      </c>
      <c r="M29" s="15">
        <f t="shared" si="1"/>
        <v>-18137.400000000001</v>
      </c>
      <c r="N29" s="15">
        <v>166.16</v>
      </c>
      <c r="O29" s="3">
        <f t="shared" si="2"/>
        <v>-18303.560000000001</v>
      </c>
      <c r="T29" s="5"/>
    </row>
    <row r="30" spans="1:20" ht="15.6" customHeight="1" x14ac:dyDescent="0.3">
      <c r="A30" s="7" t="s">
        <v>89</v>
      </c>
      <c r="B30" t="s">
        <v>57</v>
      </c>
      <c r="C30" s="17" t="s">
        <v>58</v>
      </c>
      <c r="D30" s="11">
        <v>20600</v>
      </c>
      <c r="E30" s="17" t="s">
        <v>59</v>
      </c>
      <c r="F30" s="12">
        <v>45131</v>
      </c>
      <c r="G30" s="13">
        <v>0.43541666666666667</v>
      </c>
      <c r="H30" s="13">
        <v>0.48472222222222222</v>
      </c>
      <c r="I30" s="19">
        <v>82.3</v>
      </c>
      <c r="J30" s="20">
        <v>74.95</v>
      </c>
      <c r="K30" s="14">
        <f t="shared" si="0"/>
        <v>-7.3499999999999943</v>
      </c>
      <c r="L30" s="11">
        <v>1400</v>
      </c>
      <c r="M30" s="15">
        <f t="shared" si="1"/>
        <v>-10289.999999999993</v>
      </c>
      <c r="N30" s="15">
        <v>216.84</v>
      </c>
      <c r="O30" s="3">
        <f t="shared" si="2"/>
        <v>-10506.839999999993</v>
      </c>
      <c r="T30" s="5"/>
    </row>
    <row r="31" spans="1:20" ht="15.6" customHeight="1" x14ac:dyDescent="0.3">
      <c r="A31" s="7" t="s">
        <v>90</v>
      </c>
      <c r="B31" t="s">
        <v>57</v>
      </c>
      <c r="C31" s="17" t="s">
        <v>62</v>
      </c>
      <c r="D31" s="11">
        <v>19750</v>
      </c>
      <c r="E31" s="17" t="s">
        <v>59</v>
      </c>
      <c r="F31" s="12">
        <v>45131</v>
      </c>
      <c r="G31" s="13">
        <v>0.42777777777777781</v>
      </c>
      <c r="H31" s="13">
        <v>0.4861111111111111</v>
      </c>
      <c r="I31" s="19">
        <v>111.25</v>
      </c>
      <c r="J31" s="20">
        <v>104</v>
      </c>
      <c r="K31" s="14">
        <f t="shared" si="0"/>
        <v>-7.25</v>
      </c>
      <c r="L31" s="11">
        <v>1400</v>
      </c>
      <c r="M31" s="15">
        <f t="shared" si="1"/>
        <v>-10150</v>
      </c>
      <c r="N31" s="15">
        <v>131.19999999999999</v>
      </c>
      <c r="O31" s="3">
        <f t="shared" si="2"/>
        <v>-10281.200000000001</v>
      </c>
      <c r="T31" s="5"/>
    </row>
    <row r="32" spans="1:20" ht="15.6" customHeight="1" x14ac:dyDescent="0.3">
      <c r="A32" s="7" t="s">
        <v>91</v>
      </c>
      <c r="B32" t="s">
        <v>57</v>
      </c>
      <c r="C32" s="17" t="s">
        <v>50</v>
      </c>
      <c r="D32" s="11">
        <v>45900</v>
      </c>
      <c r="E32" s="17" t="s">
        <v>59</v>
      </c>
      <c r="F32" s="12">
        <v>45132</v>
      </c>
      <c r="G32" s="13">
        <v>0.42986111111111108</v>
      </c>
      <c r="H32" s="13">
        <v>0.48749999999999999</v>
      </c>
      <c r="I32" s="19">
        <v>269.16000000000003</v>
      </c>
      <c r="J32" s="20">
        <v>205.01</v>
      </c>
      <c r="K32" s="14">
        <f t="shared" si="0"/>
        <v>-64.150000000000034</v>
      </c>
      <c r="L32" s="11">
        <v>375</v>
      </c>
      <c r="M32" s="15">
        <f t="shared" si="1"/>
        <v>-24056.250000000015</v>
      </c>
      <c r="N32" s="15">
        <v>152.83000000000001</v>
      </c>
      <c r="O32" s="3">
        <f t="shared" si="2"/>
        <v>-24209.080000000016</v>
      </c>
      <c r="T32" s="5"/>
    </row>
    <row r="33" spans="1:20" ht="15.6" customHeight="1" x14ac:dyDescent="0.3">
      <c r="A33" s="7" t="s">
        <v>92</v>
      </c>
      <c r="B33" t="s">
        <v>57</v>
      </c>
      <c r="C33" s="17" t="s">
        <v>58</v>
      </c>
      <c r="D33" s="11">
        <v>20500</v>
      </c>
      <c r="E33" s="17" t="s">
        <v>59</v>
      </c>
      <c r="F33" s="12">
        <v>45132</v>
      </c>
      <c r="G33" s="13">
        <v>0.49444444444444452</v>
      </c>
      <c r="H33" s="13">
        <v>0.54791666666666672</v>
      </c>
      <c r="I33" s="19">
        <v>59.5</v>
      </c>
      <c r="J33" s="20">
        <v>69</v>
      </c>
      <c r="K33" s="14">
        <f t="shared" si="0"/>
        <v>9.5</v>
      </c>
      <c r="L33" s="11">
        <v>1200</v>
      </c>
      <c r="M33" s="15">
        <f t="shared" si="1"/>
        <v>11400</v>
      </c>
      <c r="N33" s="15">
        <v>92.24</v>
      </c>
      <c r="O33" s="3">
        <f t="shared" si="2"/>
        <v>11307.76</v>
      </c>
      <c r="T33" s="5"/>
    </row>
    <row r="34" spans="1:20" ht="15.6" customHeight="1" x14ac:dyDescent="0.3">
      <c r="A34" s="7" t="s">
        <v>93</v>
      </c>
      <c r="B34" t="s">
        <v>57</v>
      </c>
      <c r="C34" s="17" t="s">
        <v>62</v>
      </c>
      <c r="D34" s="11">
        <v>45900</v>
      </c>
      <c r="E34" s="17" t="s">
        <v>59</v>
      </c>
      <c r="F34" s="12">
        <v>45133</v>
      </c>
      <c r="G34" s="13">
        <v>0.4284722222222222</v>
      </c>
      <c r="H34" s="13">
        <v>0.4861111111111111</v>
      </c>
      <c r="I34" s="19">
        <v>66.55</v>
      </c>
      <c r="J34" s="20">
        <v>43.44</v>
      </c>
      <c r="K34" s="14">
        <f t="shared" ref="K34:K65" si="3">J34-I34</f>
        <v>-23.11</v>
      </c>
      <c r="L34" s="11">
        <v>1050</v>
      </c>
      <c r="M34" s="15">
        <f t="shared" ref="M34:M65" si="4">L34*K34</f>
        <v>-24265.5</v>
      </c>
      <c r="N34" s="15">
        <v>74.58</v>
      </c>
      <c r="O34" s="3">
        <f t="shared" ref="O34:O65" si="5">M34-N34</f>
        <v>-24340.080000000002</v>
      </c>
      <c r="T34" s="5"/>
    </row>
    <row r="35" spans="1:20" ht="15.6" customHeight="1" x14ac:dyDescent="0.3">
      <c r="A35" s="7" t="s">
        <v>94</v>
      </c>
      <c r="B35" t="s">
        <v>57</v>
      </c>
      <c r="C35" s="17" t="s">
        <v>50</v>
      </c>
      <c r="D35" s="11">
        <v>19800</v>
      </c>
      <c r="E35" s="17" t="s">
        <v>59</v>
      </c>
      <c r="F35" s="12">
        <v>45133</v>
      </c>
      <c r="G35" s="13">
        <v>0.42986111111111108</v>
      </c>
      <c r="H35" s="13">
        <v>0.48749999999999999</v>
      </c>
      <c r="I35" s="19">
        <v>159.38</v>
      </c>
      <c r="J35" s="20">
        <v>104.8</v>
      </c>
      <c r="K35" s="14">
        <f t="shared" si="3"/>
        <v>-54.58</v>
      </c>
      <c r="L35" s="11">
        <v>300</v>
      </c>
      <c r="M35" s="15">
        <f t="shared" si="4"/>
        <v>-16374</v>
      </c>
      <c r="N35" s="15">
        <v>40.950000000000003</v>
      </c>
      <c r="O35" s="3">
        <f t="shared" si="5"/>
        <v>-16414.95</v>
      </c>
      <c r="T35" s="5"/>
    </row>
    <row r="36" spans="1:20" ht="15.6" customHeight="1" x14ac:dyDescent="0.3">
      <c r="A36" s="7" t="s">
        <v>95</v>
      </c>
      <c r="B36" t="s">
        <v>57</v>
      </c>
      <c r="C36" s="17" t="s">
        <v>50</v>
      </c>
      <c r="D36" s="11">
        <v>46300</v>
      </c>
      <c r="E36" s="17" t="s">
        <v>59</v>
      </c>
      <c r="F36" s="12">
        <v>45134</v>
      </c>
      <c r="G36" s="13">
        <v>0.43541666666666667</v>
      </c>
      <c r="H36" s="13">
        <v>0.49236111111111108</v>
      </c>
      <c r="I36" s="19">
        <v>107.52</v>
      </c>
      <c r="J36" s="20">
        <v>18.55</v>
      </c>
      <c r="K36" s="14">
        <f t="shared" si="3"/>
        <v>-88.97</v>
      </c>
      <c r="L36" s="11">
        <v>240</v>
      </c>
      <c r="M36" s="15">
        <f t="shared" si="4"/>
        <v>-21352.799999999999</v>
      </c>
      <c r="N36" s="15">
        <v>261.51</v>
      </c>
      <c r="O36" s="3">
        <f t="shared" si="5"/>
        <v>-21614.309999999998</v>
      </c>
      <c r="T36" s="5"/>
    </row>
    <row r="37" spans="1:20" ht="15.6" customHeight="1" x14ac:dyDescent="0.3">
      <c r="A37" s="7" t="s">
        <v>96</v>
      </c>
      <c r="B37" t="s">
        <v>57</v>
      </c>
      <c r="C37" s="17" t="s">
        <v>62</v>
      </c>
      <c r="D37" s="11">
        <v>45400</v>
      </c>
      <c r="E37" s="17" t="s">
        <v>59</v>
      </c>
      <c r="F37" s="12">
        <v>45135</v>
      </c>
      <c r="G37" s="13">
        <v>0.43263888888888891</v>
      </c>
      <c r="H37" s="13">
        <v>0.49027777777777781</v>
      </c>
      <c r="I37" s="19">
        <v>116.1</v>
      </c>
      <c r="J37" s="20">
        <v>113.4</v>
      </c>
      <c r="K37" s="14">
        <f t="shared" si="3"/>
        <v>-2.6999999999999886</v>
      </c>
      <c r="L37" s="11">
        <v>1600</v>
      </c>
      <c r="M37" s="15">
        <f t="shared" si="4"/>
        <v>-4319.9999999999818</v>
      </c>
      <c r="N37" s="15">
        <v>255.97</v>
      </c>
      <c r="O37" s="3">
        <f t="shared" si="5"/>
        <v>-4575.9699999999821</v>
      </c>
      <c r="T37" s="5"/>
    </row>
    <row r="38" spans="1:20" ht="15.6" customHeight="1" x14ac:dyDescent="0.3">
      <c r="A38" s="7" t="s">
        <v>97</v>
      </c>
      <c r="B38" t="s">
        <v>57</v>
      </c>
      <c r="C38" s="17" t="s">
        <v>50</v>
      </c>
      <c r="D38" s="11">
        <v>19600</v>
      </c>
      <c r="E38" s="17" t="s">
        <v>59</v>
      </c>
      <c r="F38" s="12">
        <v>45135</v>
      </c>
      <c r="G38" s="13">
        <v>0.51249999999999996</v>
      </c>
      <c r="H38" s="13">
        <v>0.55833333333333335</v>
      </c>
      <c r="I38" s="19">
        <v>318.89999999999998</v>
      </c>
      <c r="J38" s="20">
        <v>295</v>
      </c>
      <c r="K38" s="14">
        <f t="shared" si="3"/>
        <v>-23.899999999999977</v>
      </c>
      <c r="L38" s="11">
        <v>600</v>
      </c>
      <c r="M38" s="15">
        <f t="shared" si="4"/>
        <v>-14339.999999999985</v>
      </c>
      <c r="N38" s="15">
        <v>185.13</v>
      </c>
      <c r="O38" s="3">
        <f t="shared" si="5"/>
        <v>-14525.129999999985</v>
      </c>
      <c r="T38" s="5"/>
    </row>
    <row r="39" spans="1:20" ht="15.6" customHeight="1" x14ac:dyDescent="0.3">
      <c r="A39" s="7" t="s">
        <v>98</v>
      </c>
      <c r="B39" t="s">
        <v>57</v>
      </c>
      <c r="C39" s="17" t="s">
        <v>62</v>
      </c>
      <c r="D39" s="11">
        <v>45600</v>
      </c>
      <c r="E39" s="17" t="s">
        <v>59</v>
      </c>
      <c r="F39" s="12">
        <v>45138</v>
      </c>
      <c r="G39" s="13">
        <v>0.47986111111111113</v>
      </c>
      <c r="H39" s="13">
        <v>0.51736111111111116</v>
      </c>
      <c r="I39" s="19">
        <v>106.87</v>
      </c>
      <c r="J39" s="20">
        <v>89</v>
      </c>
      <c r="K39" s="14">
        <f t="shared" si="3"/>
        <v>-17.870000000000005</v>
      </c>
      <c r="L39" s="11">
        <v>1350</v>
      </c>
      <c r="M39" s="15">
        <f t="shared" si="4"/>
        <v>-24124.500000000007</v>
      </c>
      <c r="N39" s="15">
        <v>220.63</v>
      </c>
      <c r="O39" s="3">
        <f t="shared" si="5"/>
        <v>-24345.130000000008</v>
      </c>
      <c r="T39" s="5"/>
    </row>
    <row r="40" spans="1:20" s="4" customFormat="1" ht="15.6" customHeight="1" x14ac:dyDescent="0.3">
      <c r="A40" s="7" t="s">
        <v>99</v>
      </c>
      <c r="B40" t="s">
        <v>57</v>
      </c>
      <c r="C40" s="17" t="s">
        <v>50</v>
      </c>
      <c r="D40" s="11">
        <v>19700</v>
      </c>
      <c r="E40" s="17" t="s">
        <v>59</v>
      </c>
      <c r="F40" s="12">
        <v>45138</v>
      </c>
      <c r="G40" s="13">
        <v>0.48888888888888887</v>
      </c>
      <c r="H40" s="13">
        <v>0.62708333333333333</v>
      </c>
      <c r="I40" s="19">
        <v>247.91</v>
      </c>
      <c r="J40" s="20">
        <v>278.74</v>
      </c>
      <c r="K40" s="14">
        <f t="shared" si="3"/>
        <v>30.830000000000013</v>
      </c>
      <c r="L40" s="11">
        <v>480</v>
      </c>
      <c r="M40" s="15">
        <f t="shared" si="4"/>
        <v>14798.400000000005</v>
      </c>
      <c r="N40" s="15">
        <v>120.39</v>
      </c>
      <c r="O40" s="3">
        <f t="shared" si="5"/>
        <v>14678.010000000006</v>
      </c>
      <c r="T40" s="5"/>
    </row>
    <row r="41" spans="1:20" s="4" customFormat="1" ht="15.6" customHeight="1" x14ac:dyDescent="0.3">
      <c r="A41" s="7" t="s">
        <v>100</v>
      </c>
      <c r="B41" t="s">
        <v>57</v>
      </c>
      <c r="C41" s="17" t="s">
        <v>62</v>
      </c>
      <c r="D41" s="11">
        <v>45600</v>
      </c>
      <c r="E41" s="17" t="s">
        <v>63</v>
      </c>
      <c r="F41" s="12">
        <v>45139</v>
      </c>
      <c r="G41" s="13">
        <v>0.43888888888888888</v>
      </c>
      <c r="H41" s="13">
        <v>0.5625</v>
      </c>
      <c r="I41" s="19">
        <v>72.739999999999995</v>
      </c>
      <c r="J41" s="20">
        <v>62</v>
      </c>
      <c r="K41" s="14">
        <f t="shared" si="3"/>
        <v>-10.739999999999995</v>
      </c>
      <c r="L41" s="11">
        <v>1100</v>
      </c>
      <c r="M41" s="15">
        <f t="shared" si="4"/>
        <v>-11813.999999999995</v>
      </c>
      <c r="N41" s="15">
        <v>100.12</v>
      </c>
      <c r="O41" s="3">
        <f t="shared" si="5"/>
        <v>-11914.119999999995</v>
      </c>
      <c r="T41" s="5"/>
    </row>
    <row r="42" spans="1:20" s="4" customFormat="1" ht="15.6" customHeight="1" x14ac:dyDescent="0.3">
      <c r="A42" s="7" t="s">
        <v>101</v>
      </c>
      <c r="B42" t="s">
        <v>57</v>
      </c>
      <c r="C42" s="17" t="s">
        <v>50</v>
      </c>
      <c r="D42" s="11">
        <v>19750</v>
      </c>
      <c r="E42" s="17" t="s">
        <v>63</v>
      </c>
      <c r="F42" s="12">
        <v>45139</v>
      </c>
      <c r="G42" s="13">
        <v>0.4777777777777778</v>
      </c>
      <c r="H42" s="13">
        <v>0.63611111111111107</v>
      </c>
      <c r="I42" s="19">
        <v>186.8</v>
      </c>
      <c r="J42" s="20">
        <v>173.12</v>
      </c>
      <c r="K42" s="14">
        <f t="shared" si="3"/>
        <v>-13.680000000000007</v>
      </c>
      <c r="L42" s="11">
        <v>300</v>
      </c>
      <c r="M42" s="15">
        <f t="shared" si="4"/>
        <v>-4104.0000000000018</v>
      </c>
      <c r="N42" s="15">
        <v>69.73</v>
      </c>
      <c r="O42" s="3">
        <f t="shared" si="5"/>
        <v>-4173.7300000000014</v>
      </c>
      <c r="T42" s="5"/>
    </row>
    <row r="43" spans="1:20" s="4" customFormat="1" ht="15.6" customHeight="1" x14ac:dyDescent="0.3">
      <c r="A43" s="7" t="s">
        <v>102</v>
      </c>
      <c r="B43" t="s">
        <v>57</v>
      </c>
      <c r="C43" s="17" t="s">
        <v>62</v>
      </c>
      <c r="D43" s="11">
        <v>45200</v>
      </c>
      <c r="E43" s="17" t="s">
        <v>63</v>
      </c>
      <c r="F43" s="12">
        <v>45140</v>
      </c>
      <c r="G43" s="13">
        <v>0.43819444444444439</v>
      </c>
      <c r="H43" s="13">
        <v>0.53749999999999998</v>
      </c>
      <c r="I43" s="19">
        <v>51.32</v>
      </c>
      <c r="J43" s="20">
        <v>29</v>
      </c>
      <c r="K43" s="14">
        <f t="shared" si="3"/>
        <v>-22.32</v>
      </c>
      <c r="L43" s="11">
        <v>950</v>
      </c>
      <c r="M43" s="15">
        <f t="shared" si="4"/>
        <v>-21204</v>
      </c>
      <c r="N43" s="15">
        <v>71.09</v>
      </c>
      <c r="O43" s="3">
        <f t="shared" si="5"/>
        <v>-21275.09</v>
      </c>
      <c r="T43" s="5"/>
    </row>
    <row r="44" spans="1:20" s="4" customFormat="1" ht="15.6" customHeight="1" x14ac:dyDescent="0.3">
      <c r="A44" s="7" t="s">
        <v>103</v>
      </c>
      <c r="B44" t="s">
        <v>57</v>
      </c>
      <c r="C44" s="17" t="s">
        <v>50</v>
      </c>
      <c r="D44" s="11">
        <v>19600</v>
      </c>
      <c r="E44" s="17" t="s">
        <v>59</v>
      </c>
      <c r="F44" s="12">
        <v>45140</v>
      </c>
      <c r="G44" s="13">
        <v>0.48888888888888887</v>
      </c>
      <c r="H44" s="13">
        <v>0.54027777777777775</v>
      </c>
      <c r="I44" s="19">
        <v>179.26</v>
      </c>
      <c r="J44" s="20">
        <v>100.48</v>
      </c>
      <c r="K44" s="14">
        <f t="shared" si="3"/>
        <v>-78.779999999999987</v>
      </c>
      <c r="L44" s="11">
        <v>285</v>
      </c>
      <c r="M44" s="15">
        <f t="shared" si="4"/>
        <v>-22452.299999999996</v>
      </c>
      <c r="N44" s="15">
        <v>230.76</v>
      </c>
      <c r="O44" s="3">
        <f t="shared" si="5"/>
        <v>-22683.059999999994</v>
      </c>
      <c r="T44" s="5"/>
    </row>
    <row r="45" spans="1:20" s="4" customFormat="1" ht="15.6" customHeight="1" x14ac:dyDescent="0.3">
      <c r="A45" s="7" t="s">
        <v>104</v>
      </c>
      <c r="B45" t="s">
        <v>57</v>
      </c>
      <c r="C45" s="17" t="s">
        <v>50</v>
      </c>
      <c r="D45" s="11">
        <v>44800</v>
      </c>
      <c r="E45" s="17" t="s">
        <v>63</v>
      </c>
      <c r="F45" s="12">
        <v>45141</v>
      </c>
      <c r="G45" s="13">
        <v>0.42777777777777781</v>
      </c>
      <c r="H45" s="13">
        <v>0.59791666666666665</v>
      </c>
      <c r="I45" s="19">
        <v>143.69999999999999</v>
      </c>
      <c r="J45" s="20">
        <v>398.05</v>
      </c>
      <c r="K45" s="14">
        <f t="shared" si="3"/>
        <v>254.35000000000002</v>
      </c>
      <c r="L45" s="11">
        <v>240</v>
      </c>
      <c r="M45" s="15">
        <f t="shared" si="4"/>
        <v>61044.000000000007</v>
      </c>
      <c r="N45" s="15">
        <v>148.69999999999999</v>
      </c>
      <c r="O45" s="3">
        <f t="shared" si="5"/>
        <v>60895.30000000001</v>
      </c>
      <c r="T45" s="5"/>
    </row>
    <row r="46" spans="1:20" s="4" customFormat="1" ht="15.6" customHeight="1" x14ac:dyDescent="0.3">
      <c r="A46" s="7" t="s">
        <v>105</v>
      </c>
      <c r="B46" t="s">
        <v>57</v>
      </c>
      <c r="C46" s="17" t="s">
        <v>62</v>
      </c>
      <c r="D46" s="11">
        <v>19400</v>
      </c>
      <c r="E46" s="17" t="s">
        <v>63</v>
      </c>
      <c r="F46" s="12">
        <v>45141</v>
      </c>
      <c r="G46" s="13">
        <v>0.53680555555555554</v>
      </c>
      <c r="H46" s="13">
        <v>0.59791666666666665</v>
      </c>
      <c r="I46" s="19">
        <v>51.06</v>
      </c>
      <c r="J46" s="20">
        <v>76</v>
      </c>
      <c r="K46" s="14">
        <f t="shared" si="3"/>
        <v>24.939999999999998</v>
      </c>
      <c r="L46" s="11">
        <v>900</v>
      </c>
      <c r="M46" s="15">
        <f t="shared" si="4"/>
        <v>22445.999999999996</v>
      </c>
      <c r="N46" s="15">
        <v>226.3</v>
      </c>
      <c r="O46" s="3">
        <f t="shared" si="5"/>
        <v>22219.699999999997</v>
      </c>
      <c r="T46" s="5"/>
    </row>
    <row r="47" spans="1:20" x14ac:dyDescent="0.3">
      <c r="A47" s="7" t="s">
        <v>106</v>
      </c>
      <c r="B47" t="s">
        <v>57</v>
      </c>
      <c r="C47" s="17" t="s">
        <v>50</v>
      </c>
      <c r="D47" s="11">
        <v>44800</v>
      </c>
      <c r="E47" s="18" t="s">
        <v>63</v>
      </c>
      <c r="F47" s="6">
        <v>45142</v>
      </c>
      <c r="G47" s="7" t="s">
        <v>107</v>
      </c>
      <c r="H47" s="7" t="s">
        <v>108</v>
      </c>
      <c r="I47" s="9">
        <v>308.52105262999999</v>
      </c>
      <c r="J47" s="10">
        <v>268.75</v>
      </c>
      <c r="K47" s="14">
        <f t="shared" si="3"/>
        <v>-39.771052629999986</v>
      </c>
      <c r="L47" s="7">
        <v>570</v>
      </c>
      <c r="M47" s="15">
        <f t="shared" si="4"/>
        <v>-22669.499999099993</v>
      </c>
      <c r="N47" s="15">
        <v>182.65</v>
      </c>
      <c r="O47" s="3">
        <f t="shared" si="5"/>
        <v>-22852.149999099995</v>
      </c>
    </row>
    <row r="48" spans="1:20" x14ac:dyDescent="0.3">
      <c r="A48" s="7" t="s">
        <v>109</v>
      </c>
      <c r="B48" t="s">
        <v>57</v>
      </c>
      <c r="C48" s="17" t="s">
        <v>58</v>
      </c>
      <c r="D48" s="11">
        <v>19950</v>
      </c>
      <c r="E48" s="18" t="s">
        <v>63</v>
      </c>
      <c r="F48" s="6">
        <v>45142</v>
      </c>
      <c r="G48" s="7" t="s">
        <v>110</v>
      </c>
      <c r="H48" s="7" t="s">
        <v>111</v>
      </c>
      <c r="I48" s="9">
        <v>91.9</v>
      </c>
      <c r="J48" s="10">
        <v>77.739999999999995</v>
      </c>
      <c r="K48" s="14">
        <f t="shared" si="3"/>
        <v>-14.160000000000011</v>
      </c>
      <c r="L48" s="7">
        <v>1520</v>
      </c>
      <c r="M48" s="15">
        <f t="shared" si="4"/>
        <v>-21523.200000000015</v>
      </c>
      <c r="N48" s="15">
        <v>124.51</v>
      </c>
      <c r="O48" s="3">
        <f t="shared" si="5"/>
        <v>-21647.710000000014</v>
      </c>
    </row>
    <row r="49" spans="1:15" x14ac:dyDescent="0.3">
      <c r="A49" s="7" t="s">
        <v>112</v>
      </c>
      <c r="B49" t="s">
        <v>57</v>
      </c>
      <c r="C49" s="17" t="s">
        <v>62</v>
      </c>
      <c r="D49" s="11">
        <v>19600</v>
      </c>
      <c r="E49" s="18" t="s">
        <v>59</v>
      </c>
      <c r="F49" s="6">
        <v>45145</v>
      </c>
      <c r="G49" s="7" t="s">
        <v>113</v>
      </c>
      <c r="H49" s="7" t="s">
        <v>114</v>
      </c>
      <c r="I49" s="9">
        <v>76.639583329999994</v>
      </c>
      <c r="J49" s="10">
        <v>59.59</v>
      </c>
      <c r="K49" s="14">
        <f t="shared" si="3"/>
        <v>-17.04958332999999</v>
      </c>
      <c r="L49" s="7">
        <v>1200</v>
      </c>
      <c r="M49" s="15">
        <f t="shared" si="4"/>
        <v>-20459.499995999988</v>
      </c>
      <c r="N49" s="15">
        <v>99.99</v>
      </c>
      <c r="O49" s="3">
        <f t="shared" si="5"/>
        <v>-20559.489995999989</v>
      </c>
    </row>
    <row r="50" spans="1:15" x14ac:dyDescent="0.3">
      <c r="A50" s="7" t="s">
        <v>115</v>
      </c>
      <c r="B50" t="s">
        <v>57</v>
      </c>
      <c r="C50" s="17" t="s">
        <v>50</v>
      </c>
      <c r="D50" s="11">
        <v>45000</v>
      </c>
      <c r="E50" s="18" t="s">
        <v>59</v>
      </c>
      <c r="F50" s="6">
        <v>45146</v>
      </c>
      <c r="G50" s="7" t="s">
        <v>116</v>
      </c>
      <c r="H50" s="7" t="s">
        <v>117</v>
      </c>
      <c r="I50" s="9">
        <v>187.55</v>
      </c>
      <c r="J50" s="10">
        <v>157.05000000000001</v>
      </c>
      <c r="K50" s="14">
        <f t="shared" si="3"/>
        <v>-30.5</v>
      </c>
      <c r="L50" s="7">
        <v>330</v>
      </c>
      <c r="M50" s="15">
        <f t="shared" si="4"/>
        <v>-10065</v>
      </c>
      <c r="N50" s="15">
        <v>85.95</v>
      </c>
      <c r="O50" s="3">
        <f t="shared" si="5"/>
        <v>-10150.950000000001</v>
      </c>
    </row>
    <row r="51" spans="1:15" x14ac:dyDescent="0.3">
      <c r="A51" s="7" t="s">
        <v>118</v>
      </c>
      <c r="B51" t="s">
        <v>57</v>
      </c>
      <c r="C51" s="17" t="s">
        <v>58</v>
      </c>
      <c r="D51" s="11">
        <v>20050</v>
      </c>
      <c r="E51" s="18" t="s">
        <v>59</v>
      </c>
      <c r="F51" s="6">
        <v>45146</v>
      </c>
      <c r="G51" s="8">
        <v>0.43263888888888891</v>
      </c>
      <c r="H51" s="7" t="s">
        <v>110</v>
      </c>
      <c r="I51" s="9">
        <v>58.2</v>
      </c>
      <c r="J51" s="10">
        <v>39</v>
      </c>
      <c r="K51" s="14">
        <f t="shared" si="3"/>
        <v>-19.200000000000003</v>
      </c>
      <c r="L51" s="7">
        <v>1040</v>
      </c>
      <c r="M51" s="15">
        <f t="shared" si="4"/>
        <v>-19968.000000000004</v>
      </c>
      <c r="N51" s="15">
        <v>259.16000000000003</v>
      </c>
      <c r="O51" s="3">
        <f t="shared" si="5"/>
        <v>-20227.160000000003</v>
      </c>
    </row>
    <row r="52" spans="1:15" x14ac:dyDescent="0.3">
      <c r="A52" s="7" t="s">
        <v>119</v>
      </c>
      <c r="B52" t="s">
        <v>57</v>
      </c>
      <c r="C52" s="17" t="s">
        <v>62</v>
      </c>
      <c r="D52" s="11">
        <v>19500</v>
      </c>
      <c r="E52" s="18" t="s">
        <v>59</v>
      </c>
      <c r="F52" s="6">
        <v>45147</v>
      </c>
      <c r="G52" s="7" t="s">
        <v>120</v>
      </c>
      <c r="H52" s="7" t="s">
        <v>121</v>
      </c>
      <c r="I52" s="9">
        <v>51.25</v>
      </c>
      <c r="J52" s="10">
        <v>153.72</v>
      </c>
      <c r="K52" s="14">
        <f t="shared" si="3"/>
        <v>102.47</v>
      </c>
      <c r="L52" s="7">
        <v>700</v>
      </c>
      <c r="M52" s="15">
        <f t="shared" si="4"/>
        <v>71729</v>
      </c>
      <c r="N52" s="15">
        <v>135.43</v>
      </c>
      <c r="O52" s="3">
        <f t="shared" si="5"/>
        <v>71593.570000000007</v>
      </c>
    </row>
    <row r="53" spans="1:15" x14ac:dyDescent="0.3">
      <c r="A53" s="7" t="s">
        <v>122</v>
      </c>
      <c r="B53" t="s">
        <v>57</v>
      </c>
      <c r="C53" s="17" t="s">
        <v>50</v>
      </c>
      <c r="D53" s="11">
        <v>44600</v>
      </c>
      <c r="E53" s="18" t="s">
        <v>59</v>
      </c>
      <c r="F53" s="6">
        <v>45147</v>
      </c>
      <c r="G53" s="7" t="s">
        <v>123</v>
      </c>
      <c r="H53" s="7" t="s">
        <v>121</v>
      </c>
      <c r="I53" s="9">
        <v>208.86</v>
      </c>
      <c r="J53" s="10">
        <v>295.41000000000003</v>
      </c>
      <c r="K53" s="14">
        <f t="shared" si="3"/>
        <v>86.550000000000011</v>
      </c>
      <c r="L53" s="7">
        <v>210</v>
      </c>
      <c r="M53" s="15">
        <f t="shared" si="4"/>
        <v>18175.500000000004</v>
      </c>
      <c r="N53" s="15">
        <v>119.34</v>
      </c>
      <c r="O53" s="3">
        <f t="shared" si="5"/>
        <v>18056.160000000003</v>
      </c>
    </row>
    <row r="54" spans="1:15" x14ac:dyDescent="0.3">
      <c r="A54" s="7" t="s">
        <v>124</v>
      </c>
      <c r="B54" t="s">
        <v>57</v>
      </c>
      <c r="C54" s="17" t="s">
        <v>58</v>
      </c>
      <c r="D54" s="11">
        <v>20050</v>
      </c>
      <c r="E54" s="18" t="s">
        <v>59</v>
      </c>
      <c r="F54" s="6">
        <v>45148</v>
      </c>
      <c r="G54" s="7" t="s">
        <v>125</v>
      </c>
      <c r="H54" s="7" t="s">
        <v>123</v>
      </c>
      <c r="I54" s="9">
        <v>108.5775</v>
      </c>
      <c r="J54" s="10">
        <v>84.2</v>
      </c>
      <c r="K54" s="14">
        <f t="shared" si="3"/>
        <v>-24.377499999999998</v>
      </c>
      <c r="L54" s="7">
        <v>800</v>
      </c>
      <c r="M54" s="15">
        <f t="shared" si="4"/>
        <v>-19502</v>
      </c>
      <c r="N54" s="15">
        <v>48.36</v>
      </c>
      <c r="O54" s="3">
        <f t="shared" si="5"/>
        <v>-19550.36</v>
      </c>
    </row>
    <row r="55" spans="1:15" x14ac:dyDescent="0.3">
      <c r="A55" s="7" t="s">
        <v>126</v>
      </c>
      <c r="B55" t="s">
        <v>57</v>
      </c>
      <c r="C55" s="17" t="s">
        <v>62</v>
      </c>
      <c r="D55" s="11">
        <v>19550</v>
      </c>
      <c r="E55" s="18" t="s">
        <v>59</v>
      </c>
      <c r="F55" s="6">
        <v>45148</v>
      </c>
      <c r="G55" s="7" t="s">
        <v>125</v>
      </c>
      <c r="H55" s="7" t="s">
        <v>127</v>
      </c>
      <c r="I55" s="9">
        <v>37.1</v>
      </c>
      <c r="J55" s="10">
        <v>13</v>
      </c>
      <c r="K55" s="14">
        <f t="shared" si="3"/>
        <v>-24.1</v>
      </c>
      <c r="L55" s="7">
        <v>800</v>
      </c>
      <c r="M55" s="15">
        <f t="shared" si="4"/>
        <v>-19280</v>
      </c>
      <c r="N55" s="15">
        <v>199.96</v>
      </c>
      <c r="O55" s="3">
        <f t="shared" si="5"/>
        <v>-19479.96</v>
      </c>
    </row>
    <row r="56" spans="1:15" x14ac:dyDescent="0.3">
      <c r="A56" s="7" t="s">
        <v>128</v>
      </c>
      <c r="B56" t="s">
        <v>57</v>
      </c>
      <c r="C56" s="17" t="s">
        <v>62</v>
      </c>
      <c r="D56" s="11">
        <v>19450</v>
      </c>
      <c r="E56" s="18" t="s">
        <v>59</v>
      </c>
      <c r="F56" s="6">
        <v>45149</v>
      </c>
      <c r="G56" s="7" t="s">
        <v>107</v>
      </c>
      <c r="H56" s="7" t="s">
        <v>129</v>
      </c>
      <c r="I56" s="9">
        <v>100.366</v>
      </c>
      <c r="J56" s="10">
        <v>103</v>
      </c>
      <c r="K56" s="14">
        <f t="shared" si="3"/>
        <v>2.6340000000000003</v>
      </c>
      <c r="L56" s="7">
        <v>1250</v>
      </c>
      <c r="M56" s="15">
        <f t="shared" si="4"/>
        <v>3292.5000000000005</v>
      </c>
      <c r="N56" s="15">
        <v>107.89</v>
      </c>
      <c r="O56" s="3">
        <f t="shared" si="5"/>
        <v>3184.6100000000006</v>
      </c>
    </row>
    <row r="57" spans="1:15" x14ac:dyDescent="0.3">
      <c r="A57" s="7" t="s">
        <v>130</v>
      </c>
      <c r="B57" t="s">
        <v>57</v>
      </c>
      <c r="C57" s="17" t="s">
        <v>50</v>
      </c>
      <c r="D57" s="11">
        <v>44400</v>
      </c>
      <c r="E57" s="18" t="s">
        <v>59</v>
      </c>
      <c r="F57" s="6">
        <v>45149</v>
      </c>
      <c r="G57" s="7" t="s">
        <v>131</v>
      </c>
      <c r="H57" s="7" t="s">
        <v>132</v>
      </c>
      <c r="I57" s="9">
        <v>338.26153846</v>
      </c>
      <c r="J57" s="10">
        <v>298.3</v>
      </c>
      <c r="K57" s="14">
        <f t="shared" si="3"/>
        <v>-39.961538459999986</v>
      </c>
      <c r="L57" s="7">
        <v>195</v>
      </c>
      <c r="M57" s="15">
        <f t="shared" si="4"/>
        <v>-7792.4999996999968</v>
      </c>
      <c r="N57" s="15">
        <v>101.09</v>
      </c>
      <c r="O57" s="3">
        <f t="shared" si="5"/>
        <v>-7893.589999699997</v>
      </c>
    </row>
    <row r="58" spans="1:15" x14ac:dyDescent="0.3">
      <c r="A58" s="7" t="s">
        <v>133</v>
      </c>
      <c r="B58" t="s">
        <v>57</v>
      </c>
      <c r="C58" s="17" t="s">
        <v>62</v>
      </c>
      <c r="D58" s="11">
        <v>19400</v>
      </c>
      <c r="E58" s="18" t="s">
        <v>59</v>
      </c>
      <c r="F58" s="6">
        <v>45152</v>
      </c>
      <c r="G58" s="7" t="s">
        <v>134</v>
      </c>
      <c r="H58" s="7" t="s">
        <v>135</v>
      </c>
      <c r="I58" s="9">
        <v>67.2</v>
      </c>
      <c r="J58" s="10">
        <v>50.2</v>
      </c>
      <c r="K58" s="14">
        <f t="shared" si="3"/>
        <v>-17</v>
      </c>
      <c r="L58" s="7">
        <v>1050</v>
      </c>
      <c r="M58" s="15">
        <f t="shared" si="4"/>
        <v>-17850</v>
      </c>
      <c r="N58" s="15">
        <v>135.94</v>
      </c>
      <c r="O58" s="3">
        <f t="shared" si="5"/>
        <v>-17985.939999999999</v>
      </c>
    </row>
    <row r="59" spans="1:15" x14ac:dyDescent="0.3">
      <c r="A59" s="7" t="s">
        <v>136</v>
      </c>
      <c r="B59" t="s">
        <v>57</v>
      </c>
      <c r="C59" s="17" t="s">
        <v>50</v>
      </c>
      <c r="D59" s="11">
        <v>44100</v>
      </c>
      <c r="E59" s="18" t="s">
        <v>59</v>
      </c>
      <c r="F59" s="6">
        <v>45152</v>
      </c>
      <c r="G59" s="7" t="s">
        <v>137</v>
      </c>
      <c r="H59" s="7" t="s">
        <v>121</v>
      </c>
      <c r="I59" s="9">
        <v>185</v>
      </c>
      <c r="J59" s="10">
        <v>195.92</v>
      </c>
      <c r="K59" s="14">
        <f t="shared" si="3"/>
        <v>10.919999999999987</v>
      </c>
      <c r="L59" s="7">
        <v>390</v>
      </c>
      <c r="M59" s="15">
        <f t="shared" si="4"/>
        <v>4258.7999999999947</v>
      </c>
      <c r="N59" s="15">
        <v>146.76</v>
      </c>
      <c r="O59" s="3">
        <f t="shared" si="5"/>
        <v>4112.0399999999945</v>
      </c>
    </row>
    <row r="60" spans="1:15" x14ac:dyDescent="0.3">
      <c r="A60" s="7" t="s">
        <v>138</v>
      </c>
      <c r="B60" t="s">
        <v>57</v>
      </c>
      <c r="C60" s="17" t="s">
        <v>62</v>
      </c>
      <c r="D60" s="11">
        <v>19400</v>
      </c>
      <c r="E60" s="18" t="s">
        <v>59</v>
      </c>
      <c r="F60" s="6">
        <v>45154</v>
      </c>
      <c r="G60" s="7" t="s">
        <v>139</v>
      </c>
      <c r="H60" s="7" t="s">
        <v>140</v>
      </c>
      <c r="I60" s="9">
        <v>50.15</v>
      </c>
      <c r="J60" s="10">
        <v>77.599999999999994</v>
      </c>
      <c r="K60" s="14">
        <f t="shared" si="3"/>
        <v>27.449999999999996</v>
      </c>
      <c r="L60" s="7">
        <v>850</v>
      </c>
      <c r="M60" s="15">
        <f t="shared" si="4"/>
        <v>23332.499999999996</v>
      </c>
      <c r="N60" s="15">
        <v>77.569999999999993</v>
      </c>
      <c r="O60" s="3">
        <f t="shared" si="5"/>
        <v>23254.929999999997</v>
      </c>
    </row>
    <row r="61" spans="1:15" x14ac:dyDescent="0.3">
      <c r="A61" s="7" t="s">
        <v>141</v>
      </c>
      <c r="B61" t="s">
        <v>57</v>
      </c>
      <c r="C61" s="17" t="s">
        <v>50</v>
      </c>
      <c r="D61" s="11">
        <v>43900</v>
      </c>
      <c r="E61" s="18" t="s">
        <v>59</v>
      </c>
      <c r="F61" s="6">
        <v>45154</v>
      </c>
      <c r="G61" s="7" t="s">
        <v>116</v>
      </c>
      <c r="H61" s="7" t="s">
        <v>140</v>
      </c>
      <c r="I61" s="9">
        <v>150.91999999999999</v>
      </c>
      <c r="J61" s="10">
        <v>132.69999999999999</v>
      </c>
      <c r="K61" s="14">
        <f t="shared" si="3"/>
        <v>-18.22</v>
      </c>
      <c r="L61" s="7">
        <v>255</v>
      </c>
      <c r="M61" s="15">
        <f t="shared" si="4"/>
        <v>-4646.0999999999995</v>
      </c>
      <c r="N61" s="15">
        <v>40.840000000000003</v>
      </c>
      <c r="O61" s="3">
        <f t="shared" si="5"/>
        <v>-4686.9399999999996</v>
      </c>
    </row>
    <row r="62" spans="1:15" x14ac:dyDescent="0.3">
      <c r="A62" s="7" t="s">
        <v>142</v>
      </c>
      <c r="B62" t="s">
        <v>57</v>
      </c>
      <c r="C62" s="17" t="s">
        <v>50</v>
      </c>
      <c r="D62" s="11">
        <v>44000</v>
      </c>
      <c r="E62" s="18" t="s">
        <v>59</v>
      </c>
      <c r="F62" s="6">
        <v>45155</v>
      </c>
      <c r="G62" s="7" t="s">
        <v>123</v>
      </c>
      <c r="H62" s="7" t="s">
        <v>143</v>
      </c>
      <c r="I62" s="9">
        <v>109.74642857000001</v>
      </c>
      <c r="J62" s="10">
        <v>20.8</v>
      </c>
      <c r="K62" s="14">
        <f t="shared" si="3"/>
        <v>-88.946428570000009</v>
      </c>
      <c r="L62" s="7">
        <v>210</v>
      </c>
      <c r="M62" s="15">
        <f t="shared" si="4"/>
        <v>-18678.749999700001</v>
      </c>
      <c r="N62" s="15">
        <v>120.19</v>
      </c>
      <c r="O62" s="3">
        <f t="shared" si="5"/>
        <v>-18798.9399997</v>
      </c>
    </row>
    <row r="63" spans="1:15" x14ac:dyDescent="0.3">
      <c r="A63" s="7" t="s">
        <v>144</v>
      </c>
      <c r="B63" t="s">
        <v>57</v>
      </c>
      <c r="C63" s="17" t="s">
        <v>58</v>
      </c>
      <c r="D63" s="11">
        <v>19600</v>
      </c>
      <c r="E63" s="18" t="s">
        <v>59</v>
      </c>
      <c r="F63" s="6">
        <v>45155</v>
      </c>
      <c r="G63" s="7" t="s">
        <v>145</v>
      </c>
      <c r="H63" s="7" t="s">
        <v>146</v>
      </c>
      <c r="I63" s="9">
        <v>106.3</v>
      </c>
      <c r="J63" s="10">
        <v>94.5</v>
      </c>
      <c r="K63" s="14">
        <f t="shared" si="3"/>
        <v>-11.799999999999997</v>
      </c>
      <c r="L63" s="7">
        <v>720</v>
      </c>
      <c r="M63" s="15">
        <f t="shared" si="4"/>
        <v>-8495.9999999999982</v>
      </c>
      <c r="N63" s="15">
        <v>170.92</v>
      </c>
      <c r="O63" s="3">
        <f t="shared" si="5"/>
        <v>-8666.9199999999983</v>
      </c>
    </row>
    <row r="64" spans="1:15" x14ac:dyDescent="0.3">
      <c r="A64" s="7" t="s">
        <v>147</v>
      </c>
      <c r="B64" t="s">
        <v>57</v>
      </c>
      <c r="C64" s="17" t="s">
        <v>50</v>
      </c>
      <c r="D64" s="11">
        <v>43900</v>
      </c>
      <c r="E64" s="18" t="s">
        <v>59</v>
      </c>
      <c r="F64" s="6">
        <v>45156</v>
      </c>
      <c r="G64" s="7" t="s">
        <v>145</v>
      </c>
      <c r="H64" s="7" t="s">
        <v>148</v>
      </c>
      <c r="I64" s="9">
        <v>288.92</v>
      </c>
      <c r="J64" s="10">
        <v>250</v>
      </c>
      <c r="K64" s="14">
        <f t="shared" si="3"/>
        <v>-38.920000000000016</v>
      </c>
      <c r="L64" s="7">
        <v>435</v>
      </c>
      <c r="M64" s="15">
        <f t="shared" si="4"/>
        <v>-16930.200000000008</v>
      </c>
      <c r="N64" s="15">
        <v>190.18</v>
      </c>
      <c r="O64" s="3">
        <f t="shared" si="5"/>
        <v>-17120.380000000008</v>
      </c>
    </row>
    <row r="65" spans="1:15" x14ac:dyDescent="0.3">
      <c r="A65" s="7" t="s">
        <v>149</v>
      </c>
      <c r="B65" t="s">
        <v>57</v>
      </c>
      <c r="C65" s="17" t="s">
        <v>62</v>
      </c>
      <c r="D65" s="11">
        <v>19250</v>
      </c>
      <c r="E65" s="18" t="s">
        <v>59</v>
      </c>
      <c r="F65" s="6">
        <v>45156</v>
      </c>
      <c r="G65" s="7" t="s">
        <v>150</v>
      </c>
      <c r="H65" s="7" t="s">
        <v>151</v>
      </c>
      <c r="I65" s="9">
        <v>104.02</v>
      </c>
      <c r="J65" s="10">
        <v>106.01</v>
      </c>
      <c r="K65" s="14">
        <f t="shared" si="3"/>
        <v>1.9900000000000091</v>
      </c>
      <c r="L65" s="7">
        <v>1150</v>
      </c>
      <c r="M65" s="15">
        <f t="shared" si="4"/>
        <v>2288.5000000000105</v>
      </c>
      <c r="N65" s="15">
        <v>221.09</v>
      </c>
      <c r="O65" s="3">
        <f t="shared" si="5"/>
        <v>2067.4100000000103</v>
      </c>
    </row>
    <row r="66" spans="1:15" x14ac:dyDescent="0.3">
      <c r="A66" s="7" t="s">
        <v>152</v>
      </c>
      <c r="B66" t="s">
        <v>57</v>
      </c>
      <c r="C66" s="17" t="s">
        <v>62</v>
      </c>
      <c r="D66" s="11">
        <v>19300</v>
      </c>
      <c r="E66" s="18" t="s">
        <v>59</v>
      </c>
      <c r="F66" s="6">
        <v>45159</v>
      </c>
      <c r="G66" s="7" t="s">
        <v>153</v>
      </c>
      <c r="H66" s="7" t="s">
        <v>154</v>
      </c>
      <c r="I66" s="9">
        <v>79.099999999999994</v>
      </c>
      <c r="J66" s="10">
        <v>114</v>
      </c>
      <c r="K66" s="14">
        <f t="shared" ref="K66:K97" si="6">J66-I66</f>
        <v>34.900000000000006</v>
      </c>
      <c r="L66" s="7">
        <v>1000</v>
      </c>
      <c r="M66" s="15">
        <f t="shared" ref="M66:M97" si="7">L66*K66</f>
        <v>34900.000000000007</v>
      </c>
      <c r="N66" s="15">
        <v>147.38999999999999</v>
      </c>
      <c r="O66" s="3">
        <f t="shared" ref="O66:O97" si="8">M66-N66</f>
        <v>34752.610000000008</v>
      </c>
    </row>
    <row r="67" spans="1:15" x14ac:dyDescent="0.3">
      <c r="A67" s="7" t="s">
        <v>155</v>
      </c>
      <c r="B67" t="s">
        <v>57</v>
      </c>
      <c r="C67" s="17" t="s">
        <v>58</v>
      </c>
      <c r="D67" s="11">
        <v>20550</v>
      </c>
      <c r="E67" s="18" t="s">
        <v>59</v>
      </c>
      <c r="F67" s="6">
        <v>45159</v>
      </c>
      <c r="G67" s="7" t="s">
        <v>156</v>
      </c>
      <c r="H67" s="7" t="s">
        <v>154</v>
      </c>
      <c r="I67" s="9">
        <v>194.46250000000001</v>
      </c>
      <c r="J67" s="10">
        <v>222</v>
      </c>
      <c r="K67" s="14">
        <f t="shared" si="6"/>
        <v>27.537499999999994</v>
      </c>
      <c r="L67" s="7">
        <v>360</v>
      </c>
      <c r="M67" s="15">
        <f t="shared" si="7"/>
        <v>9913.4999999999982</v>
      </c>
      <c r="N67" s="15">
        <v>43.69</v>
      </c>
      <c r="O67" s="3">
        <f t="shared" si="8"/>
        <v>9869.8099999999977</v>
      </c>
    </row>
    <row r="68" spans="1:15" x14ac:dyDescent="0.3">
      <c r="A68" s="7" t="s">
        <v>157</v>
      </c>
      <c r="B68" t="s">
        <v>57</v>
      </c>
      <c r="C68" s="17" t="s">
        <v>58</v>
      </c>
      <c r="D68" s="11">
        <v>19650</v>
      </c>
      <c r="E68" s="18" t="s">
        <v>63</v>
      </c>
      <c r="F68" s="6">
        <v>45160</v>
      </c>
      <c r="G68" s="7" t="s">
        <v>145</v>
      </c>
      <c r="H68" s="7" t="s">
        <v>158</v>
      </c>
      <c r="I68" s="9">
        <v>26.738</v>
      </c>
      <c r="J68" s="10">
        <v>6.65</v>
      </c>
      <c r="K68" s="14">
        <f t="shared" si="6"/>
        <v>-20.088000000000001</v>
      </c>
      <c r="L68" s="7">
        <v>1000</v>
      </c>
      <c r="M68" s="15">
        <f t="shared" si="7"/>
        <v>-20088</v>
      </c>
      <c r="N68" s="15">
        <v>98.62</v>
      </c>
      <c r="O68" s="3">
        <f t="shared" si="8"/>
        <v>-20186.62</v>
      </c>
    </row>
    <row r="69" spans="1:15" x14ac:dyDescent="0.3">
      <c r="A69" s="7" t="s">
        <v>159</v>
      </c>
      <c r="B69" t="s">
        <v>57</v>
      </c>
      <c r="C69" s="17" t="s">
        <v>50</v>
      </c>
      <c r="D69" s="11">
        <v>44000</v>
      </c>
      <c r="E69" s="18" t="s">
        <v>59</v>
      </c>
      <c r="F69" s="6">
        <v>45160</v>
      </c>
      <c r="G69" s="7" t="s">
        <v>160</v>
      </c>
      <c r="H69" s="7" t="s">
        <v>161</v>
      </c>
      <c r="I69" s="9">
        <v>154.90833333</v>
      </c>
      <c r="J69" s="10">
        <v>140.91</v>
      </c>
      <c r="K69" s="14">
        <f t="shared" si="6"/>
        <v>-13.998333330000008</v>
      </c>
      <c r="L69" s="7">
        <v>360</v>
      </c>
      <c r="M69" s="15">
        <f t="shared" si="7"/>
        <v>-5039.3999988000032</v>
      </c>
      <c r="N69" s="15">
        <v>256.7</v>
      </c>
      <c r="O69" s="3">
        <f t="shared" si="8"/>
        <v>-5296.099998800003</v>
      </c>
    </row>
    <row r="70" spans="1:15" x14ac:dyDescent="0.3">
      <c r="A70" s="7" t="s">
        <v>162</v>
      </c>
      <c r="B70" t="s">
        <v>57</v>
      </c>
      <c r="C70" s="17" t="s">
        <v>50</v>
      </c>
      <c r="D70" s="11">
        <v>44100</v>
      </c>
      <c r="E70" s="18" t="s">
        <v>59</v>
      </c>
      <c r="F70" s="6">
        <v>45161</v>
      </c>
      <c r="G70" s="7" t="s">
        <v>163</v>
      </c>
      <c r="H70" s="7" t="s">
        <v>164</v>
      </c>
      <c r="I70" s="9">
        <v>144.69736842</v>
      </c>
      <c r="J70" s="10">
        <v>383.53</v>
      </c>
      <c r="K70" s="14">
        <f t="shared" si="6"/>
        <v>238.83263157999997</v>
      </c>
      <c r="L70" s="7">
        <v>285</v>
      </c>
      <c r="M70" s="15">
        <f t="shared" si="7"/>
        <v>68067.300000299991</v>
      </c>
      <c r="N70" s="15">
        <v>320.97000000000003</v>
      </c>
      <c r="O70" s="3">
        <f t="shared" si="8"/>
        <v>67746.330000299989</v>
      </c>
    </row>
    <row r="71" spans="1:15" x14ac:dyDescent="0.3">
      <c r="A71" s="7" t="s">
        <v>165</v>
      </c>
      <c r="B71" t="s">
        <v>57</v>
      </c>
      <c r="C71" s="17" t="s">
        <v>58</v>
      </c>
      <c r="D71" s="11">
        <v>19600</v>
      </c>
      <c r="E71" s="18" t="s">
        <v>59</v>
      </c>
      <c r="F71" s="6">
        <v>45161</v>
      </c>
      <c r="G71" s="7" t="s">
        <v>166</v>
      </c>
      <c r="H71" s="7" t="s">
        <v>167</v>
      </c>
      <c r="I71" s="9">
        <v>117.48</v>
      </c>
      <c r="J71" s="10">
        <v>178</v>
      </c>
      <c r="K71" s="14">
        <f t="shared" si="6"/>
        <v>60.519999999999996</v>
      </c>
      <c r="L71" s="7">
        <v>960</v>
      </c>
      <c r="M71" s="15">
        <f t="shared" si="7"/>
        <v>58099.199999999997</v>
      </c>
      <c r="N71" s="15">
        <v>36.04</v>
      </c>
      <c r="O71" s="3">
        <f t="shared" si="8"/>
        <v>58063.159999999996</v>
      </c>
    </row>
    <row r="72" spans="1:15" x14ac:dyDescent="0.3">
      <c r="A72" s="7" t="s">
        <v>168</v>
      </c>
      <c r="B72" t="s">
        <v>57</v>
      </c>
      <c r="C72" s="17" t="s">
        <v>50</v>
      </c>
      <c r="D72" s="11">
        <v>44600</v>
      </c>
      <c r="E72" s="18" t="s">
        <v>59</v>
      </c>
      <c r="F72" s="6">
        <v>45162</v>
      </c>
      <c r="G72" s="8">
        <v>0.50347222222222221</v>
      </c>
      <c r="H72" s="8">
        <v>0.6166666666666667</v>
      </c>
      <c r="I72" s="9">
        <v>66.8</v>
      </c>
      <c r="J72" s="10">
        <v>2</v>
      </c>
      <c r="K72" s="14">
        <f t="shared" si="6"/>
        <v>-64.8</v>
      </c>
      <c r="L72" s="7">
        <v>255</v>
      </c>
      <c r="M72" s="15">
        <f t="shared" si="7"/>
        <v>-16524</v>
      </c>
      <c r="N72" s="15">
        <v>67.260000000000005</v>
      </c>
      <c r="O72" s="3">
        <f t="shared" si="8"/>
        <v>-16591.259999999998</v>
      </c>
    </row>
    <row r="73" spans="1:15" x14ac:dyDescent="0.3">
      <c r="A73" s="7" t="s">
        <v>169</v>
      </c>
      <c r="B73" t="s">
        <v>57</v>
      </c>
      <c r="C73" s="17" t="s">
        <v>58</v>
      </c>
      <c r="D73" s="11">
        <v>19500</v>
      </c>
      <c r="E73" s="18" t="s">
        <v>59</v>
      </c>
      <c r="F73" s="6">
        <v>45162</v>
      </c>
      <c r="G73" s="8">
        <v>0.45694444444444438</v>
      </c>
      <c r="H73" s="8">
        <v>0.46111111111111108</v>
      </c>
      <c r="I73" s="9">
        <v>26.6</v>
      </c>
      <c r="J73" s="10">
        <v>27.5</v>
      </c>
      <c r="K73" s="14">
        <f t="shared" si="6"/>
        <v>0.89999999999999858</v>
      </c>
      <c r="L73" s="7">
        <v>900</v>
      </c>
      <c r="M73" s="15">
        <f t="shared" si="7"/>
        <v>809.99999999999875</v>
      </c>
      <c r="N73" s="15">
        <v>224.72</v>
      </c>
      <c r="O73" s="3">
        <f t="shared" si="8"/>
        <v>585.27999999999872</v>
      </c>
    </row>
    <row r="74" spans="1:15" x14ac:dyDescent="0.3">
      <c r="A74" s="7" t="s">
        <v>170</v>
      </c>
      <c r="B74" t="s">
        <v>57</v>
      </c>
      <c r="C74" s="17" t="s">
        <v>50</v>
      </c>
      <c r="D74" s="11">
        <v>44100</v>
      </c>
      <c r="E74" s="18" t="s">
        <v>59</v>
      </c>
      <c r="F74" s="6">
        <v>45163</v>
      </c>
      <c r="G74" s="8">
        <v>0.43472222222222218</v>
      </c>
      <c r="H74" s="8">
        <v>0.4375</v>
      </c>
      <c r="I74" s="9">
        <v>292.39999999999998</v>
      </c>
      <c r="J74" s="10">
        <v>253.2</v>
      </c>
      <c r="K74" s="14">
        <f t="shared" si="6"/>
        <v>-39.199999999999989</v>
      </c>
      <c r="L74" s="7">
        <v>600</v>
      </c>
      <c r="M74" s="15">
        <f t="shared" si="7"/>
        <v>-23519.999999999993</v>
      </c>
      <c r="N74" s="15">
        <v>289</v>
      </c>
      <c r="O74" s="3">
        <f t="shared" si="8"/>
        <v>-23808.999999999993</v>
      </c>
    </row>
    <row r="75" spans="1:15" x14ac:dyDescent="0.3">
      <c r="A75" s="7" t="s">
        <v>171</v>
      </c>
      <c r="B75" t="s">
        <v>57</v>
      </c>
      <c r="C75" s="17" t="s">
        <v>62</v>
      </c>
      <c r="D75" s="11">
        <v>19250</v>
      </c>
      <c r="E75" s="18" t="s">
        <v>59</v>
      </c>
      <c r="F75" s="6">
        <v>45163</v>
      </c>
      <c r="G75" s="8">
        <v>0.43472222222222218</v>
      </c>
      <c r="H75" s="8">
        <v>0.49861111111111112</v>
      </c>
      <c r="I75" s="9">
        <v>100.85</v>
      </c>
      <c r="J75" s="10">
        <v>114</v>
      </c>
      <c r="K75" s="14">
        <f t="shared" si="6"/>
        <v>13.150000000000006</v>
      </c>
      <c r="L75" s="7">
        <v>1600</v>
      </c>
      <c r="M75" s="15">
        <f t="shared" si="7"/>
        <v>21040.000000000007</v>
      </c>
      <c r="N75" s="15">
        <v>266.47000000000003</v>
      </c>
      <c r="O75" s="3">
        <f t="shared" si="8"/>
        <v>20773.530000000006</v>
      </c>
    </row>
    <row r="76" spans="1:15" x14ac:dyDescent="0.3">
      <c r="A76" s="7" t="s">
        <v>172</v>
      </c>
      <c r="B76" t="s">
        <v>57</v>
      </c>
      <c r="C76" s="17" t="s">
        <v>50</v>
      </c>
      <c r="D76" s="11">
        <v>44300</v>
      </c>
      <c r="E76" s="18" t="s">
        <v>59</v>
      </c>
      <c r="F76" s="6">
        <v>45166</v>
      </c>
      <c r="G76" s="8">
        <v>0.47638888888888892</v>
      </c>
      <c r="H76" s="8">
        <v>0.59375</v>
      </c>
      <c r="I76" s="9">
        <v>293.89999999999998</v>
      </c>
      <c r="J76" s="10">
        <v>346.25</v>
      </c>
      <c r="K76" s="14">
        <f t="shared" si="6"/>
        <v>52.350000000000023</v>
      </c>
      <c r="L76" s="7">
        <v>465</v>
      </c>
      <c r="M76" s="15">
        <f t="shared" si="7"/>
        <v>24342.750000000011</v>
      </c>
      <c r="N76" s="15">
        <v>136.34</v>
      </c>
      <c r="O76" s="3">
        <f t="shared" si="8"/>
        <v>24206.410000000011</v>
      </c>
    </row>
    <row r="77" spans="1:15" x14ac:dyDescent="0.3">
      <c r="A77" s="7" t="s">
        <v>173</v>
      </c>
      <c r="B77" t="s">
        <v>57</v>
      </c>
      <c r="C77" s="17" t="s">
        <v>62</v>
      </c>
      <c r="D77" s="11">
        <v>19300</v>
      </c>
      <c r="E77" s="18" t="s">
        <v>59</v>
      </c>
      <c r="F77" s="6">
        <v>45166</v>
      </c>
      <c r="G77" s="8">
        <v>0.47569444444444442</v>
      </c>
      <c r="H77" s="8">
        <v>0.6</v>
      </c>
      <c r="I77" s="9">
        <v>89.8</v>
      </c>
      <c r="J77" s="10">
        <v>81</v>
      </c>
      <c r="K77" s="14">
        <f t="shared" si="6"/>
        <v>-8.7999999999999972</v>
      </c>
      <c r="L77" s="7">
        <v>1000</v>
      </c>
      <c r="M77" s="15">
        <f t="shared" si="7"/>
        <v>-8799.9999999999964</v>
      </c>
      <c r="N77" s="15">
        <v>183.66</v>
      </c>
      <c r="O77" s="3">
        <f t="shared" si="8"/>
        <v>-8983.6599999999962</v>
      </c>
    </row>
    <row r="78" spans="1:15" x14ac:dyDescent="0.3">
      <c r="A78" s="7" t="s">
        <v>174</v>
      </c>
      <c r="B78" t="s">
        <v>57</v>
      </c>
      <c r="C78" s="17" t="s">
        <v>50</v>
      </c>
      <c r="D78" s="11">
        <v>44500</v>
      </c>
      <c r="E78" s="18" t="s">
        <v>59</v>
      </c>
      <c r="F78" s="6">
        <v>45167</v>
      </c>
      <c r="G78" s="8">
        <v>0.4284722222222222</v>
      </c>
      <c r="H78" s="8">
        <v>0.44374999999999998</v>
      </c>
      <c r="I78" s="9">
        <v>180.4</v>
      </c>
      <c r="J78" s="10">
        <v>176.25</v>
      </c>
      <c r="K78" s="14">
        <f t="shared" si="6"/>
        <v>-4.1500000000000057</v>
      </c>
      <c r="L78" s="7">
        <v>675</v>
      </c>
      <c r="M78" s="15">
        <f t="shared" si="7"/>
        <v>-2801.2500000000036</v>
      </c>
      <c r="N78" s="15">
        <v>55.59</v>
      </c>
      <c r="O78" s="3">
        <f t="shared" si="8"/>
        <v>-2856.8400000000038</v>
      </c>
    </row>
    <row r="79" spans="1:15" x14ac:dyDescent="0.3">
      <c r="A79" s="7" t="s">
        <v>175</v>
      </c>
      <c r="B79" t="s">
        <v>57</v>
      </c>
      <c r="C79" s="17" t="s">
        <v>58</v>
      </c>
      <c r="D79" s="11">
        <v>19800</v>
      </c>
      <c r="E79" s="18" t="s">
        <v>63</v>
      </c>
      <c r="F79" s="6">
        <v>45167</v>
      </c>
      <c r="G79" s="8">
        <v>0.43055555555555558</v>
      </c>
      <c r="H79" s="8">
        <v>0.56805555555555554</v>
      </c>
      <c r="I79" s="9">
        <v>35.799999999999997</v>
      </c>
      <c r="J79" s="10">
        <v>15</v>
      </c>
      <c r="K79" s="14">
        <f t="shared" si="6"/>
        <v>-20.799999999999997</v>
      </c>
      <c r="L79" s="7">
        <v>1080</v>
      </c>
      <c r="M79" s="15">
        <f t="shared" si="7"/>
        <v>-22463.999999999996</v>
      </c>
      <c r="N79" s="15">
        <v>53.16</v>
      </c>
      <c r="O79" s="3">
        <f t="shared" si="8"/>
        <v>-22517.159999999996</v>
      </c>
    </row>
    <row r="80" spans="1:15" x14ac:dyDescent="0.3">
      <c r="A80" s="7" t="s">
        <v>176</v>
      </c>
      <c r="B80" t="s">
        <v>57</v>
      </c>
      <c r="C80" s="17" t="s">
        <v>62</v>
      </c>
      <c r="D80" s="11">
        <v>19450</v>
      </c>
      <c r="E80" s="18" t="s">
        <v>59</v>
      </c>
      <c r="F80" s="6">
        <v>45168</v>
      </c>
      <c r="G80" s="8">
        <v>0.42777777777777781</v>
      </c>
      <c r="H80" s="8">
        <v>0.60555555555555551</v>
      </c>
      <c r="I80" s="9">
        <v>37.950000000000003</v>
      </c>
      <c r="J80" s="10">
        <v>15</v>
      </c>
      <c r="K80" s="14">
        <f t="shared" si="6"/>
        <v>-22.950000000000003</v>
      </c>
      <c r="L80" s="7">
        <v>950</v>
      </c>
      <c r="M80" s="15">
        <f t="shared" si="7"/>
        <v>-21802.500000000004</v>
      </c>
      <c r="N80" s="15">
        <v>195.19</v>
      </c>
      <c r="O80" s="3">
        <f t="shared" si="8"/>
        <v>-21997.690000000002</v>
      </c>
    </row>
    <row r="81" spans="1:15" x14ac:dyDescent="0.3">
      <c r="A81" s="7" t="s">
        <v>177</v>
      </c>
      <c r="B81" t="s">
        <v>57</v>
      </c>
      <c r="C81" s="17" t="s">
        <v>50</v>
      </c>
      <c r="D81" s="11">
        <v>44600</v>
      </c>
      <c r="E81" s="18" t="s">
        <v>63</v>
      </c>
      <c r="F81" s="6">
        <v>45168</v>
      </c>
      <c r="G81" s="8">
        <v>0.43263888888888891</v>
      </c>
      <c r="H81" s="8">
        <v>0.62847222222222221</v>
      </c>
      <c r="I81" s="9">
        <v>118.6</v>
      </c>
      <c r="J81" s="10">
        <v>284</v>
      </c>
      <c r="K81" s="14">
        <f t="shared" si="6"/>
        <v>165.4</v>
      </c>
      <c r="L81" s="7">
        <v>285</v>
      </c>
      <c r="M81" s="15">
        <f t="shared" si="7"/>
        <v>47139</v>
      </c>
      <c r="N81" s="15">
        <v>38.9</v>
      </c>
      <c r="O81" s="3">
        <f t="shared" si="8"/>
        <v>47100.1</v>
      </c>
    </row>
    <row r="82" spans="1:15" x14ac:dyDescent="0.3">
      <c r="A82" s="7" t="s">
        <v>178</v>
      </c>
      <c r="B82" t="s">
        <v>57</v>
      </c>
      <c r="C82" s="17" t="s">
        <v>50</v>
      </c>
      <c r="D82" s="11">
        <v>44100</v>
      </c>
      <c r="E82" s="18" t="s">
        <v>59</v>
      </c>
      <c r="F82" s="6">
        <v>45169</v>
      </c>
      <c r="G82" s="8">
        <v>0.44166666666666671</v>
      </c>
      <c r="H82" s="8">
        <v>0.59375</v>
      </c>
      <c r="I82" s="9">
        <v>78.599999999999994</v>
      </c>
      <c r="J82" s="10">
        <v>11</v>
      </c>
      <c r="K82" s="14">
        <f t="shared" si="6"/>
        <v>-67.599999999999994</v>
      </c>
      <c r="L82" s="7">
        <v>255</v>
      </c>
      <c r="M82" s="15">
        <f t="shared" si="7"/>
        <v>-17238</v>
      </c>
      <c r="N82" s="15">
        <v>43.36</v>
      </c>
      <c r="O82" s="3">
        <f t="shared" si="8"/>
        <v>-17281.36</v>
      </c>
    </row>
    <row r="83" spans="1:15" x14ac:dyDescent="0.3">
      <c r="A83" s="7" t="s">
        <v>179</v>
      </c>
      <c r="B83" t="s">
        <v>57</v>
      </c>
      <c r="C83" s="17" t="s">
        <v>62</v>
      </c>
      <c r="D83" s="11">
        <v>19300</v>
      </c>
      <c r="E83" s="18" t="s">
        <v>59</v>
      </c>
      <c r="F83" s="6">
        <v>45169</v>
      </c>
      <c r="G83" s="8">
        <v>0.44305555555555548</v>
      </c>
      <c r="H83" s="8">
        <v>0.59236111111111112</v>
      </c>
      <c r="I83" s="9">
        <v>31.15</v>
      </c>
      <c r="J83" s="10">
        <v>7.1</v>
      </c>
      <c r="K83" s="14">
        <f t="shared" si="6"/>
        <v>-24.049999999999997</v>
      </c>
      <c r="L83" s="7">
        <v>900</v>
      </c>
      <c r="M83" s="15">
        <f t="shared" si="7"/>
        <v>-21644.999999999996</v>
      </c>
      <c r="N83" s="15">
        <v>175.37</v>
      </c>
      <c r="O83" s="3">
        <f t="shared" si="8"/>
        <v>-21820.369999999995</v>
      </c>
    </row>
    <row r="84" spans="1:15" x14ac:dyDescent="0.3">
      <c r="A84" s="7" t="s">
        <v>180</v>
      </c>
      <c r="B84" t="s">
        <v>57</v>
      </c>
      <c r="C84" s="17" t="s">
        <v>58</v>
      </c>
      <c r="D84" s="11">
        <v>19600</v>
      </c>
      <c r="E84" s="18" t="s">
        <v>59</v>
      </c>
      <c r="F84" s="6">
        <v>45170</v>
      </c>
      <c r="G84" s="8">
        <v>0.44513888888888892</v>
      </c>
      <c r="H84" s="8">
        <v>0.44722222222222219</v>
      </c>
      <c r="I84" s="9">
        <v>86</v>
      </c>
      <c r="J84" s="10">
        <v>72</v>
      </c>
      <c r="K84" s="14">
        <f t="shared" si="6"/>
        <v>-14</v>
      </c>
      <c r="L84" s="7">
        <v>1560</v>
      </c>
      <c r="M84" s="15">
        <f t="shared" si="7"/>
        <v>-21840</v>
      </c>
      <c r="N84" s="15">
        <v>148.62</v>
      </c>
      <c r="O84" s="3">
        <f t="shared" si="8"/>
        <v>-21988.62</v>
      </c>
    </row>
    <row r="85" spans="1:15" x14ac:dyDescent="0.3">
      <c r="A85" s="7" t="s">
        <v>181</v>
      </c>
      <c r="B85" t="s">
        <v>57</v>
      </c>
      <c r="C85" s="17" t="s">
        <v>62</v>
      </c>
      <c r="D85" s="11">
        <v>19350</v>
      </c>
      <c r="E85" s="18" t="s">
        <v>59</v>
      </c>
      <c r="F85" s="6">
        <v>45170</v>
      </c>
      <c r="G85" s="8">
        <v>0.4375</v>
      </c>
      <c r="H85" s="8">
        <v>0.44791666666666669</v>
      </c>
      <c r="I85" s="9">
        <v>93</v>
      </c>
      <c r="J85" s="10">
        <v>79</v>
      </c>
      <c r="K85" s="14">
        <f t="shared" si="6"/>
        <v>-14</v>
      </c>
      <c r="L85" s="7">
        <v>1150</v>
      </c>
      <c r="M85" s="15">
        <f t="shared" si="7"/>
        <v>-16100</v>
      </c>
      <c r="N85" s="15">
        <v>101.87</v>
      </c>
      <c r="O85" s="3">
        <f t="shared" si="8"/>
        <v>-16201.87</v>
      </c>
    </row>
    <row r="86" spans="1:15" x14ac:dyDescent="0.3">
      <c r="A86" s="7" t="s">
        <v>182</v>
      </c>
      <c r="B86" t="s">
        <v>57</v>
      </c>
      <c r="C86" s="17" t="s">
        <v>58</v>
      </c>
      <c r="D86" s="11">
        <v>19800</v>
      </c>
      <c r="E86" s="18" t="s">
        <v>59</v>
      </c>
      <c r="F86" s="6">
        <v>45173</v>
      </c>
      <c r="G86" s="8">
        <v>0.42916666666666659</v>
      </c>
      <c r="H86" s="8">
        <v>0.62916666666666665</v>
      </c>
      <c r="I86" s="9">
        <v>32.700000000000003</v>
      </c>
      <c r="J86" s="10">
        <v>37.85</v>
      </c>
      <c r="K86" s="14">
        <f t="shared" si="6"/>
        <v>5.1499999999999986</v>
      </c>
      <c r="L86" s="7">
        <v>1240</v>
      </c>
      <c r="M86" s="15">
        <f t="shared" si="7"/>
        <v>6385.9999999999982</v>
      </c>
      <c r="N86" s="15">
        <v>228.13</v>
      </c>
      <c r="O86" s="3">
        <f t="shared" si="8"/>
        <v>6157.8699999999981</v>
      </c>
    </row>
    <row r="87" spans="1:15" x14ac:dyDescent="0.3">
      <c r="A87" s="7" t="s">
        <v>183</v>
      </c>
      <c r="B87" t="s">
        <v>57</v>
      </c>
      <c r="C87" s="17" t="s">
        <v>62</v>
      </c>
      <c r="D87" s="11">
        <v>19450</v>
      </c>
      <c r="E87" s="18" t="s">
        <v>59</v>
      </c>
      <c r="F87" s="6">
        <v>45173</v>
      </c>
      <c r="G87" s="8">
        <v>0.4284722222222222</v>
      </c>
      <c r="H87" s="8">
        <v>0.58194444444444449</v>
      </c>
      <c r="I87" s="9">
        <v>75.400000000000006</v>
      </c>
      <c r="J87" s="10">
        <v>102.1</v>
      </c>
      <c r="K87" s="14">
        <f t="shared" si="6"/>
        <v>26.699999999999989</v>
      </c>
      <c r="L87" s="7">
        <v>1200</v>
      </c>
      <c r="M87" s="15">
        <f t="shared" si="7"/>
        <v>32039.999999999985</v>
      </c>
      <c r="N87" s="15">
        <v>85.26</v>
      </c>
      <c r="O87" s="3">
        <f t="shared" si="8"/>
        <v>31954.739999999987</v>
      </c>
    </row>
    <row r="88" spans="1:15" x14ac:dyDescent="0.3">
      <c r="A88" s="7" t="s">
        <v>184</v>
      </c>
      <c r="B88" t="s">
        <v>57</v>
      </c>
      <c r="C88" s="17" t="s">
        <v>50</v>
      </c>
      <c r="D88" s="11">
        <v>44500</v>
      </c>
      <c r="E88" s="18" t="s">
        <v>63</v>
      </c>
      <c r="F88" s="6">
        <v>45174</v>
      </c>
      <c r="G88" s="8">
        <v>0.43472222222222218</v>
      </c>
      <c r="H88" s="8">
        <v>0.59791666666666665</v>
      </c>
      <c r="I88" s="9">
        <v>122.8</v>
      </c>
      <c r="J88" s="10">
        <v>121.25</v>
      </c>
      <c r="K88" s="14">
        <f t="shared" si="6"/>
        <v>-1.5499999999999972</v>
      </c>
      <c r="L88" s="7">
        <v>330</v>
      </c>
      <c r="M88" s="15">
        <f t="shared" si="7"/>
        <v>-511.49999999999909</v>
      </c>
      <c r="N88" s="15">
        <v>120.3</v>
      </c>
      <c r="O88" s="3">
        <f t="shared" si="8"/>
        <v>-631.79999999999905</v>
      </c>
    </row>
    <row r="89" spans="1:15" x14ac:dyDescent="0.3">
      <c r="A89" s="7" t="s">
        <v>185</v>
      </c>
      <c r="B89" t="s">
        <v>57</v>
      </c>
      <c r="C89" s="17" t="s">
        <v>58</v>
      </c>
      <c r="D89" s="11">
        <v>19800</v>
      </c>
      <c r="E89" s="18" t="s">
        <v>63</v>
      </c>
      <c r="F89" s="6">
        <v>45174</v>
      </c>
      <c r="G89" s="8">
        <v>0.43125000000000002</v>
      </c>
      <c r="H89" s="8">
        <v>0.58263888888888893</v>
      </c>
      <c r="I89" s="9">
        <v>62.8</v>
      </c>
      <c r="J89" s="10">
        <v>64.150000000000006</v>
      </c>
      <c r="K89" s="14">
        <f t="shared" si="6"/>
        <v>1.3500000000000085</v>
      </c>
      <c r="L89" s="7">
        <v>1040</v>
      </c>
      <c r="M89" s="15">
        <f t="shared" si="7"/>
        <v>1404.0000000000089</v>
      </c>
      <c r="N89" s="15">
        <v>96.33</v>
      </c>
      <c r="O89" s="3">
        <f t="shared" si="8"/>
        <v>1307.6700000000089</v>
      </c>
    </row>
    <row r="90" spans="1:15" x14ac:dyDescent="0.3">
      <c r="A90" s="7" t="s">
        <v>186</v>
      </c>
      <c r="B90" t="s">
        <v>57</v>
      </c>
      <c r="C90" s="17" t="s">
        <v>50</v>
      </c>
      <c r="D90" s="11">
        <v>44400</v>
      </c>
      <c r="E90" s="18" t="s">
        <v>63</v>
      </c>
      <c r="F90" s="6">
        <v>45175</v>
      </c>
      <c r="G90" s="8">
        <v>0.47569444444444442</v>
      </c>
      <c r="H90" s="8">
        <v>0.57291666666666663</v>
      </c>
      <c r="I90" s="9">
        <v>72.599999999999994</v>
      </c>
      <c r="J90" s="10">
        <v>122</v>
      </c>
      <c r="K90" s="14">
        <f t="shared" si="6"/>
        <v>49.400000000000006</v>
      </c>
      <c r="L90" s="7">
        <v>285</v>
      </c>
      <c r="M90" s="15">
        <f t="shared" si="7"/>
        <v>14079.000000000002</v>
      </c>
      <c r="N90" s="15">
        <v>118.92</v>
      </c>
      <c r="O90" s="3">
        <f t="shared" si="8"/>
        <v>13960.080000000002</v>
      </c>
    </row>
    <row r="91" spans="1:15" x14ac:dyDescent="0.3">
      <c r="A91" s="7" t="s">
        <v>187</v>
      </c>
      <c r="B91" t="s">
        <v>57</v>
      </c>
      <c r="C91" s="17" t="s">
        <v>58</v>
      </c>
      <c r="D91" s="11">
        <v>19700</v>
      </c>
      <c r="E91" s="18" t="s">
        <v>63</v>
      </c>
      <c r="F91" s="6">
        <v>45175</v>
      </c>
      <c r="G91" s="8">
        <v>0.47847222222222219</v>
      </c>
      <c r="H91" s="8">
        <v>0.61250000000000004</v>
      </c>
      <c r="I91" s="9">
        <v>73.599999999999994</v>
      </c>
      <c r="J91" s="10">
        <v>72.849999999999994</v>
      </c>
      <c r="K91" s="14">
        <f t="shared" si="6"/>
        <v>-0.75</v>
      </c>
      <c r="L91" s="7">
        <v>920</v>
      </c>
      <c r="M91" s="15">
        <f t="shared" si="7"/>
        <v>-690</v>
      </c>
      <c r="N91" s="15">
        <v>109.31</v>
      </c>
      <c r="O91" s="3">
        <f t="shared" si="8"/>
        <v>-799.31</v>
      </c>
    </row>
    <row r="92" spans="1:15" x14ac:dyDescent="0.3">
      <c r="A92" s="7" t="s">
        <v>188</v>
      </c>
      <c r="B92" t="s">
        <v>57</v>
      </c>
      <c r="C92" s="17" t="s">
        <v>50</v>
      </c>
      <c r="D92" s="11">
        <v>44500</v>
      </c>
      <c r="E92" s="18" t="s">
        <v>59</v>
      </c>
      <c r="F92" s="6">
        <v>45176</v>
      </c>
      <c r="G92" s="8">
        <v>0.44513888888888892</v>
      </c>
      <c r="H92" s="8">
        <v>0.48472222222222222</v>
      </c>
      <c r="I92" s="9">
        <v>263.89999999999998</v>
      </c>
      <c r="J92" s="10">
        <v>263.60000000000002</v>
      </c>
      <c r="K92" s="14">
        <f t="shared" si="6"/>
        <v>-0.29999999999995453</v>
      </c>
      <c r="L92" s="7">
        <v>225</v>
      </c>
      <c r="M92" s="15">
        <f t="shared" si="7"/>
        <v>-67.499999999989768</v>
      </c>
      <c r="N92" s="15">
        <v>182.65</v>
      </c>
      <c r="O92" s="3">
        <f t="shared" si="8"/>
        <v>-250.14999999998977</v>
      </c>
    </row>
    <row r="93" spans="1:15" x14ac:dyDescent="0.3">
      <c r="A93" s="7" t="s">
        <v>189</v>
      </c>
      <c r="B93" t="s">
        <v>57</v>
      </c>
      <c r="C93" s="17" t="s">
        <v>58</v>
      </c>
      <c r="D93" s="11">
        <v>19800</v>
      </c>
      <c r="E93" s="18" t="s">
        <v>59</v>
      </c>
      <c r="F93" s="6">
        <v>45176</v>
      </c>
      <c r="G93" s="8">
        <v>0.44513888888888892</v>
      </c>
      <c r="H93" s="8">
        <v>0.47986111111111113</v>
      </c>
      <c r="I93" s="9">
        <v>83.8</v>
      </c>
      <c r="J93" s="10">
        <v>109</v>
      </c>
      <c r="K93" s="14">
        <f t="shared" si="6"/>
        <v>25.200000000000003</v>
      </c>
      <c r="L93" s="7">
        <v>880</v>
      </c>
      <c r="M93" s="15">
        <f t="shared" si="7"/>
        <v>22176.000000000004</v>
      </c>
      <c r="N93" s="15">
        <v>229.87</v>
      </c>
      <c r="O93" s="3">
        <f t="shared" si="8"/>
        <v>21946.130000000005</v>
      </c>
    </row>
    <row r="94" spans="1:15" x14ac:dyDescent="0.3">
      <c r="A94" s="7" t="s">
        <v>190</v>
      </c>
      <c r="B94" t="s">
        <v>57</v>
      </c>
      <c r="C94" s="17" t="s">
        <v>50</v>
      </c>
      <c r="D94" s="11">
        <v>44800</v>
      </c>
      <c r="E94" s="18" t="s">
        <v>59</v>
      </c>
      <c r="F94" s="6">
        <v>45177</v>
      </c>
      <c r="G94" s="8">
        <v>0.44097222222222221</v>
      </c>
      <c r="H94" s="8">
        <v>0.46805555555555561</v>
      </c>
      <c r="I94" s="9">
        <v>266.05</v>
      </c>
      <c r="J94" s="10">
        <v>273.60000000000002</v>
      </c>
      <c r="K94" s="14">
        <f t="shared" si="6"/>
        <v>7.5500000000000114</v>
      </c>
      <c r="L94" s="7">
        <v>555</v>
      </c>
      <c r="M94" s="15">
        <f t="shared" si="7"/>
        <v>4190.2500000000064</v>
      </c>
      <c r="N94" s="15">
        <v>383.38</v>
      </c>
      <c r="O94" s="3">
        <f t="shared" si="8"/>
        <v>3806.8700000000063</v>
      </c>
    </row>
    <row r="95" spans="1:15" x14ac:dyDescent="0.3">
      <c r="A95" s="7" t="s">
        <v>191</v>
      </c>
      <c r="B95" t="s">
        <v>57</v>
      </c>
      <c r="C95" s="17" t="s">
        <v>62</v>
      </c>
      <c r="D95" s="11">
        <v>19750</v>
      </c>
      <c r="E95" s="18" t="s">
        <v>59</v>
      </c>
      <c r="F95" s="6">
        <v>45177</v>
      </c>
      <c r="G95" s="8">
        <v>0.44166666666666671</v>
      </c>
      <c r="H95" s="8">
        <v>0.54305555555555551</v>
      </c>
      <c r="I95" s="9">
        <v>81.900000000000006</v>
      </c>
      <c r="J95" s="10">
        <v>133.94999999999999</v>
      </c>
      <c r="K95" s="14">
        <f t="shared" si="6"/>
        <v>52.049999999999983</v>
      </c>
      <c r="L95" s="7">
        <v>1500</v>
      </c>
      <c r="M95" s="15">
        <f t="shared" si="7"/>
        <v>78074.999999999971</v>
      </c>
      <c r="N95" s="15">
        <v>151.44</v>
      </c>
      <c r="O95" s="3">
        <f t="shared" si="8"/>
        <v>77923.559999999969</v>
      </c>
    </row>
    <row r="96" spans="1:15" x14ac:dyDescent="0.3">
      <c r="A96" s="7" t="s">
        <v>192</v>
      </c>
      <c r="B96" t="s">
        <v>57</v>
      </c>
      <c r="C96" s="17" t="s">
        <v>50</v>
      </c>
      <c r="D96" s="11">
        <v>45400</v>
      </c>
      <c r="E96" s="18" t="s">
        <v>59</v>
      </c>
      <c r="F96" s="6">
        <v>45180</v>
      </c>
      <c r="G96" s="8">
        <v>0.52777777777777779</v>
      </c>
      <c r="H96" s="8">
        <v>0.53263888888888888</v>
      </c>
      <c r="I96" s="9">
        <v>243.4</v>
      </c>
      <c r="J96" s="10">
        <v>194</v>
      </c>
      <c r="K96" s="14">
        <f t="shared" si="6"/>
        <v>-49.400000000000006</v>
      </c>
      <c r="L96" s="7">
        <v>480</v>
      </c>
      <c r="M96" s="15">
        <f t="shared" si="7"/>
        <v>-23712.000000000004</v>
      </c>
      <c r="N96" s="15">
        <v>156.9</v>
      </c>
      <c r="O96" s="3">
        <f t="shared" si="8"/>
        <v>-23868.900000000005</v>
      </c>
    </row>
    <row r="97" spans="1:15" x14ac:dyDescent="0.3">
      <c r="A97" s="7" t="s">
        <v>193</v>
      </c>
      <c r="B97" t="s">
        <v>57</v>
      </c>
      <c r="C97" s="17" t="s">
        <v>62</v>
      </c>
      <c r="D97" s="11">
        <v>19950</v>
      </c>
      <c r="E97" s="18" t="s">
        <v>59</v>
      </c>
      <c r="F97" s="6">
        <v>45180</v>
      </c>
      <c r="G97" s="8">
        <v>0.4465277777777778</v>
      </c>
      <c r="H97" s="8">
        <v>0.56874999999999998</v>
      </c>
      <c r="I97" s="9">
        <v>84.15</v>
      </c>
      <c r="J97" s="10">
        <v>75</v>
      </c>
      <c r="K97" s="14">
        <f t="shared" si="6"/>
        <v>-9.1500000000000057</v>
      </c>
      <c r="L97" s="7">
        <v>1300</v>
      </c>
      <c r="M97" s="15">
        <f t="shared" si="7"/>
        <v>-11895.000000000007</v>
      </c>
      <c r="N97" s="15">
        <v>158.25</v>
      </c>
      <c r="O97" s="3">
        <f t="shared" si="8"/>
        <v>-12053.250000000007</v>
      </c>
    </row>
    <row r="98" spans="1:15" x14ac:dyDescent="0.3">
      <c r="A98" s="7" t="s">
        <v>194</v>
      </c>
      <c r="B98" t="s">
        <v>57</v>
      </c>
      <c r="C98" s="17" t="s">
        <v>50</v>
      </c>
      <c r="D98" s="11">
        <v>45400</v>
      </c>
      <c r="E98" s="18" t="s">
        <v>59</v>
      </c>
      <c r="F98" s="6">
        <v>45181</v>
      </c>
      <c r="G98" s="8">
        <v>0.43611111111111112</v>
      </c>
      <c r="H98" s="8">
        <v>0.48333333333333328</v>
      </c>
      <c r="I98" s="9">
        <v>210.25</v>
      </c>
      <c r="J98" s="10">
        <v>242</v>
      </c>
      <c r="K98" s="14">
        <f t="shared" ref="K98:K115" si="9">J98-I98</f>
        <v>31.75</v>
      </c>
      <c r="L98" s="7">
        <v>360</v>
      </c>
      <c r="M98" s="15">
        <f t="shared" ref="M98:M115" si="10">L98*K98</f>
        <v>11430</v>
      </c>
      <c r="N98" s="15">
        <v>138</v>
      </c>
      <c r="O98" s="3">
        <f t="shared" ref="O98:O121" si="11">M98-N98</f>
        <v>11292</v>
      </c>
    </row>
    <row r="99" spans="1:15" x14ac:dyDescent="0.3">
      <c r="A99" s="7" t="s">
        <v>195</v>
      </c>
      <c r="B99" t="s">
        <v>57</v>
      </c>
      <c r="C99" s="17" t="s">
        <v>58</v>
      </c>
      <c r="D99" s="11">
        <v>20250</v>
      </c>
      <c r="E99" s="18" t="s">
        <v>59</v>
      </c>
      <c r="F99" s="6">
        <v>45181</v>
      </c>
      <c r="G99" s="8">
        <v>0.43680555555555561</v>
      </c>
      <c r="H99" s="8">
        <v>0.51249999999999996</v>
      </c>
      <c r="I99" s="9">
        <v>34.549999999999997</v>
      </c>
      <c r="J99" s="10">
        <v>54</v>
      </c>
      <c r="K99" s="14">
        <f t="shared" si="9"/>
        <v>19.450000000000003</v>
      </c>
      <c r="L99" s="7">
        <v>1120</v>
      </c>
      <c r="M99" s="15">
        <f t="shared" si="10"/>
        <v>21784.000000000004</v>
      </c>
      <c r="N99" s="15">
        <v>276.05</v>
      </c>
      <c r="O99" s="3">
        <f t="shared" si="11"/>
        <v>21507.950000000004</v>
      </c>
    </row>
    <row r="100" spans="1:15" x14ac:dyDescent="0.3">
      <c r="A100" s="7" t="s">
        <v>196</v>
      </c>
      <c r="B100" t="s">
        <v>57</v>
      </c>
      <c r="C100" s="17" t="s">
        <v>50</v>
      </c>
      <c r="D100" s="11">
        <v>45500</v>
      </c>
      <c r="E100" s="18" t="s">
        <v>59</v>
      </c>
      <c r="F100" s="6">
        <v>45182</v>
      </c>
      <c r="G100" s="7" t="s">
        <v>197</v>
      </c>
      <c r="H100" s="7" t="s">
        <v>154</v>
      </c>
      <c r="I100" s="9">
        <v>117.91578947000001</v>
      </c>
      <c r="J100" s="10">
        <v>397.32</v>
      </c>
      <c r="K100" s="14">
        <f t="shared" si="9"/>
        <v>279.40421053</v>
      </c>
      <c r="L100" s="7">
        <v>285</v>
      </c>
      <c r="M100" s="15">
        <f t="shared" si="10"/>
        <v>79630.200001050005</v>
      </c>
      <c r="N100" s="15">
        <v>260.45999999999998</v>
      </c>
      <c r="O100" s="3">
        <f t="shared" si="11"/>
        <v>79369.740001049999</v>
      </c>
    </row>
    <row r="101" spans="1:15" x14ac:dyDescent="0.3">
      <c r="A101" s="7" t="s">
        <v>198</v>
      </c>
      <c r="B101" t="s">
        <v>57</v>
      </c>
      <c r="C101" s="17" t="s">
        <v>58</v>
      </c>
      <c r="D101" s="11">
        <v>20300</v>
      </c>
      <c r="E101" s="18" t="s">
        <v>59</v>
      </c>
      <c r="F101" s="6">
        <v>45182</v>
      </c>
      <c r="G101" s="7" t="s">
        <v>199</v>
      </c>
      <c r="H101" s="7" t="s">
        <v>200</v>
      </c>
      <c r="I101" s="9">
        <v>111.99</v>
      </c>
      <c r="J101" s="10">
        <v>150</v>
      </c>
      <c r="K101" s="14">
        <f t="shared" si="9"/>
        <v>38.010000000000005</v>
      </c>
      <c r="L101" s="7">
        <v>960</v>
      </c>
      <c r="M101" s="15">
        <f t="shared" si="10"/>
        <v>36489.600000000006</v>
      </c>
      <c r="N101" s="15">
        <v>139.06</v>
      </c>
      <c r="O101" s="3">
        <f t="shared" si="11"/>
        <v>36350.540000000008</v>
      </c>
    </row>
    <row r="102" spans="1:15" x14ac:dyDescent="0.3">
      <c r="A102" s="7" t="s">
        <v>201</v>
      </c>
      <c r="B102" t="s">
        <v>57</v>
      </c>
      <c r="C102" s="17" t="s">
        <v>58</v>
      </c>
      <c r="D102" s="11">
        <v>20350</v>
      </c>
      <c r="E102" s="18" t="s">
        <v>59</v>
      </c>
      <c r="F102" s="6">
        <v>45183</v>
      </c>
      <c r="G102" s="7" t="s">
        <v>120</v>
      </c>
      <c r="H102" s="7" t="s">
        <v>202</v>
      </c>
      <c r="I102" s="9">
        <v>109.63541667</v>
      </c>
      <c r="J102" s="10">
        <v>86.65</v>
      </c>
      <c r="K102" s="14">
        <f t="shared" si="9"/>
        <v>-22.985416669999992</v>
      </c>
      <c r="L102" s="7">
        <v>960</v>
      </c>
      <c r="M102" s="15">
        <f t="shared" si="10"/>
        <v>-22066.000003199992</v>
      </c>
      <c r="N102" s="15">
        <v>135.18</v>
      </c>
      <c r="O102" s="3">
        <f t="shared" si="11"/>
        <v>-22201.180003199992</v>
      </c>
    </row>
    <row r="103" spans="1:15" x14ac:dyDescent="0.3">
      <c r="A103" s="7" t="s">
        <v>203</v>
      </c>
      <c r="B103" t="s">
        <v>57</v>
      </c>
      <c r="C103" s="17" t="s">
        <v>50</v>
      </c>
      <c r="D103" s="11">
        <v>45800</v>
      </c>
      <c r="E103" s="18" t="s">
        <v>59</v>
      </c>
      <c r="F103" s="6">
        <v>45183</v>
      </c>
      <c r="G103" s="7" t="s">
        <v>204</v>
      </c>
      <c r="H103" s="7" t="s">
        <v>205</v>
      </c>
      <c r="I103" s="9">
        <v>356.88235293999998</v>
      </c>
      <c r="J103" s="10">
        <v>314</v>
      </c>
      <c r="K103" s="14">
        <f t="shared" si="9"/>
        <v>-42.882352939999976</v>
      </c>
      <c r="L103" s="7">
        <v>255</v>
      </c>
      <c r="M103" s="15">
        <f t="shared" si="10"/>
        <v>-10934.999999699994</v>
      </c>
      <c r="N103" s="15">
        <v>315.89999999999998</v>
      </c>
      <c r="O103" s="3">
        <f t="shared" si="11"/>
        <v>-11250.899999699994</v>
      </c>
    </row>
    <row r="104" spans="1:15" x14ac:dyDescent="0.3">
      <c r="A104" s="7" t="s">
        <v>206</v>
      </c>
      <c r="B104" t="s">
        <v>57</v>
      </c>
      <c r="C104" s="17" t="s">
        <v>58</v>
      </c>
      <c r="D104" s="11">
        <v>20500</v>
      </c>
      <c r="E104" s="18" t="s">
        <v>63</v>
      </c>
      <c r="F104" s="6">
        <v>45184</v>
      </c>
      <c r="G104" s="7" t="s">
        <v>207</v>
      </c>
      <c r="H104" s="7" t="s">
        <v>208</v>
      </c>
      <c r="I104" s="9">
        <v>88.766666669999992</v>
      </c>
      <c r="J104" s="10">
        <v>111.34</v>
      </c>
      <c r="K104" s="14">
        <f t="shared" si="9"/>
        <v>22.573333330000011</v>
      </c>
      <c r="L104" s="7">
        <v>1680</v>
      </c>
      <c r="M104" s="15">
        <f t="shared" si="10"/>
        <v>37923.19999440002</v>
      </c>
      <c r="N104" s="15">
        <v>259.41000000000003</v>
      </c>
      <c r="O104" s="3">
        <f t="shared" si="11"/>
        <v>37663.789994400016</v>
      </c>
    </row>
    <row r="105" spans="1:15" x14ac:dyDescent="0.3">
      <c r="A105" s="7" t="s">
        <v>209</v>
      </c>
      <c r="B105" t="s">
        <v>57</v>
      </c>
      <c r="C105" s="17" t="s">
        <v>50</v>
      </c>
      <c r="D105" s="11">
        <v>46200</v>
      </c>
      <c r="E105" s="18" t="s">
        <v>59</v>
      </c>
      <c r="F105" s="6">
        <v>45184</v>
      </c>
      <c r="G105" s="7" t="s">
        <v>210</v>
      </c>
      <c r="H105" s="7" t="s">
        <v>211</v>
      </c>
      <c r="I105" s="9">
        <v>244.72738095</v>
      </c>
      <c r="J105" s="10">
        <v>265</v>
      </c>
      <c r="K105" s="14">
        <f t="shared" si="9"/>
        <v>20.272619050000003</v>
      </c>
      <c r="L105" s="7">
        <v>630</v>
      </c>
      <c r="M105" s="15">
        <f t="shared" si="10"/>
        <v>12771.750001500002</v>
      </c>
      <c r="N105" s="15">
        <v>124.97</v>
      </c>
      <c r="O105" s="3">
        <f t="shared" si="11"/>
        <v>12646.780001500003</v>
      </c>
    </row>
    <row r="106" spans="1:15" x14ac:dyDescent="0.3">
      <c r="A106" s="7" t="s">
        <v>212</v>
      </c>
      <c r="B106" t="s">
        <v>57</v>
      </c>
      <c r="C106" s="17" t="s">
        <v>50</v>
      </c>
      <c r="D106" s="11">
        <v>46200</v>
      </c>
      <c r="E106" s="18" t="s">
        <v>59</v>
      </c>
      <c r="F106" s="6">
        <v>45187</v>
      </c>
      <c r="G106" s="7" t="s">
        <v>110</v>
      </c>
      <c r="H106" s="7" t="s">
        <v>213</v>
      </c>
      <c r="I106" s="9">
        <v>161</v>
      </c>
      <c r="J106" s="10">
        <v>136.91</v>
      </c>
      <c r="K106" s="14">
        <f t="shared" si="9"/>
        <v>-24.090000000000003</v>
      </c>
      <c r="L106" s="7">
        <v>525</v>
      </c>
      <c r="M106" s="15">
        <f t="shared" si="10"/>
        <v>-12647.250000000002</v>
      </c>
      <c r="N106" s="15">
        <v>38.99</v>
      </c>
      <c r="O106" s="3">
        <f t="shared" si="11"/>
        <v>-12686.240000000002</v>
      </c>
    </row>
    <row r="107" spans="1:15" x14ac:dyDescent="0.3">
      <c r="A107" s="7" t="s">
        <v>214</v>
      </c>
      <c r="B107" t="s">
        <v>57</v>
      </c>
      <c r="C107" s="17" t="s">
        <v>58</v>
      </c>
      <c r="D107" s="11">
        <v>20500</v>
      </c>
      <c r="E107" s="18" t="s">
        <v>63</v>
      </c>
      <c r="F107" s="6">
        <v>45187</v>
      </c>
      <c r="G107" s="7" t="s">
        <v>215</v>
      </c>
      <c r="H107" s="7" t="s">
        <v>216</v>
      </c>
      <c r="I107" s="9">
        <v>17.95</v>
      </c>
      <c r="J107" s="10">
        <v>2</v>
      </c>
      <c r="K107" s="14">
        <f t="shared" si="9"/>
        <v>-15.95</v>
      </c>
      <c r="L107" s="7">
        <v>1440</v>
      </c>
      <c r="M107" s="15">
        <f t="shared" si="10"/>
        <v>-22968</v>
      </c>
      <c r="N107" s="15">
        <v>232.44</v>
      </c>
      <c r="O107" s="3">
        <f t="shared" si="11"/>
        <v>-23200.44</v>
      </c>
    </row>
    <row r="108" spans="1:15" x14ac:dyDescent="0.3">
      <c r="A108" s="7" t="s">
        <v>217</v>
      </c>
      <c r="B108" t="s">
        <v>57</v>
      </c>
      <c r="C108" s="17" t="s">
        <v>58</v>
      </c>
      <c r="D108" s="11">
        <v>20200</v>
      </c>
      <c r="E108" s="18" t="s">
        <v>63</v>
      </c>
      <c r="F108" s="6">
        <v>45189</v>
      </c>
      <c r="G108" s="7" t="s">
        <v>113</v>
      </c>
      <c r="H108" s="7" t="s">
        <v>218</v>
      </c>
      <c r="I108" s="9">
        <v>121.21666667</v>
      </c>
      <c r="J108" s="10">
        <v>133.79</v>
      </c>
      <c r="K108" s="14">
        <f t="shared" si="9"/>
        <v>12.573333329999997</v>
      </c>
      <c r="L108" s="7">
        <v>1080</v>
      </c>
      <c r="M108" s="15">
        <f t="shared" si="10"/>
        <v>13579.199996399997</v>
      </c>
      <c r="N108" s="15">
        <v>72.040000000000006</v>
      </c>
      <c r="O108" s="3">
        <f t="shared" si="11"/>
        <v>13507.159996399996</v>
      </c>
    </row>
    <row r="109" spans="1:15" x14ac:dyDescent="0.3">
      <c r="A109" s="7" t="s">
        <v>219</v>
      </c>
      <c r="B109" t="s">
        <v>57</v>
      </c>
      <c r="C109" s="17" t="s">
        <v>62</v>
      </c>
      <c r="D109" s="11">
        <v>20000</v>
      </c>
      <c r="E109" s="18" t="s">
        <v>63</v>
      </c>
      <c r="F109" s="6">
        <v>45189</v>
      </c>
      <c r="G109" s="7" t="s">
        <v>220</v>
      </c>
      <c r="H109" s="7" t="s">
        <v>221</v>
      </c>
      <c r="I109" s="9">
        <v>51.3</v>
      </c>
      <c r="J109" s="10">
        <v>28</v>
      </c>
      <c r="K109" s="14">
        <f t="shared" si="9"/>
        <v>-23.299999999999997</v>
      </c>
      <c r="L109" s="7">
        <v>1050</v>
      </c>
      <c r="M109" s="15">
        <f t="shared" si="10"/>
        <v>-24464.999999999996</v>
      </c>
      <c r="N109" s="15">
        <v>38.020000000000003</v>
      </c>
      <c r="O109" s="3">
        <f t="shared" si="11"/>
        <v>-24503.019999999997</v>
      </c>
    </row>
    <row r="110" spans="1:15" x14ac:dyDescent="0.3">
      <c r="A110" s="7" t="s">
        <v>222</v>
      </c>
      <c r="B110" t="s">
        <v>57</v>
      </c>
      <c r="C110" s="17" t="s">
        <v>62</v>
      </c>
      <c r="D110" s="11">
        <v>19750</v>
      </c>
      <c r="E110" s="18" t="s">
        <v>63</v>
      </c>
      <c r="F110" s="6">
        <v>45190</v>
      </c>
      <c r="G110" s="7" t="s">
        <v>223</v>
      </c>
      <c r="H110" s="7" t="s">
        <v>224</v>
      </c>
      <c r="I110" s="9">
        <v>8.8000000000000007</v>
      </c>
      <c r="J110" s="10">
        <v>2</v>
      </c>
      <c r="K110" s="14">
        <f t="shared" si="9"/>
        <v>-6.8000000000000007</v>
      </c>
      <c r="L110" s="7">
        <v>1050</v>
      </c>
      <c r="M110" s="15">
        <f t="shared" si="10"/>
        <v>-7140.0000000000009</v>
      </c>
      <c r="N110" s="15">
        <v>231.45</v>
      </c>
      <c r="O110" s="3">
        <f t="shared" si="11"/>
        <v>-7371.4500000000007</v>
      </c>
    </row>
    <row r="111" spans="1:15" x14ac:dyDescent="0.3">
      <c r="A111" s="7" t="s">
        <v>225</v>
      </c>
      <c r="B111" t="s">
        <v>57</v>
      </c>
      <c r="C111" s="17" t="s">
        <v>50</v>
      </c>
      <c r="D111" s="11">
        <v>45000</v>
      </c>
      <c r="E111" s="18" t="s">
        <v>59</v>
      </c>
      <c r="F111" s="6">
        <v>45190</v>
      </c>
      <c r="G111" s="7" t="s">
        <v>226</v>
      </c>
      <c r="H111" s="7" t="s">
        <v>164</v>
      </c>
      <c r="I111" s="9">
        <v>284.66000000000003</v>
      </c>
      <c r="J111" s="10">
        <v>418.13</v>
      </c>
      <c r="K111" s="14">
        <f t="shared" si="9"/>
        <v>133.46999999999997</v>
      </c>
      <c r="L111" s="7">
        <v>285</v>
      </c>
      <c r="M111" s="15">
        <f t="shared" si="10"/>
        <v>38038.94999999999</v>
      </c>
      <c r="N111" s="15">
        <v>299.64</v>
      </c>
      <c r="O111" s="3">
        <f t="shared" si="11"/>
        <v>37739.30999999999</v>
      </c>
    </row>
    <row r="112" spans="1:15" x14ac:dyDescent="0.3">
      <c r="A112" s="7" t="s">
        <v>227</v>
      </c>
      <c r="B112" t="s">
        <v>57</v>
      </c>
      <c r="C112" s="17" t="s">
        <v>50</v>
      </c>
      <c r="D112" s="11">
        <v>45000</v>
      </c>
      <c r="E112" s="18" t="s">
        <v>63</v>
      </c>
      <c r="F112" s="6">
        <v>45191</v>
      </c>
      <c r="G112" s="7" t="s">
        <v>114</v>
      </c>
      <c r="H112" s="7" t="s">
        <v>228</v>
      </c>
      <c r="I112" s="9">
        <v>275.94555556</v>
      </c>
      <c r="J112" s="10">
        <v>295.01</v>
      </c>
      <c r="K112" s="14">
        <f t="shared" si="9"/>
        <v>19.064444439999988</v>
      </c>
      <c r="L112" s="7">
        <v>675</v>
      </c>
      <c r="M112" s="15">
        <f t="shared" si="10"/>
        <v>12868.499996999992</v>
      </c>
      <c r="N112" s="15">
        <v>228.67</v>
      </c>
      <c r="O112" s="3">
        <f t="shared" si="11"/>
        <v>12639.829996999992</v>
      </c>
    </row>
    <row r="113" spans="1:15" x14ac:dyDescent="0.3">
      <c r="A113" s="7" t="s">
        <v>229</v>
      </c>
      <c r="B113" t="s">
        <v>57</v>
      </c>
      <c r="C113" s="17" t="s">
        <v>62</v>
      </c>
      <c r="D113" s="11">
        <v>19800</v>
      </c>
      <c r="E113" s="18" t="s">
        <v>63</v>
      </c>
      <c r="F113" s="6">
        <v>45191</v>
      </c>
      <c r="G113" s="7" t="s">
        <v>230</v>
      </c>
      <c r="H113" s="7" t="s">
        <v>132</v>
      </c>
      <c r="I113" s="9">
        <v>85.840277779999994</v>
      </c>
      <c r="J113" s="10">
        <v>86</v>
      </c>
      <c r="K113" s="14">
        <f t="shared" si="9"/>
        <v>0.15972222000000613</v>
      </c>
      <c r="L113" s="7">
        <v>1800</v>
      </c>
      <c r="M113" s="15">
        <f t="shared" si="10"/>
        <v>287.49999600001104</v>
      </c>
      <c r="N113" s="15">
        <v>242.82</v>
      </c>
      <c r="O113" s="3">
        <f t="shared" si="11"/>
        <v>44.679996000011045</v>
      </c>
    </row>
    <row r="114" spans="1:15" x14ac:dyDescent="0.3">
      <c r="A114" s="7" t="s">
        <v>231</v>
      </c>
      <c r="B114" t="s">
        <v>57</v>
      </c>
      <c r="C114" s="17" t="s">
        <v>62</v>
      </c>
      <c r="D114" s="11">
        <v>19600</v>
      </c>
      <c r="E114" s="18" t="s">
        <v>63</v>
      </c>
      <c r="F114" s="6">
        <v>45194</v>
      </c>
      <c r="G114" s="7" t="s">
        <v>232</v>
      </c>
      <c r="H114" s="7" t="s">
        <v>107</v>
      </c>
      <c r="I114" s="9">
        <v>109.04166667</v>
      </c>
      <c r="J114" s="10">
        <v>110</v>
      </c>
      <c r="K114" s="14">
        <f t="shared" si="9"/>
        <v>0.95833333000000209</v>
      </c>
      <c r="L114" s="7">
        <v>1500</v>
      </c>
      <c r="M114" s="15">
        <f t="shared" si="10"/>
        <v>1437.4999950000031</v>
      </c>
      <c r="N114" s="15">
        <v>145.03</v>
      </c>
      <c r="O114" s="3">
        <f t="shared" si="11"/>
        <v>1292.4699950000031</v>
      </c>
    </row>
    <row r="115" spans="1:15" x14ac:dyDescent="0.3">
      <c r="A115" s="7" t="s">
        <v>233</v>
      </c>
      <c r="B115" t="s">
        <v>57</v>
      </c>
      <c r="C115" s="17" t="s">
        <v>50</v>
      </c>
      <c r="D115" s="11">
        <v>44400</v>
      </c>
      <c r="E115" s="18" t="s">
        <v>59</v>
      </c>
      <c r="F115" s="6">
        <v>45194</v>
      </c>
      <c r="G115" s="7" t="s">
        <v>232</v>
      </c>
      <c r="H115" s="7" t="s">
        <v>234</v>
      </c>
      <c r="I115" s="9">
        <v>212.18</v>
      </c>
      <c r="J115" s="10">
        <v>162.91</v>
      </c>
      <c r="K115" s="14">
        <f t="shared" si="9"/>
        <v>-49.27000000000001</v>
      </c>
      <c r="L115" s="7">
        <v>540</v>
      </c>
      <c r="M115" s="15">
        <f t="shared" si="10"/>
        <v>-26605.800000000007</v>
      </c>
      <c r="N115" s="15">
        <v>109.92</v>
      </c>
      <c r="O115" s="3">
        <f t="shared" si="11"/>
        <v>-26715.720000000005</v>
      </c>
    </row>
    <row r="116" spans="1:15" x14ac:dyDescent="0.3">
      <c r="A116" s="7" t="s">
        <v>235</v>
      </c>
      <c r="B116" t="s">
        <v>57</v>
      </c>
      <c r="C116" s="18" t="s">
        <v>62</v>
      </c>
      <c r="D116" s="7">
        <v>19650</v>
      </c>
      <c r="E116" s="18" t="s">
        <v>63</v>
      </c>
      <c r="F116" s="16">
        <v>45195</v>
      </c>
      <c r="G116" s="8">
        <v>0.53194444444444444</v>
      </c>
      <c r="H116" s="8">
        <v>0.56527777777777777</v>
      </c>
      <c r="I116" s="9">
        <v>66.198076920000005</v>
      </c>
      <c r="J116" s="3">
        <v>46</v>
      </c>
      <c r="K116">
        <v>-20.198076919999998</v>
      </c>
      <c r="L116" s="7">
        <v>1300</v>
      </c>
      <c r="M116" s="7">
        <v>-26257.5</v>
      </c>
      <c r="N116" s="15">
        <v>115.35</v>
      </c>
      <c r="O116" s="3">
        <f t="shared" si="11"/>
        <v>-26372.85</v>
      </c>
    </row>
    <row r="117" spans="1:15" x14ac:dyDescent="0.3">
      <c r="A117" s="7" t="s">
        <v>236</v>
      </c>
      <c r="B117" t="s">
        <v>57</v>
      </c>
      <c r="C117" s="18" t="s">
        <v>50</v>
      </c>
      <c r="D117" s="7">
        <v>44600</v>
      </c>
      <c r="E117" s="18" t="s">
        <v>63</v>
      </c>
      <c r="F117" s="16">
        <v>45195</v>
      </c>
      <c r="G117" s="8">
        <v>0.53194444444444444</v>
      </c>
      <c r="H117" s="8">
        <v>0.55208333333333337</v>
      </c>
      <c r="I117" s="9">
        <v>217.36071430000001</v>
      </c>
      <c r="J117" s="3">
        <v>152.75</v>
      </c>
      <c r="K117">
        <v>-64.610714290000004</v>
      </c>
      <c r="L117" s="7">
        <v>420</v>
      </c>
      <c r="M117" s="7">
        <v>-27136.5</v>
      </c>
      <c r="N117" s="15">
        <v>127.9627729</v>
      </c>
      <c r="O117" s="3">
        <f t="shared" si="11"/>
        <v>-27264.462772899999</v>
      </c>
    </row>
    <row r="118" spans="1:15" x14ac:dyDescent="0.3">
      <c r="A118" s="7" t="s">
        <v>237</v>
      </c>
      <c r="B118" t="s">
        <v>57</v>
      </c>
      <c r="C118" s="18" t="s">
        <v>62</v>
      </c>
      <c r="D118" s="11">
        <v>19550</v>
      </c>
      <c r="E118" s="18" t="s">
        <v>59</v>
      </c>
      <c r="F118" s="16">
        <v>45196</v>
      </c>
      <c r="G118" s="8">
        <v>0.44097222222222221</v>
      </c>
      <c r="H118" s="8">
        <v>0.59722222222222221</v>
      </c>
      <c r="I118" s="9">
        <v>58.83</v>
      </c>
      <c r="J118" s="9">
        <v>141.54</v>
      </c>
      <c r="K118" s="14">
        <f>J118-I118</f>
        <v>82.71</v>
      </c>
      <c r="L118" s="7">
        <v>1100</v>
      </c>
      <c r="M118" s="15">
        <f>L118*K118</f>
        <v>90981</v>
      </c>
      <c r="N118" s="7">
        <v>343.15</v>
      </c>
      <c r="O118" s="3">
        <f t="shared" si="11"/>
        <v>90637.85</v>
      </c>
    </row>
    <row r="119" spans="1:15" x14ac:dyDescent="0.3">
      <c r="A119" s="7" t="s">
        <v>238</v>
      </c>
      <c r="B119" t="s">
        <v>57</v>
      </c>
      <c r="C119" s="18" t="s">
        <v>50</v>
      </c>
      <c r="D119" s="11">
        <v>44200</v>
      </c>
      <c r="E119" s="18" t="s">
        <v>63</v>
      </c>
      <c r="F119" s="16">
        <v>45196</v>
      </c>
      <c r="G119" s="8">
        <v>0.44097222222222221</v>
      </c>
      <c r="H119" s="8">
        <v>0.46319444444444452</v>
      </c>
      <c r="I119" s="9">
        <v>193.22</v>
      </c>
      <c r="J119" s="9">
        <v>113.95</v>
      </c>
      <c r="K119" s="14">
        <f>J119-I119</f>
        <v>-79.27</v>
      </c>
      <c r="L119" s="7">
        <v>330</v>
      </c>
      <c r="M119" s="15">
        <f>L119*K119</f>
        <v>-26159.1</v>
      </c>
      <c r="N119" s="7">
        <v>82.26</v>
      </c>
      <c r="O119" s="3">
        <f t="shared" si="11"/>
        <v>-26241.359999999997</v>
      </c>
    </row>
    <row r="120" spans="1:15" x14ac:dyDescent="0.3">
      <c r="A120" s="7" t="s">
        <v>239</v>
      </c>
      <c r="B120" t="s">
        <v>57</v>
      </c>
      <c r="C120" s="18" t="s">
        <v>50</v>
      </c>
      <c r="D120">
        <v>44700</v>
      </c>
      <c r="E120" s="18" t="s">
        <v>63</v>
      </c>
      <c r="F120" s="16">
        <v>45197</v>
      </c>
      <c r="G120" s="8">
        <v>0.43194444444444452</v>
      </c>
      <c r="H120" s="8">
        <v>0.4909722222222222</v>
      </c>
      <c r="I120" s="9">
        <v>126.495</v>
      </c>
      <c r="J120" s="9">
        <v>261.52999999999997</v>
      </c>
      <c r="K120" s="7">
        <v>135.035</v>
      </c>
      <c r="L120" s="7">
        <v>300</v>
      </c>
      <c r="M120" s="15">
        <f>L120*K120</f>
        <v>40510.5</v>
      </c>
      <c r="N120" s="7">
        <v>183.81</v>
      </c>
      <c r="O120" s="3">
        <f t="shared" si="11"/>
        <v>40326.69</v>
      </c>
    </row>
    <row r="121" spans="1:15" x14ac:dyDescent="0.3">
      <c r="A121" s="7" t="s">
        <v>240</v>
      </c>
      <c r="B121" t="s">
        <v>57</v>
      </c>
      <c r="C121" s="18" t="s">
        <v>62</v>
      </c>
      <c r="D121">
        <v>19650</v>
      </c>
      <c r="E121" s="18" t="s">
        <v>59</v>
      </c>
      <c r="F121" s="16">
        <v>45197</v>
      </c>
      <c r="G121" s="8">
        <v>0.46944444444444439</v>
      </c>
      <c r="H121" s="8">
        <v>0.55763888888888891</v>
      </c>
      <c r="I121" s="9">
        <v>29.1</v>
      </c>
      <c r="J121" s="9">
        <v>5</v>
      </c>
      <c r="K121" s="7">
        <v>-24.1</v>
      </c>
      <c r="L121" s="7">
        <v>1050</v>
      </c>
      <c r="M121" s="15">
        <f>L121*K121</f>
        <v>-25305</v>
      </c>
      <c r="N121" s="7">
        <v>41.94</v>
      </c>
      <c r="O121" s="3">
        <f t="shared" si="11"/>
        <v>-25346.94</v>
      </c>
    </row>
    <row r="122" spans="1:15" x14ac:dyDescent="0.3">
      <c r="F122" s="41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workbookViewId="0">
      <selection activeCell="O58" sqref="O58:O59"/>
    </sheetView>
  </sheetViews>
  <sheetFormatPr defaultColWidth="8.77734375" defaultRowHeight="14.4" x14ac:dyDescent="0.3"/>
  <cols>
    <col min="2" max="2" width="11.44140625" bestFit="1" customWidth="1"/>
    <col min="6" max="6" width="17.6640625" bestFit="1" customWidth="1"/>
    <col min="15" max="15" width="10.109375" bestFit="1" customWidth="1"/>
    <col min="16" max="16" width="8.77734375" style="23" customWidth="1"/>
    <col min="17" max="17" width="10.109375" bestFit="1" customWidth="1"/>
  </cols>
  <sheetData>
    <row r="1" spans="1:17" x14ac:dyDescent="0.3">
      <c r="A1" t="s">
        <v>38</v>
      </c>
      <c r="B1" s="22" t="s">
        <v>39</v>
      </c>
      <c r="C1" s="22" t="s">
        <v>40</v>
      </c>
      <c r="D1" s="22" t="s">
        <v>241</v>
      </c>
      <c r="E1" s="22" t="s">
        <v>41</v>
      </c>
      <c r="F1" s="23" t="s">
        <v>42</v>
      </c>
      <c r="G1" s="23" t="s">
        <v>43</v>
      </c>
      <c r="H1" s="23" t="s">
        <v>44</v>
      </c>
      <c r="I1" s="23" t="s">
        <v>4</v>
      </c>
      <c r="J1" s="23" t="s">
        <v>5</v>
      </c>
      <c r="K1" s="23" t="s">
        <v>242</v>
      </c>
      <c r="L1" s="23" t="s">
        <v>243</v>
      </c>
      <c r="M1" s="23" t="s">
        <v>45</v>
      </c>
      <c r="N1" s="23" t="s">
        <v>7</v>
      </c>
      <c r="O1" s="23" t="s">
        <v>8</v>
      </c>
      <c r="P1" s="23" t="s">
        <v>46</v>
      </c>
      <c r="Q1" s="24" t="s">
        <v>47</v>
      </c>
    </row>
    <row r="2" spans="1:17" x14ac:dyDescent="0.3">
      <c r="A2" s="7" t="s">
        <v>244</v>
      </c>
      <c r="B2" s="25" t="s">
        <v>245</v>
      </c>
      <c r="C2" s="25" t="s">
        <v>62</v>
      </c>
      <c r="D2" s="25" t="s">
        <v>246</v>
      </c>
      <c r="E2" s="22">
        <v>19400</v>
      </c>
      <c r="F2" s="26">
        <v>45117</v>
      </c>
      <c r="G2" s="23">
        <v>9.2100000000000009</v>
      </c>
      <c r="H2" s="23">
        <v>2.56</v>
      </c>
      <c r="I2" s="27">
        <v>168.05</v>
      </c>
      <c r="J2" s="27">
        <v>149.75</v>
      </c>
      <c r="K2" s="28">
        <v>3.5</v>
      </c>
      <c r="L2" s="28">
        <v>1</v>
      </c>
      <c r="M2" s="27">
        <v>15.8</v>
      </c>
      <c r="N2" s="29">
        <v>200</v>
      </c>
      <c r="O2" s="30">
        <v>3160</v>
      </c>
      <c r="P2" s="30">
        <v>226.49</v>
      </c>
      <c r="Q2" s="31">
        <f t="shared" ref="Q2:Q33" si="0">O2-P2</f>
        <v>2933.51</v>
      </c>
    </row>
    <row r="3" spans="1:17" x14ac:dyDescent="0.3">
      <c r="A3" s="7" t="s">
        <v>247</v>
      </c>
      <c r="B3" s="25" t="s">
        <v>245</v>
      </c>
      <c r="C3" s="25" t="s">
        <v>62</v>
      </c>
      <c r="D3" s="25" t="s">
        <v>246</v>
      </c>
      <c r="E3" s="22">
        <v>19400</v>
      </c>
      <c r="F3" s="26">
        <v>45118</v>
      </c>
      <c r="G3" s="23">
        <v>9.2100000000000009</v>
      </c>
      <c r="H3" s="23">
        <v>2.56</v>
      </c>
      <c r="I3" s="27">
        <v>137.5</v>
      </c>
      <c r="J3" s="27">
        <v>124.75</v>
      </c>
      <c r="K3" s="28">
        <v>-9.1</v>
      </c>
      <c r="L3" s="28">
        <v>-10</v>
      </c>
      <c r="M3" s="27">
        <v>11.85</v>
      </c>
      <c r="N3" s="29">
        <v>300</v>
      </c>
      <c r="O3" s="30">
        <v>3555</v>
      </c>
      <c r="P3" s="30">
        <v>231.82</v>
      </c>
      <c r="Q3" s="31">
        <f t="shared" si="0"/>
        <v>3323.18</v>
      </c>
    </row>
    <row r="4" spans="1:17" x14ac:dyDescent="0.3">
      <c r="A4" s="7" t="s">
        <v>248</v>
      </c>
      <c r="B4" s="25" t="s">
        <v>245</v>
      </c>
      <c r="C4" s="25" t="s">
        <v>62</v>
      </c>
      <c r="D4" s="25" t="s">
        <v>246</v>
      </c>
      <c r="E4" s="22">
        <v>19500</v>
      </c>
      <c r="F4" s="26">
        <v>45119</v>
      </c>
      <c r="G4" s="23">
        <v>9.2100000000000009</v>
      </c>
      <c r="H4" s="23">
        <v>2.56</v>
      </c>
      <c r="I4" s="27">
        <v>114.78</v>
      </c>
      <c r="J4" s="27">
        <v>101.5</v>
      </c>
      <c r="K4" s="27">
        <v>-10</v>
      </c>
      <c r="L4" s="28">
        <v>-9.75</v>
      </c>
      <c r="M4" s="27">
        <v>13.53</v>
      </c>
      <c r="N4" s="29">
        <v>500</v>
      </c>
      <c r="O4" s="30">
        <v>6765</v>
      </c>
      <c r="P4" s="30">
        <v>246.32</v>
      </c>
      <c r="Q4" s="31">
        <f t="shared" si="0"/>
        <v>6518.68</v>
      </c>
    </row>
    <row r="5" spans="1:17" x14ac:dyDescent="0.3">
      <c r="A5" s="7" t="s">
        <v>249</v>
      </c>
      <c r="B5" s="25" t="s">
        <v>245</v>
      </c>
      <c r="C5" s="25" t="s">
        <v>62</v>
      </c>
      <c r="D5" s="25" t="s">
        <v>246</v>
      </c>
      <c r="E5" s="22">
        <v>19500</v>
      </c>
      <c r="F5" s="26">
        <v>45120</v>
      </c>
      <c r="G5" s="23">
        <v>9.2100000000000009</v>
      </c>
      <c r="H5" s="23">
        <v>2.56</v>
      </c>
      <c r="I5" s="27">
        <v>76.75</v>
      </c>
      <c r="J5" s="27">
        <v>102.55</v>
      </c>
      <c r="K5" s="28">
        <v>-8.25</v>
      </c>
      <c r="L5" s="28">
        <v>-10</v>
      </c>
      <c r="M5" s="27">
        <v>-27.55</v>
      </c>
      <c r="N5" s="29">
        <v>500</v>
      </c>
      <c r="O5" s="30">
        <v>-13775</v>
      </c>
      <c r="P5" s="30">
        <v>262.24</v>
      </c>
      <c r="Q5" s="31">
        <f t="shared" si="0"/>
        <v>-14037.24</v>
      </c>
    </row>
    <row r="6" spans="1:17" x14ac:dyDescent="0.3">
      <c r="A6" s="7" t="s">
        <v>250</v>
      </c>
      <c r="B6" s="25" t="s">
        <v>245</v>
      </c>
      <c r="C6" s="25" t="s">
        <v>62</v>
      </c>
      <c r="D6" s="25" t="s">
        <v>246</v>
      </c>
      <c r="E6" s="22">
        <v>19500</v>
      </c>
      <c r="F6" s="26">
        <v>45121</v>
      </c>
      <c r="G6" s="23">
        <v>9.2100000000000009</v>
      </c>
      <c r="H6" s="23">
        <v>2.56</v>
      </c>
      <c r="I6" s="27">
        <v>181.55</v>
      </c>
      <c r="J6" s="27">
        <v>171.65</v>
      </c>
      <c r="K6" s="28">
        <v>-10</v>
      </c>
      <c r="L6" s="28">
        <v>-7.35</v>
      </c>
      <c r="M6" s="27">
        <v>12.55</v>
      </c>
      <c r="N6" s="29">
        <v>450</v>
      </c>
      <c r="O6" s="30">
        <v>5647.5</v>
      </c>
      <c r="P6" s="30">
        <v>282.52</v>
      </c>
      <c r="Q6" s="31">
        <f t="shared" si="0"/>
        <v>5364.98</v>
      </c>
    </row>
    <row r="7" spans="1:17" x14ac:dyDescent="0.3">
      <c r="A7" s="7" t="s">
        <v>251</v>
      </c>
      <c r="B7" s="25" t="s">
        <v>245</v>
      </c>
      <c r="C7" s="25" t="s">
        <v>62</v>
      </c>
      <c r="D7" s="25" t="s">
        <v>246</v>
      </c>
      <c r="E7" s="22">
        <v>19600</v>
      </c>
      <c r="F7" s="26">
        <v>45124</v>
      </c>
      <c r="G7" s="23">
        <v>9.2100000000000009</v>
      </c>
      <c r="H7" s="23">
        <v>2.56</v>
      </c>
      <c r="I7" s="27">
        <v>165.02</v>
      </c>
      <c r="J7" s="27">
        <v>167.55</v>
      </c>
      <c r="K7" s="28">
        <v>-10</v>
      </c>
      <c r="L7" s="28">
        <v>-9.9499999999999993</v>
      </c>
      <c r="M7" s="27">
        <v>-2.48</v>
      </c>
      <c r="N7" s="29">
        <v>350</v>
      </c>
      <c r="O7" s="30">
        <v>-868</v>
      </c>
      <c r="P7" s="30">
        <v>258.64</v>
      </c>
      <c r="Q7" s="31">
        <f t="shared" si="0"/>
        <v>-1126.6399999999999</v>
      </c>
    </row>
    <row r="8" spans="1:17" x14ac:dyDescent="0.3">
      <c r="A8" s="7" t="s">
        <v>252</v>
      </c>
      <c r="B8" s="25" t="s">
        <v>245</v>
      </c>
      <c r="C8" s="25" t="s">
        <v>62</v>
      </c>
      <c r="D8" s="25" t="s">
        <v>246</v>
      </c>
      <c r="E8" s="22">
        <v>19800</v>
      </c>
      <c r="F8" s="26">
        <v>45125</v>
      </c>
      <c r="G8" s="23">
        <v>9.2100000000000009</v>
      </c>
      <c r="H8" s="23">
        <v>2.56</v>
      </c>
      <c r="I8" s="27">
        <v>163.69999999999999</v>
      </c>
      <c r="J8" s="27">
        <v>152.56</v>
      </c>
      <c r="K8" s="28">
        <v>-10</v>
      </c>
      <c r="L8" s="28">
        <v>-6.05</v>
      </c>
      <c r="M8" s="27">
        <v>15.09</v>
      </c>
      <c r="N8" s="29">
        <v>350</v>
      </c>
      <c r="O8" s="30">
        <v>5281.5</v>
      </c>
      <c r="P8" s="30">
        <v>254.51</v>
      </c>
      <c r="Q8" s="31">
        <f t="shared" si="0"/>
        <v>5026.99</v>
      </c>
    </row>
    <row r="9" spans="1:17" x14ac:dyDescent="0.3">
      <c r="A9" s="7" t="s">
        <v>253</v>
      </c>
      <c r="B9" s="25" t="s">
        <v>245</v>
      </c>
      <c r="C9" s="25" t="s">
        <v>62</v>
      </c>
      <c r="D9" s="25" t="s">
        <v>246</v>
      </c>
      <c r="E9" s="22">
        <v>19800</v>
      </c>
      <c r="F9" s="26">
        <v>45126</v>
      </c>
      <c r="G9" s="23">
        <v>9.2100000000000009</v>
      </c>
      <c r="H9" s="23">
        <v>2.56</v>
      </c>
      <c r="I9" s="27">
        <v>129.96</v>
      </c>
      <c r="J9" s="27">
        <v>104.15</v>
      </c>
      <c r="K9" s="28">
        <v>-10</v>
      </c>
      <c r="L9" s="28">
        <v>-8.0500000000000007</v>
      </c>
      <c r="M9" s="27">
        <v>27.76</v>
      </c>
      <c r="N9" s="29">
        <v>350</v>
      </c>
      <c r="O9" s="30">
        <v>9716</v>
      </c>
      <c r="P9" s="30">
        <v>231.82</v>
      </c>
      <c r="Q9" s="31">
        <f t="shared" si="0"/>
        <v>9484.18</v>
      </c>
    </row>
    <row r="10" spans="1:17" x14ac:dyDescent="0.3">
      <c r="A10" s="7" t="s">
        <v>254</v>
      </c>
      <c r="B10" s="25" t="s">
        <v>245</v>
      </c>
      <c r="C10" s="25" t="s">
        <v>62</v>
      </c>
      <c r="D10" s="25" t="s">
        <v>246</v>
      </c>
      <c r="E10" s="22">
        <v>19800</v>
      </c>
      <c r="F10" s="26">
        <v>45127</v>
      </c>
      <c r="G10" s="23">
        <v>9.2100000000000009</v>
      </c>
      <c r="H10" s="23">
        <v>2.2599999999999998</v>
      </c>
      <c r="I10" s="27">
        <v>90.75</v>
      </c>
      <c r="J10" s="27">
        <v>164.65</v>
      </c>
      <c r="K10" s="28">
        <v>-10</v>
      </c>
      <c r="L10" s="28">
        <v>-8.75</v>
      </c>
      <c r="M10" s="27">
        <v>-72.650000000000006</v>
      </c>
      <c r="N10" s="29">
        <v>400</v>
      </c>
      <c r="O10" s="30">
        <v>-29060</v>
      </c>
      <c r="P10" s="30">
        <v>303.19</v>
      </c>
      <c r="Q10" s="31">
        <f t="shared" si="0"/>
        <v>-29363.19</v>
      </c>
    </row>
    <row r="11" spans="1:17" x14ac:dyDescent="0.3">
      <c r="A11" s="7" t="s">
        <v>255</v>
      </c>
      <c r="B11" s="25" t="s">
        <v>245</v>
      </c>
      <c r="C11" s="25" t="s">
        <v>62</v>
      </c>
      <c r="D11" s="25" t="s">
        <v>246</v>
      </c>
      <c r="E11" s="22">
        <v>19800</v>
      </c>
      <c r="F11" s="26">
        <v>45128</v>
      </c>
      <c r="G11" s="23">
        <v>9.2100000000000009</v>
      </c>
      <c r="H11" s="23">
        <v>2.56</v>
      </c>
      <c r="I11" s="27">
        <v>247.35</v>
      </c>
      <c r="J11" s="27">
        <v>221.7</v>
      </c>
      <c r="K11" s="28">
        <v>-9.91</v>
      </c>
      <c r="L11" s="28">
        <v>-5.86</v>
      </c>
      <c r="M11" s="27">
        <v>29.7</v>
      </c>
      <c r="N11" s="29">
        <v>400</v>
      </c>
      <c r="O11" s="30">
        <v>11880</v>
      </c>
      <c r="P11" s="30">
        <v>298.68</v>
      </c>
      <c r="Q11" s="31">
        <f t="shared" si="0"/>
        <v>11581.32</v>
      </c>
    </row>
    <row r="12" spans="1:17" x14ac:dyDescent="0.3">
      <c r="A12" s="7" t="s">
        <v>256</v>
      </c>
      <c r="B12" s="25" t="s">
        <v>245</v>
      </c>
      <c r="C12" s="25" t="s">
        <v>62</v>
      </c>
      <c r="D12" s="25" t="s">
        <v>246</v>
      </c>
      <c r="E12" s="22">
        <v>19700</v>
      </c>
      <c r="F12" s="26">
        <v>45131</v>
      </c>
      <c r="G12" s="23">
        <v>9.2100000000000009</v>
      </c>
      <c r="H12" s="23">
        <v>2.56</v>
      </c>
      <c r="I12" s="27">
        <v>207.2</v>
      </c>
      <c r="J12" s="27">
        <v>180.13</v>
      </c>
      <c r="K12" s="28">
        <v>-10</v>
      </c>
      <c r="L12" s="28">
        <v>-4.7</v>
      </c>
      <c r="M12" s="27">
        <v>32.369999999999997</v>
      </c>
      <c r="N12" s="29">
        <v>400</v>
      </c>
      <c r="O12" s="30">
        <v>12948</v>
      </c>
      <c r="P12" s="30">
        <v>279.14999999999998</v>
      </c>
      <c r="Q12" s="31">
        <f t="shared" si="0"/>
        <v>12668.85</v>
      </c>
    </row>
    <row r="13" spans="1:17" x14ac:dyDescent="0.3">
      <c r="A13" s="7" t="s">
        <v>257</v>
      </c>
      <c r="B13" s="25" t="s">
        <v>245</v>
      </c>
      <c r="C13" s="25" t="s">
        <v>62</v>
      </c>
      <c r="D13" s="25" t="s">
        <v>246</v>
      </c>
      <c r="E13" s="22">
        <v>19700</v>
      </c>
      <c r="F13" s="26">
        <v>45132</v>
      </c>
      <c r="G13" s="23">
        <v>9.2100000000000009</v>
      </c>
      <c r="H13" s="23">
        <v>2.56</v>
      </c>
      <c r="I13" s="27">
        <v>167.44</v>
      </c>
      <c r="J13" s="27">
        <v>140.11000000000001</v>
      </c>
      <c r="K13" s="28">
        <v>-10</v>
      </c>
      <c r="L13" s="28">
        <v>-6.1</v>
      </c>
      <c r="M13" s="27">
        <v>31.23</v>
      </c>
      <c r="N13" s="29">
        <v>400</v>
      </c>
      <c r="O13" s="30">
        <v>12492</v>
      </c>
      <c r="P13" s="30">
        <v>257.83</v>
      </c>
      <c r="Q13" s="31">
        <f t="shared" si="0"/>
        <v>12234.17</v>
      </c>
    </row>
    <row r="14" spans="1:17" x14ac:dyDescent="0.3">
      <c r="A14" s="7" t="s">
        <v>258</v>
      </c>
      <c r="B14" s="25" t="s">
        <v>245</v>
      </c>
      <c r="C14" s="25" t="s">
        <v>62</v>
      </c>
      <c r="D14" s="25" t="s">
        <v>246</v>
      </c>
      <c r="E14" s="22">
        <v>19700</v>
      </c>
      <c r="F14" s="26">
        <v>45133</v>
      </c>
      <c r="G14" s="23">
        <v>9.2100000000000009</v>
      </c>
      <c r="H14" s="23">
        <v>2.56</v>
      </c>
      <c r="I14" s="27">
        <v>151.13999999999999</v>
      </c>
      <c r="J14" s="27">
        <v>120.41</v>
      </c>
      <c r="K14" s="28">
        <v>-10</v>
      </c>
      <c r="L14" s="28">
        <v>-10</v>
      </c>
      <c r="M14" s="27">
        <v>30.73</v>
      </c>
      <c r="N14" s="29">
        <v>400</v>
      </c>
      <c r="O14" s="30">
        <v>12292</v>
      </c>
      <c r="P14" s="30">
        <v>244.20999999999901</v>
      </c>
      <c r="Q14" s="31">
        <f t="shared" si="0"/>
        <v>12047.79</v>
      </c>
    </row>
    <row r="15" spans="1:17" x14ac:dyDescent="0.3">
      <c r="A15" s="7" t="s">
        <v>259</v>
      </c>
      <c r="B15" s="25" t="s">
        <v>245</v>
      </c>
      <c r="C15" s="25" t="s">
        <v>62</v>
      </c>
      <c r="D15" s="25" t="s">
        <v>246</v>
      </c>
      <c r="E15" s="22">
        <v>19800</v>
      </c>
      <c r="F15" s="26">
        <v>45134</v>
      </c>
      <c r="G15" s="23">
        <v>9.2100000000000009</v>
      </c>
      <c r="H15" s="23">
        <v>11.27</v>
      </c>
      <c r="I15" s="27">
        <v>91.75</v>
      </c>
      <c r="J15" s="27">
        <v>182.8</v>
      </c>
      <c r="K15" s="28">
        <v>-10</v>
      </c>
      <c r="L15" s="28">
        <v>-9.5</v>
      </c>
      <c r="M15" s="27">
        <v>-90.55</v>
      </c>
      <c r="N15" s="29">
        <v>350</v>
      </c>
      <c r="O15" s="30">
        <v>-31692.5</v>
      </c>
      <c r="P15" s="30">
        <v>303.48</v>
      </c>
      <c r="Q15" s="31">
        <f t="shared" si="0"/>
        <v>-31995.98</v>
      </c>
    </row>
    <row r="16" spans="1:17" x14ac:dyDescent="0.3">
      <c r="A16" s="7" t="s">
        <v>260</v>
      </c>
      <c r="B16" s="25" t="s">
        <v>245</v>
      </c>
      <c r="C16" s="25" t="s">
        <v>62</v>
      </c>
      <c r="D16" s="25" t="s">
        <v>246</v>
      </c>
      <c r="E16" s="22">
        <v>19600</v>
      </c>
      <c r="F16" s="26">
        <v>45135</v>
      </c>
      <c r="G16" s="23">
        <v>9.2100000000000009</v>
      </c>
      <c r="H16" s="23">
        <v>2.56</v>
      </c>
      <c r="I16" s="27">
        <v>224.92</v>
      </c>
      <c r="J16" s="27">
        <v>200.5</v>
      </c>
      <c r="K16" s="28">
        <v>-10</v>
      </c>
      <c r="L16" s="28">
        <v>-6.5</v>
      </c>
      <c r="M16" s="27">
        <v>27.92</v>
      </c>
      <c r="N16" s="29">
        <v>350</v>
      </c>
      <c r="O16" s="30">
        <v>9772</v>
      </c>
      <c r="P16" s="30">
        <v>275.17</v>
      </c>
      <c r="Q16" s="31">
        <f t="shared" si="0"/>
        <v>9496.83</v>
      </c>
    </row>
    <row r="17" spans="1:17" x14ac:dyDescent="0.3">
      <c r="A17" s="7" t="s">
        <v>261</v>
      </c>
      <c r="B17" s="25" t="s">
        <v>245</v>
      </c>
      <c r="C17" s="25" t="s">
        <v>62</v>
      </c>
      <c r="D17" s="25" t="s">
        <v>246</v>
      </c>
      <c r="E17" s="22">
        <v>19700</v>
      </c>
      <c r="F17" s="26">
        <v>45138</v>
      </c>
      <c r="G17" s="23">
        <v>9.48</v>
      </c>
      <c r="H17" s="23">
        <v>2.56</v>
      </c>
      <c r="I17" s="27">
        <v>187.33</v>
      </c>
      <c r="J17" s="27">
        <v>197.13</v>
      </c>
      <c r="K17" s="28">
        <v>-10</v>
      </c>
      <c r="L17" s="28">
        <v>-8.85</v>
      </c>
      <c r="M17" s="27">
        <v>-8.65</v>
      </c>
      <c r="N17" s="29">
        <v>450</v>
      </c>
      <c r="O17" s="30">
        <v>-3892.5</v>
      </c>
      <c r="P17" s="30">
        <v>300.39999999999998</v>
      </c>
      <c r="Q17" s="31">
        <f t="shared" si="0"/>
        <v>-4192.8999999999996</v>
      </c>
    </row>
    <row r="18" spans="1:17" x14ac:dyDescent="0.3">
      <c r="A18" s="7" t="s">
        <v>262</v>
      </c>
      <c r="B18" s="25" t="s">
        <v>245</v>
      </c>
      <c r="C18" s="25" t="s">
        <v>62</v>
      </c>
      <c r="D18" s="25" t="s">
        <v>246</v>
      </c>
      <c r="E18" s="22">
        <v>19800</v>
      </c>
      <c r="F18" s="26">
        <v>45139</v>
      </c>
      <c r="G18" s="23">
        <v>9.31</v>
      </c>
      <c r="H18" s="23">
        <v>2.56</v>
      </c>
      <c r="I18" s="27">
        <v>140.12</v>
      </c>
      <c r="J18" s="27">
        <v>136.28</v>
      </c>
      <c r="K18" s="28">
        <v>-10</v>
      </c>
      <c r="L18" s="28">
        <v>-8.1</v>
      </c>
      <c r="M18" s="27">
        <v>5.74</v>
      </c>
      <c r="N18" s="29">
        <v>450</v>
      </c>
      <c r="O18" s="30">
        <v>2583</v>
      </c>
      <c r="P18" s="30">
        <v>261.77999999999997</v>
      </c>
      <c r="Q18" s="31">
        <f t="shared" si="0"/>
        <v>2321.2200000000003</v>
      </c>
    </row>
    <row r="19" spans="1:17" x14ac:dyDescent="0.3">
      <c r="A19" s="7" t="s">
        <v>263</v>
      </c>
      <c r="B19" s="25" t="s">
        <v>245</v>
      </c>
      <c r="C19" s="25" t="s">
        <v>62</v>
      </c>
      <c r="D19" s="25" t="s">
        <v>246</v>
      </c>
      <c r="E19" s="22">
        <v>19600</v>
      </c>
      <c r="F19" s="26">
        <v>45140</v>
      </c>
      <c r="G19" s="23">
        <v>9.2200000000000006</v>
      </c>
      <c r="H19" s="23">
        <v>1.39</v>
      </c>
      <c r="I19" s="27">
        <v>126.3</v>
      </c>
      <c r="J19" s="27">
        <v>166.77</v>
      </c>
      <c r="K19" s="28">
        <v>-8.4</v>
      </c>
      <c r="L19" s="28">
        <v>-10</v>
      </c>
      <c r="M19" s="27">
        <v>-42.07</v>
      </c>
      <c r="N19" s="29">
        <v>450</v>
      </c>
      <c r="O19" s="30">
        <v>-18931.5</v>
      </c>
      <c r="P19" s="30">
        <v>298.95</v>
      </c>
      <c r="Q19" s="31">
        <f t="shared" si="0"/>
        <v>-19230.45</v>
      </c>
    </row>
    <row r="20" spans="1:17" x14ac:dyDescent="0.3">
      <c r="A20" s="7" t="s">
        <v>264</v>
      </c>
      <c r="B20" s="25" t="s">
        <v>245</v>
      </c>
      <c r="C20" s="25" t="s">
        <v>62</v>
      </c>
      <c r="D20" s="25" t="s">
        <v>246</v>
      </c>
      <c r="E20" s="22">
        <v>19500</v>
      </c>
      <c r="F20" s="26">
        <v>45141</v>
      </c>
      <c r="G20" s="23">
        <v>9.2200000000000006</v>
      </c>
      <c r="H20" s="23">
        <v>2.2599999999999998</v>
      </c>
      <c r="I20" s="27">
        <v>102.9</v>
      </c>
      <c r="J20" s="27">
        <v>173.85</v>
      </c>
      <c r="K20" s="28">
        <v>-10</v>
      </c>
      <c r="L20" s="28">
        <v>-8.1999999999999993</v>
      </c>
      <c r="M20" s="27">
        <v>-69.150000000000006</v>
      </c>
      <c r="N20" s="29">
        <v>450</v>
      </c>
      <c r="O20" s="30">
        <v>-31117.5</v>
      </c>
      <c r="P20" s="30">
        <v>321.63</v>
      </c>
      <c r="Q20" s="31">
        <f t="shared" si="0"/>
        <v>-31439.13</v>
      </c>
    </row>
    <row r="21" spans="1:17" x14ac:dyDescent="0.3">
      <c r="A21" s="7" t="s">
        <v>265</v>
      </c>
      <c r="B21" s="25" t="s">
        <v>245</v>
      </c>
      <c r="C21" s="25" t="s">
        <v>62</v>
      </c>
      <c r="D21" s="25" t="s">
        <v>246</v>
      </c>
      <c r="E21" s="25">
        <v>19500</v>
      </c>
      <c r="F21" s="26">
        <v>45142</v>
      </c>
      <c r="G21" s="32">
        <v>0.39583333333333331</v>
      </c>
      <c r="H21" s="32">
        <v>0.62222222222222223</v>
      </c>
      <c r="I21" s="27">
        <v>205.95</v>
      </c>
      <c r="J21" s="27">
        <v>192.19</v>
      </c>
      <c r="K21" s="27">
        <v>3.1</v>
      </c>
      <c r="L21" s="27">
        <v>2</v>
      </c>
      <c r="M21" s="27">
        <v>12.66</v>
      </c>
      <c r="N21" s="29">
        <v>450</v>
      </c>
      <c r="O21" s="31">
        <v>-5695</v>
      </c>
      <c r="P21" s="30">
        <v>297.89999999999998</v>
      </c>
      <c r="Q21" s="31">
        <f t="shared" si="0"/>
        <v>-5992.9</v>
      </c>
    </row>
    <row r="22" spans="1:17" x14ac:dyDescent="0.3">
      <c r="A22" s="7" t="s">
        <v>266</v>
      </c>
      <c r="B22" s="25" t="s">
        <v>245</v>
      </c>
      <c r="C22" s="25" t="s">
        <v>62</v>
      </c>
      <c r="D22" s="25" t="s">
        <v>246</v>
      </c>
      <c r="E22" s="25">
        <v>19600</v>
      </c>
      <c r="F22" s="26">
        <v>45145</v>
      </c>
      <c r="G22" s="32">
        <v>0.3923611111111111</v>
      </c>
      <c r="H22" s="32">
        <v>0.62222222222222223</v>
      </c>
      <c r="I22" s="27">
        <v>170.61</v>
      </c>
      <c r="J22" s="27">
        <v>148.19999999999999</v>
      </c>
      <c r="K22" s="27">
        <v>4.05</v>
      </c>
      <c r="L22" s="27">
        <v>1</v>
      </c>
      <c r="M22" s="27">
        <v>19.36</v>
      </c>
      <c r="N22" s="29">
        <v>400</v>
      </c>
      <c r="O22" s="31">
        <v>7744</v>
      </c>
      <c r="P22" s="30">
        <v>263.48</v>
      </c>
      <c r="Q22" s="31">
        <f t="shared" si="0"/>
        <v>7480.52</v>
      </c>
    </row>
    <row r="23" spans="1:17" x14ac:dyDescent="0.3">
      <c r="A23" s="7" t="s">
        <v>267</v>
      </c>
      <c r="B23" s="25" t="s">
        <v>245</v>
      </c>
      <c r="C23" s="25" t="s">
        <v>62</v>
      </c>
      <c r="D23" s="25" t="s">
        <v>246</v>
      </c>
      <c r="E23" s="25">
        <v>19600</v>
      </c>
      <c r="F23" s="26">
        <v>45146</v>
      </c>
      <c r="G23" s="32">
        <v>0.4826388888888889</v>
      </c>
      <c r="H23" s="32">
        <v>0.62222222222222223</v>
      </c>
      <c r="I23" s="27">
        <v>154.31</v>
      </c>
      <c r="J23" s="27">
        <v>132.9</v>
      </c>
      <c r="K23" s="27">
        <v>5.3</v>
      </c>
      <c r="L23" s="27">
        <v>3.5</v>
      </c>
      <c r="M23" s="27">
        <v>19.61</v>
      </c>
      <c r="N23" s="25">
        <v>400</v>
      </c>
      <c r="O23" s="31">
        <v>7847.5</v>
      </c>
      <c r="P23" s="30">
        <v>257.07</v>
      </c>
      <c r="Q23" s="31">
        <f t="shared" si="0"/>
        <v>7590.43</v>
      </c>
    </row>
    <row r="24" spans="1:17" x14ac:dyDescent="0.3">
      <c r="A24" s="7" t="s">
        <v>268</v>
      </c>
      <c r="B24" s="25" t="s">
        <v>245</v>
      </c>
      <c r="C24" s="25" t="s">
        <v>62</v>
      </c>
      <c r="D24" s="25" t="s">
        <v>246</v>
      </c>
      <c r="E24" s="25">
        <v>19500</v>
      </c>
      <c r="F24" s="26">
        <v>45147</v>
      </c>
      <c r="G24" s="32">
        <v>0.38958333333333328</v>
      </c>
      <c r="H24" s="32">
        <v>0.62222222222222223</v>
      </c>
      <c r="I24" s="27">
        <v>125.68</v>
      </c>
      <c r="J24" s="27">
        <v>142.1</v>
      </c>
      <c r="K24" s="27">
        <v>3.2</v>
      </c>
      <c r="L24" s="27">
        <v>2.35</v>
      </c>
      <c r="M24" s="27">
        <v>-17.27</v>
      </c>
      <c r="N24" s="25">
        <v>300</v>
      </c>
      <c r="O24" s="31">
        <v>-5181</v>
      </c>
      <c r="P24" s="30">
        <v>248.82</v>
      </c>
      <c r="Q24" s="31">
        <f t="shared" si="0"/>
        <v>-5429.82</v>
      </c>
    </row>
    <row r="25" spans="1:17" x14ac:dyDescent="0.3">
      <c r="A25" s="7" t="s">
        <v>269</v>
      </c>
      <c r="B25" s="25" t="s">
        <v>245</v>
      </c>
      <c r="C25" s="25" t="s">
        <v>62</v>
      </c>
      <c r="D25" s="25" t="s">
        <v>246</v>
      </c>
      <c r="E25" s="25">
        <v>19600</v>
      </c>
      <c r="F25" s="26">
        <v>45148</v>
      </c>
      <c r="G25" s="32">
        <v>0.38958333333333328</v>
      </c>
      <c r="H25" s="32">
        <v>0.62222222222222223</v>
      </c>
      <c r="I25" s="27">
        <v>105.49</v>
      </c>
      <c r="J25" s="27">
        <v>61.6</v>
      </c>
      <c r="K25" s="27">
        <v>2</v>
      </c>
      <c r="L25" s="27">
        <v>0.2</v>
      </c>
      <c r="M25" s="27">
        <v>42.09</v>
      </c>
      <c r="N25" s="25">
        <v>400</v>
      </c>
      <c r="O25" s="31">
        <v>16835</v>
      </c>
      <c r="P25" s="30">
        <v>220.14999999999901</v>
      </c>
      <c r="Q25" s="31">
        <f t="shared" si="0"/>
        <v>16614.850000000002</v>
      </c>
    </row>
    <row r="26" spans="1:17" x14ac:dyDescent="0.3">
      <c r="A26" s="7" t="s">
        <v>270</v>
      </c>
      <c r="B26" s="25" t="s">
        <v>245</v>
      </c>
      <c r="C26" s="25" t="s">
        <v>62</v>
      </c>
      <c r="D26" s="25" t="s">
        <v>246</v>
      </c>
      <c r="E26" s="25">
        <v>19500</v>
      </c>
      <c r="F26" s="26">
        <v>45149</v>
      </c>
      <c r="G26" s="32">
        <v>0.38958333333333328</v>
      </c>
      <c r="H26" s="32">
        <v>0.62222222222222223</v>
      </c>
      <c r="I26" s="27">
        <v>191.61</v>
      </c>
      <c r="J26" s="27">
        <v>169.75</v>
      </c>
      <c r="K26" s="27">
        <v>10.25</v>
      </c>
      <c r="L26" s="27">
        <v>6.85</v>
      </c>
      <c r="M26" s="27">
        <v>18.46</v>
      </c>
      <c r="N26" s="25">
        <v>350</v>
      </c>
      <c r="O26" s="31">
        <v>6462.5</v>
      </c>
      <c r="P26" s="30">
        <v>266.08999999999997</v>
      </c>
      <c r="Q26" s="31">
        <f t="shared" si="0"/>
        <v>6196.41</v>
      </c>
    </row>
    <row r="27" spans="1:17" x14ac:dyDescent="0.3">
      <c r="A27" s="7" t="s">
        <v>271</v>
      </c>
      <c r="B27" s="25" t="s">
        <v>245</v>
      </c>
      <c r="C27" s="25" t="s">
        <v>62</v>
      </c>
      <c r="D27" s="25" t="s">
        <v>246</v>
      </c>
      <c r="E27" s="25">
        <v>19300</v>
      </c>
      <c r="F27" s="26">
        <v>45152</v>
      </c>
      <c r="G27" s="32">
        <v>0.38958333333333328</v>
      </c>
      <c r="H27" s="32">
        <v>0.62291666666666667</v>
      </c>
      <c r="I27" s="27">
        <v>169.99</v>
      </c>
      <c r="J27" s="27">
        <v>195.1</v>
      </c>
      <c r="K27" s="27">
        <v>9.1999999999999993</v>
      </c>
      <c r="L27" s="27">
        <v>4.6500000000000004</v>
      </c>
      <c r="M27" s="27">
        <v>-29.66</v>
      </c>
      <c r="N27" s="25">
        <v>350</v>
      </c>
      <c r="O27" s="31">
        <v>-10381</v>
      </c>
      <c r="P27" s="30">
        <v>286.7</v>
      </c>
      <c r="Q27" s="31">
        <f t="shared" si="0"/>
        <v>-10667.7</v>
      </c>
    </row>
    <row r="28" spans="1:17" x14ac:dyDescent="0.3">
      <c r="A28" s="7" t="s">
        <v>272</v>
      </c>
      <c r="B28" s="25" t="s">
        <v>245</v>
      </c>
      <c r="C28" s="25" t="s">
        <v>62</v>
      </c>
      <c r="D28" s="25" t="s">
        <v>246</v>
      </c>
      <c r="E28" s="25">
        <v>19300</v>
      </c>
      <c r="F28" s="26">
        <v>45154</v>
      </c>
      <c r="G28" s="32">
        <v>0.4861111111111111</v>
      </c>
      <c r="H28" s="32">
        <v>0.62222222222222223</v>
      </c>
      <c r="I28" s="27">
        <v>121.46</v>
      </c>
      <c r="J28" s="27">
        <v>150.38</v>
      </c>
      <c r="K28" s="27">
        <v>2.4</v>
      </c>
      <c r="L28" s="27">
        <v>2.25</v>
      </c>
      <c r="M28" s="27">
        <v>-29.06</v>
      </c>
      <c r="N28" s="25">
        <v>400</v>
      </c>
      <c r="O28" s="31">
        <v>-11625</v>
      </c>
      <c r="P28" s="30">
        <v>278.99</v>
      </c>
      <c r="Q28" s="31">
        <f t="shared" si="0"/>
        <v>-11903.99</v>
      </c>
    </row>
    <row r="29" spans="1:17" x14ac:dyDescent="0.3">
      <c r="A29" s="7" t="s">
        <v>273</v>
      </c>
      <c r="B29" s="25" t="s">
        <v>245</v>
      </c>
      <c r="C29" s="25" t="s">
        <v>62</v>
      </c>
      <c r="D29" s="25" t="s">
        <v>246</v>
      </c>
      <c r="E29" s="25">
        <v>19400</v>
      </c>
      <c r="F29" s="26">
        <v>45155</v>
      </c>
      <c r="G29" s="32">
        <v>0.38958333333333328</v>
      </c>
      <c r="H29" s="32">
        <v>0.62222222222222223</v>
      </c>
      <c r="I29" s="27">
        <v>91.2</v>
      </c>
      <c r="J29" s="27">
        <v>20.8</v>
      </c>
      <c r="K29" s="27">
        <v>1.8</v>
      </c>
      <c r="L29" s="27">
        <v>0.25</v>
      </c>
      <c r="M29" s="27">
        <v>68.849999999999994</v>
      </c>
      <c r="N29" s="25">
        <v>350</v>
      </c>
      <c r="O29" s="31">
        <v>24097.5</v>
      </c>
      <c r="P29" s="30">
        <v>198.74</v>
      </c>
      <c r="Q29" s="31">
        <f t="shared" si="0"/>
        <v>23898.76</v>
      </c>
    </row>
    <row r="30" spans="1:17" x14ac:dyDescent="0.3">
      <c r="A30" s="7" t="s">
        <v>274</v>
      </c>
      <c r="B30" s="25" t="s">
        <v>245</v>
      </c>
      <c r="C30" s="25" t="s">
        <v>62</v>
      </c>
      <c r="D30" s="25" t="s">
        <v>246</v>
      </c>
      <c r="E30" s="25">
        <v>19300</v>
      </c>
      <c r="F30" s="26">
        <v>45156</v>
      </c>
      <c r="G30" s="32">
        <v>0.38958333333333328</v>
      </c>
      <c r="H30" s="32">
        <v>0.62222222222222223</v>
      </c>
      <c r="I30" s="27">
        <v>189.6</v>
      </c>
      <c r="J30" s="27">
        <v>179.78</v>
      </c>
      <c r="K30" s="27">
        <v>9.15</v>
      </c>
      <c r="L30" s="27">
        <v>6.75</v>
      </c>
      <c r="M30" s="27">
        <v>7.42</v>
      </c>
      <c r="N30" s="25">
        <v>350</v>
      </c>
      <c r="O30" s="31">
        <v>2597.5</v>
      </c>
      <c r="P30" s="30">
        <v>270.289999999999</v>
      </c>
      <c r="Q30" s="31">
        <f t="shared" si="0"/>
        <v>2327.2100000000009</v>
      </c>
    </row>
    <row r="31" spans="1:17" x14ac:dyDescent="0.3">
      <c r="A31" s="7" t="s">
        <v>275</v>
      </c>
      <c r="B31" s="25" t="s">
        <v>245</v>
      </c>
      <c r="C31" s="25" t="s">
        <v>62</v>
      </c>
      <c r="D31" s="25" t="s">
        <v>246</v>
      </c>
      <c r="E31" s="25">
        <v>19300</v>
      </c>
      <c r="F31" s="26">
        <v>45159</v>
      </c>
      <c r="G31" s="32">
        <v>0.38958333333333328</v>
      </c>
      <c r="H31" s="32">
        <v>0.62222222222222223</v>
      </c>
      <c r="I31" s="27">
        <v>165.01</v>
      </c>
      <c r="J31" s="27">
        <v>164.6</v>
      </c>
      <c r="K31" s="27">
        <v>5.3</v>
      </c>
      <c r="L31" s="27">
        <v>4.0999999999999996</v>
      </c>
      <c r="M31" s="27">
        <v>-0.79</v>
      </c>
      <c r="N31" s="25">
        <v>350</v>
      </c>
      <c r="O31" s="31">
        <v>-277.5</v>
      </c>
      <c r="P31" s="30">
        <v>262.39999999999998</v>
      </c>
      <c r="Q31" s="31">
        <f t="shared" si="0"/>
        <v>-539.9</v>
      </c>
    </row>
    <row r="32" spans="1:17" x14ac:dyDescent="0.3">
      <c r="A32" s="7" t="s">
        <v>276</v>
      </c>
      <c r="B32" s="25" t="s">
        <v>245</v>
      </c>
      <c r="C32" s="25" t="s">
        <v>62</v>
      </c>
      <c r="D32" s="25" t="s">
        <v>246</v>
      </c>
      <c r="E32" s="25">
        <v>19400</v>
      </c>
      <c r="F32" s="26">
        <v>45160</v>
      </c>
      <c r="G32" s="32">
        <v>0.38958333333333328</v>
      </c>
      <c r="H32" s="32">
        <v>0.62291666666666667</v>
      </c>
      <c r="I32" s="27">
        <v>130.65</v>
      </c>
      <c r="J32" s="27">
        <v>115.95</v>
      </c>
      <c r="K32" s="27">
        <v>4.2</v>
      </c>
      <c r="L32" s="27">
        <v>3.05</v>
      </c>
      <c r="M32" s="27">
        <v>13.55</v>
      </c>
      <c r="N32" s="25">
        <v>350</v>
      </c>
      <c r="O32" s="31">
        <v>4742.5</v>
      </c>
      <c r="P32" s="30">
        <v>240.87</v>
      </c>
      <c r="Q32" s="31">
        <f t="shared" si="0"/>
        <v>4501.63</v>
      </c>
    </row>
    <row r="33" spans="1:17" x14ac:dyDescent="0.3">
      <c r="A33" s="7" t="s">
        <v>277</v>
      </c>
      <c r="B33" s="25" t="s">
        <v>245</v>
      </c>
      <c r="C33" s="25" t="s">
        <v>62</v>
      </c>
      <c r="D33" s="25" t="s">
        <v>246</v>
      </c>
      <c r="E33" s="25">
        <v>19400</v>
      </c>
      <c r="F33" s="26">
        <v>45161</v>
      </c>
      <c r="G33" s="32">
        <v>0.48333333333333328</v>
      </c>
      <c r="H33" s="32">
        <v>0.62222222222222223</v>
      </c>
      <c r="I33" s="27">
        <v>95.35</v>
      </c>
      <c r="J33" s="27">
        <v>96.56</v>
      </c>
      <c r="K33" s="27">
        <v>2.0499999999999998</v>
      </c>
      <c r="L33" s="27">
        <v>2.0499999999999998</v>
      </c>
      <c r="M33" s="27">
        <v>-1.21</v>
      </c>
      <c r="N33" s="25">
        <v>450</v>
      </c>
      <c r="O33" s="31">
        <v>-544.5</v>
      </c>
      <c r="P33" s="30">
        <v>244.76</v>
      </c>
      <c r="Q33" s="31">
        <f t="shared" si="0"/>
        <v>-789.26</v>
      </c>
    </row>
    <row r="34" spans="1:17" x14ac:dyDescent="0.3">
      <c r="A34" s="7" t="s">
        <v>278</v>
      </c>
      <c r="B34" s="25" t="s">
        <v>245</v>
      </c>
      <c r="C34" s="25" t="s">
        <v>62</v>
      </c>
      <c r="D34" s="25" t="s">
        <v>246</v>
      </c>
      <c r="E34" s="25">
        <v>19500</v>
      </c>
      <c r="F34" s="26">
        <v>45162</v>
      </c>
      <c r="G34" s="33">
        <v>0.38958333333333328</v>
      </c>
      <c r="H34" s="33">
        <v>0.62222222222222223</v>
      </c>
      <c r="I34" s="27">
        <v>82.05</v>
      </c>
      <c r="J34" s="27">
        <v>104.7</v>
      </c>
      <c r="K34" s="27">
        <v>1.95</v>
      </c>
      <c r="L34" s="27">
        <v>0.3</v>
      </c>
      <c r="M34" s="27">
        <v>-24.3</v>
      </c>
      <c r="N34" s="25">
        <v>450</v>
      </c>
      <c r="O34" s="31">
        <v>-10935</v>
      </c>
      <c r="P34" s="30">
        <v>260.14</v>
      </c>
      <c r="Q34" s="31">
        <f t="shared" ref="Q34:Q54" si="1">O34-P34</f>
        <v>-11195.14</v>
      </c>
    </row>
    <row r="35" spans="1:17" x14ac:dyDescent="0.3">
      <c r="A35" s="7" t="s">
        <v>279</v>
      </c>
      <c r="B35" s="25" t="s">
        <v>245</v>
      </c>
      <c r="C35" s="25" t="s">
        <v>62</v>
      </c>
      <c r="D35" s="25" t="s">
        <v>246</v>
      </c>
      <c r="E35" s="25">
        <v>19300</v>
      </c>
      <c r="F35" s="26">
        <v>45163</v>
      </c>
      <c r="G35" s="33">
        <v>0.38958333333333328</v>
      </c>
      <c r="H35" s="33">
        <v>0.62291666666666667</v>
      </c>
      <c r="I35" s="27">
        <v>197.9</v>
      </c>
      <c r="J35" s="27">
        <v>180.55</v>
      </c>
      <c r="K35" s="27">
        <v>11.15</v>
      </c>
      <c r="L35" s="27">
        <v>8.85</v>
      </c>
      <c r="M35" s="27">
        <v>15.05</v>
      </c>
      <c r="N35" s="25">
        <v>450</v>
      </c>
      <c r="O35" s="31">
        <v>6772.5</v>
      </c>
      <c r="P35" s="30">
        <v>295.27</v>
      </c>
      <c r="Q35" s="31">
        <f t="shared" si="1"/>
        <v>6477.23</v>
      </c>
    </row>
    <row r="36" spans="1:17" x14ac:dyDescent="0.3">
      <c r="A36" s="7" t="s">
        <v>280</v>
      </c>
      <c r="B36" s="25" t="s">
        <v>245</v>
      </c>
      <c r="C36" s="25" t="s">
        <v>62</v>
      </c>
      <c r="D36" s="25" t="s">
        <v>246</v>
      </c>
      <c r="E36" s="25">
        <v>19300</v>
      </c>
      <c r="F36" s="26">
        <v>45166</v>
      </c>
      <c r="G36" s="33">
        <v>0.38958333333333328</v>
      </c>
      <c r="H36" s="33">
        <v>0.62222222222222223</v>
      </c>
      <c r="I36" s="27">
        <v>175.95</v>
      </c>
      <c r="J36" s="27">
        <v>145.87</v>
      </c>
      <c r="K36" s="27">
        <v>7.8</v>
      </c>
      <c r="L36" s="27">
        <v>4.75</v>
      </c>
      <c r="M36" s="27">
        <v>27.03</v>
      </c>
      <c r="N36" s="25">
        <v>450</v>
      </c>
      <c r="O36" s="31">
        <v>12163.5</v>
      </c>
      <c r="P36" s="30">
        <v>273.70999999999998</v>
      </c>
      <c r="Q36" s="31">
        <f t="shared" si="1"/>
        <v>11889.79</v>
      </c>
    </row>
    <row r="37" spans="1:17" x14ac:dyDescent="0.3">
      <c r="A37" s="7" t="s">
        <v>281</v>
      </c>
      <c r="B37" s="25" t="s">
        <v>245</v>
      </c>
      <c r="C37" s="25" t="s">
        <v>62</v>
      </c>
      <c r="D37" s="25" t="s">
        <v>246</v>
      </c>
      <c r="E37" s="25">
        <v>19400</v>
      </c>
      <c r="F37" s="26">
        <v>45168</v>
      </c>
      <c r="G37" s="33">
        <v>0.38958333333333328</v>
      </c>
      <c r="H37" s="33">
        <v>0.62222222222222223</v>
      </c>
      <c r="I37" s="27">
        <v>93.1</v>
      </c>
      <c r="J37" s="27">
        <v>87.54</v>
      </c>
      <c r="K37" s="27">
        <v>2.75</v>
      </c>
      <c r="L37" s="27">
        <v>1.65</v>
      </c>
      <c r="M37" s="27">
        <v>4.46</v>
      </c>
      <c r="N37" s="25">
        <v>450</v>
      </c>
      <c r="O37" s="31">
        <v>2007</v>
      </c>
      <c r="P37" s="30">
        <v>238.91</v>
      </c>
      <c r="Q37" s="31">
        <f t="shared" si="1"/>
        <v>1768.09</v>
      </c>
    </row>
    <row r="38" spans="1:17" x14ac:dyDescent="0.3">
      <c r="A38" s="7" t="s">
        <v>282</v>
      </c>
      <c r="B38" s="25" t="s">
        <v>245</v>
      </c>
      <c r="C38" s="25" t="s">
        <v>62</v>
      </c>
      <c r="D38" s="25" t="s">
        <v>246</v>
      </c>
      <c r="E38" s="25">
        <v>19400</v>
      </c>
      <c r="F38" s="26">
        <v>45169</v>
      </c>
      <c r="G38" s="33">
        <v>0.40347222222222218</v>
      </c>
      <c r="H38" s="33">
        <v>0.44444444444444442</v>
      </c>
      <c r="I38" s="27">
        <v>81.400000000000006</v>
      </c>
      <c r="J38" s="27">
        <v>111.48</v>
      </c>
      <c r="K38" s="27">
        <v>1.4</v>
      </c>
      <c r="L38" s="27">
        <v>1.8</v>
      </c>
      <c r="M38" s="27">
        <v>-29.68</v>
      </c>
      <c r="N38" s="25">
        <v>450</v>
      </c>
      <c r="O38" s="31">
        <v>-13356</v>
      </c>
      <c r="P38" s="30">
        <v>269.06</v>
      </c>
      <c r="Q38" s="31">
        <f t="shared" si="1"/>
        <v>-13625.06</v>
      </c>
    </row>
    <row r="39" spans="1:17" x14ac:dyDescent="0.3">
      <c r="A39" s="7" t="s">
        <v>283</v>
      </c>
      <c r="B39" s="25" t="s">
        <v>245</v>
      </c>
      <c r="C39" s="25" t="s">
        <v>62</v>
      </c>
      <c r="D39" s="25" t="s">
        <v>246</v>
      </c>
      <c r="E39" s="25">
        <v>19300</v>
      </c>
      <c r="F39" s="26">
        <v>45170</v>
      </c>
      <c r="G39" s="33">
        <v>0.38958333333333328</v>
      </c>
      <c r="H39" s="33">
        <v>0.58958333333333335</v>
      </c>
      <c r="I39" s="27">
        <v>193.52</v>
      </c>
      <c r="J39" s="27">
        <v>226.33</v>
      </c>
      <c r="K39" s="27">
        <v>9.85</v>
      </c>
      <c r="L39" s="27">
        <v>8.15</v>
      </c>
      <c r="M39" s="27">
        <v>-34.51</v>
      </c>
      <c r="N39" s="25">
        <v>450</v>
      </c>
      <c r="O39" s="31">
        <v>-15529.5</v>
      </c>
      <c r="P39" s="30">
        <v>338.32</v>
      </c>
      <c r="Q39" s="31">
        <f t="shared" si="1"/>
        <v>-15867.82</v>
      </c>
    </row>
    <row r="40" spans="1:17" x14ac:dyDescent="0.3">
      <c r="A40" s="7" t="s">
        <v>284</v>
      </c>
      <c r="B40" s="25" t="s">
        <v>245</v>
      </c>
      <c r="C40" s="25" t="s">
        <v>62</v>
      </c>
      <c r="D40" s="25" t="s">
        <v>246</v>
      </c>
      <c r="E40" s="25">
        <v>19500</v>
      </c>
      <c r="F40" s="26">
        <v>45173</v>
      </c>
      <c r="G40" s="33">
        <v>0.38958333333333328</v>
      </c>
      <c r="H40" s="33">
        <v>0.58958333333333335</v>
      </c>
      <c r="I40" s="27">
        <v>146.6</v>
      </c>
      <c r="J40" s="27">
        <v>135.35</v>
      </c>
      <c r="K40" s="27">
        <v>6.6</v>
      </c>
      <c r="L40" s="27">
        <v>5.15</v>
      </c>
      <c r="M40" s="27">
        <v>9.8000000000000007</v>
      </c>
      <c r="N40" s="25">
        <v>400</v>
      </c>
      <c r="O40" s="31">
        <v>3920</v>
      </c>
      <c r="P40" s="30">
        <v>258.98</v>
      </c>
      <c r="Q40" s="31">
        <f t="shared" si="1"/>
        <v>3661.02</v>
      </c>
    </row>
    <row r="41" spans="1:17" x14ac:dyDescent="0.3">
      <c r="A41" s="7" t="s">
        <v>285</v>
      </c>
      <c r="B41" s="25" t="s">
        <v>245</v>
      </c>
      <c r="C41" s="25" t="s">
        <v>62</v>
      </c>
      <c r="D41" s="25" t="s">
        <v>246</v>
      </c>
      <c r="E41" s="25">
        <v>19500</v>
      </c>
      <c r="F41" s="26">
        <v>45174</v>
      </c>
      <c r="G41" s="33">
        <v>0.38958333333333328</v>
      </c>
      <c r="H41" s="33">
        <v>0.58958333333333335</v>
      </c>
      <c r="I41" s="27">
        <v>126.95</v>
      </c>
      <c r="J41" s="27">
        <v>122.65</v>
      </c>
      <c r="K41" s="27">
        <v>4.75</v>
      </c>
      <c r="L41" s="27">
        <v>3.55</v>
      </c>
      <c r="M41" s="27">
        <v>3.1</v>
      </c>
      <c r="N41" s="25">
        <v>400</v>
      </c>
      <c r="O41" s="31">
        <v>1240</v>
      </c>
      <c r="P41" s="30">
        <v>251.77</v>
      </c>
      <c r="Q41" s="31">
        <f t="shared" si="1"/>
        <v>988.23</v>
      </c>
    </row>
    <row r="42" spans="1:17" x14ac:dyDescent="0.3">
      <c r="A42" s="7" t="s">
        <v>286</v>
      </c>
      <c r="B42" s="25" t="s">
        <v>245</v>
      </c>
      <c r="C42" s="25" t="s">
        <v>62</v>
      </c>
      <c r="D42" s="25" t="s">
        <v>246</v>
      </c>
      <c r="E42" s="25">
        <v>19600</v>
      </c>
      <c r="F42" s="26">
        <v>45175</v>
      </c>
      <c r="G42" s="33">
        <v>0.44027777777777782</v>
      </c>
      <c r="H42" s="33">
        <v>0.53194444444444444</v>
      </c>
      <c r="I42" s="27">
        <v>94.29</v>
      </c>
      <c r="J42" s="27">
        <v>129.94999999999999</v>
      </c>
      <c r="K42" s="27">
        <v>2.95</v>
      </c>
      <c r="L42" s="27">
        <v>2.65</v>
      </c>
      <c r="M42" s="27">
        <v>-35.96</v>
      </c>
      <c r="N42" s="25">
        <v>450</v>
      </c>
      <c r="O42" s="31">
        <v>-16182</v>
      </c>
      <c r="P42" s="30">
        <v>282.74</v>
      </c>
      <c r="Q42" s="31">
        <f t="shared" si="1"/>
        <v>-16464.740000000002</v>
      </c>
    </row>
    <row r="43" spans="1:17" x14ac:dyDescent="0.3">
      <c r="A43" s="7" t="s">
        <v>287</v>
      </c>
      <c r="B43" s="25" t="s">
        <v>245</v>
      </c>
      <c r="C43" s="25" t="s">
        <v>62</v>
      </c>
      <c r="D43" s="25" t="s">
        <v>246</v>
      </c>
      <c r="E43" s="25">
        <v>19600</v>
      </c>
      <c r="F43" s="26">
        <v>45176</v>
      </c>
      <c r="G43" s="33">
        <v>0.39791666666666659</v>
      </c>
      <c r="H43" s="33">
        <v>0.58958333333333335</v>
      </c>
      <c r="I43" s="27">
        <v>75.58</v>
      </c>
      <c r="J43" s="27">
        <v>84.04</v>
      </c>
      <c r="K43" s="27">
        <v>0.85</v>
      </c>
      <c r="L43" s="27">
        <v>0.6</v>
      </c>
      <c r="M43" s="27">
        <v>-8.7100000000000009</v>
      </c>
      <c r="N43" s="25">
        <v>450</v>
      </c>
      <c r="O43" s="31">
        <v>-3919.5</v>
      </c>
      <c r="P43" s="30">
        <v>240.909999999999</v>
      </c>
      <c r="Q43" s="31">
        <f t="shared" si="1"/>
        <v>-4160.4099999999989</v>
      </c>
    </row>
    <row r="44" spans="1:17" x14ac:dyDescent="0.3">
      <c r="A44" s="7" t="s">
        <v>288</v>
      </c>
      <c r="B44" s="25" t="s">
        <v>245</v>
      </c>
      <c r="C44" s="25" t="s">
        <v>62</v>
      </c>
      <c r="D44" s="25" t="s">
        <v>246</v>
      </c>
      <c r="E44" s="25">
        <v>19800</v>
      </c>
      <c r="F44" s="26">
        <v>45177</v>
      </c>
      <c r="G44" s="33">
        <v>0.39791666666666659</v>
      </c>
      <c r="H44" s="33">
        <v>0.62222222222222223</v>
      </c>
      <c r="I44" s="27">
        <v>178.05</v>
      </c>
      <c r="J44" s="27">
        <v>178.92</v>
      </c>
      <c r="K44" s="27">
        <v>9.1999999999999993</v>
      </c>
      <c r="L44" s="27">
        <v>9.1</v>
      </c>
      <c r="M44" s="27">
        <v>-0.97</v>
      </c>
      <c r="N44" s="25">
        <v>450</v>
      </c>
      <c r="O44" s="31">
        <v>-436.5</v>
      </c>
      <c r="P44" s="30">
        <v>294.70999999999998</v>
      </c>
      <c r="Q44" s="31">
        <f t="shared" si="1"/>
        <v>-731.21</v>
      </c>
    </row>
    <row r="45" spans="1:17" x14ac:dyDescent="0.3">
      <c r="A45" s="7" t="s">
        <v>289</v>
      </c>
      <c r="B45" s="25" t="s">
        <v>245</v>
      </c>
      <c r="C45" s="25" t="s">
        <v>62</v>
      </c>
      <c r="D45" s="25" t="s">
        <v>246</v>
      </c>
      <c r="E45" s="25">
        <v>19900</v>
      </c>
      <c r="F45" s="26">
        <v>45180</v>
      </c>
      <c r="G45" s="33">
        <v>0.39305555555555549</v>
      </c>
      <c r="H45" s="33">
        <v>0.62222222222222223</v>
      </c>
      <c r="I45" s="27">
        <v>168.11</v>
      </c>
      <c r="J45" s="27">
        <v>164.95</v>
      </c>
      <c r="K45" s="27">
        <v>8.5500000000000007</v>
      </c>
      <c r="L45" s="27">
        <v>8.0500000000000007</v>
      </c>
      <c r="M45" s="27">
        <v>2.66</v>
      </c>
      <c r="N45" s="25">
        <v>450</v>
      </c>
      <c r="O45" s="31">
        <v>1197</v>
      </c>
      <c r="P45" s="30">
        <v>285.86</v>
      </c>
      <c r="Q45" s="31">
        <f t="shared" si="1"/>
        <v>911.14</v>
      </c>
    </row>
    <row r="46" spans="1:17" x14ac:dyDescent="0.3">
      <c r="A46" s="7" t="s">
        <v>290</v>
      </c>
      <c r="B46" s="25" t="s">
        <v>245</v>
      </c>
      <c r="C46" s="25" t="s">
        <v>62</v>
      </c>
      <c r="D46" s="25" t="s">
        <v>246</v>
      </c>
      <c r="E46" s="25">
        <v>20100</v>
      </c>
      <c r="F46" s="26">
        <v>45181</v>
      </c>
      <c r="G46" s="33">
        <v>0.39305555555555549</v>
      </c>
      <c r="H46" s="33">
        <v>0.41458333333333341</v>
      </c>
      <c r="I46" s="27">
        <v>153.97999999999999</v>
      </c>
      <c r="J46" s="27">
        <v>226.39</v>
      </c>
      <c r="K46" s="27">
        <v>9.6999999999999993</v>
      </c>
      <c r="L46" s="27">
        <v>15.2</v>
      </c>
      <c r="M46" s="27">
        <v>-66.91</v>
      </c>
      <c r="N46" s="25">
        <v>450</v>
      </c>
      <c r="O46" s="31">
        <v>-30109.5</v>
      </c>
      <c r="P46" s="30">
        <v>367.05</v>
      </c>
      <c r="Q46" s="31">
        <f t="shared" si="1"/>
        <v>-30476.55</v>
      </c>
    </row>
    <row r="47" spans="1:17" x14ac:dyDescent="0.3">
      <c r="A47" s="7" t="s">
        <v>291</v>
      </c>
      <c r="B47" s="25" t="s">
        <v>245</v>
      </c>
      <c r="C47" s="25" t="s">
        <v>62</v>
      </c>
      <c r="D47" s="25" t="s">
        <v>246</v>
      </c>
      <c r="E47" s="34">
        <v>20000</v>
      </c>
      <c r="F47" s="26">
        <v>45182</v>
      </c>
      <c r="G47" s="32">
        <v>0.42083333333333328</v>
      </c>
      <c r="H47" s="32">
        <v>0.42083333333333328</v>
      </c>
      <c r="I47" s="27">
        <v>125.22</v>
      </c>
      <c r="J47" s="27">
        <v>135.99</v>
      </c>
      <c r="K47" s="27">
        <v>5.05</v>
      </c>
      <c r="L47" s="27">
        <v>3.75</v>
      </c>
      <c r="M47" s="27">
        <v>-12.07</v>
      </c>
      <c r="N47" s="25">
        <v>450</v>
      </c>
      <c r="O47" s="31">
        <v>-5431.5</v>
      </c>
      <c r="P47" s="30">
        <v>273.08999999999997</v>
      </c>
      <c r="Q47" s="31">
        <f t="shared" si="1"/>
        <v>-5704.59</v>
      </c>
    </row>
    <row r="48" spans="1:17" x14ac:dyDescent="0.3">
      <c r="A48" s="7" t="s">
        <v>292</v>
      </c>
      <c r="B48" s="25" t="s">
        <v>245</v>
      </c>
      <c r="C48" s="25" t="s">
        <v>62</v>
      </c>
      <c r="D48" s="25" t="s">
        <v>246</v>
      </c>
      <c r="E48" s="34">
        <v>20100</v>
      </c>
      <c r="F48" s="26">
        <v>45183</v>
      </c>
      <c r="G48" s="32">
        <v>0.39305555555555549</v>
      </c>
      <c r="H48" s="32">
        <v>0.62222222222222223</v>
      </c>
      <c r="I48" s="27">
        <v>89.25</v>
      </c>
      <c r="J48" s="27">
        <v>27.48</v>
      </c>
      <c r="K48" s="27">
        <v>1.3</v>
      </c>
      <c r="L48" s="27">
        <v>0.2</v>
      </c>
      <c r="M48" s="27">
        <v>60.67</v>
      </c>
      <c r="N48" s="25">
        <v>450</v>
      </c>
      <c r="O48" s="31">
        <v>27300</v>
      </c>
      <c r="P48" s="30">
        <v>205.17</v>
      </c>
      <c r="Q48" s="31">
        <f t="shared" si="1"/>
        <v>27094.83</v>
      </c>
    </row>
    <row r="49" spans="1:17" x14ac:dyDescent="0.3">
      <c r="A49" s="7" t="s">
        <v>293</v>
      </c>
      <c r="B49" s="25" t="s">
        <v>245</v>
      </c>
      <c r="C49" s="25" t="s">
        <v>62</v>
      </c>
      <c r="D49" s="25" t="s">
        <v>246</v>
      </c>
      <c r="E49" s="34">
        <v>20200</v>
      </c>
      <c r="F49" s="26">
        <v>45184</v>
      </c>
      <c r="G49" s="32">
        <v>0.4</v>
      </c>
      <c r="H49" s="32">
        <v>0.62222222222222223</v>
      </c>
      <c r="I49" s="27">
        <v>193.47</v>
      </c>
      <c r="J49" s="27">
        <v>177.46</v>
      </c>
      <c r="K49" s="27">
        <v>11.6</v>
      </c>
      <c r="L49" s="27">
        <v>9.65</v>
      </c>
      <c r="M49" s="27">
        <v>14.06</v>
      </c>
      <c r="N49" s="25">
        <v>500</v>
      </c>
      <c r="O49" s="31">
        <v>7030</v>
      </c>
      <c r="P49" s="30">
        <v>305.64999999999998</v>
      </c>
      <c r="Q49" s="31">
        <f t="shared" si="1"/>
        <v>6724.35</v>
      </c>
    </row>
    <row r="50" spans="1:17" x14ac:dyDescent="0.3">
      <c r="A50" s="7" t="s">
        <v>294</v>
      </c>
      <c r="B50" s="25" t="s">
        <v>245</v>
      </c>
      <c r="C50" s="25" t="s">
        <v>62</v>
      </c>
      <c r="D50" s="25" t="s">
        <v>246</v>
      </c>
      <c r="E50" s="34">
        <v>20100</v>
      </c>
      <c r="F50" s="26">
        <v>45187</v>
      </c>
      <c r="G50" s="32">
        <v>0.4</v>
      </c>
      <c r="H50" s="32">
        <v>0.62222222222222223</v>
      </c>
      <c r="I50" s="27">
        <v>171.29</v>
      </c>
      <c r="J50" s="27">
        <v>150.30000000000001</v>
      </c>
      <c r="K50" s="27">
        <v>7.8</v>
      </c>
      <c r="L50" s="27">
        <v>5.0999999999999996</v>
      </c>
      <c r="M50" s="27">
        <v>18.3</v>
      </c>
      <c r="N50" s="25">
        <v>500</v>
      </c>
      <c r="O50" s="31">
        <v>9147.5</v>
      </c>
      <c r="P50" s="30">
        <v>285.99</v>
      </c>
      <c r="Q50" s="31">
        <f t="shared" si="1"/>
        <v>8861.51</v>
      </c>
    </row>
    <row r="51" spans="1:17" x14ac:dyDescent="0.3">
      <c r="A51" s="7" t="s">
        <v>295</v>
      </c>
      <c r="B51" s="25" t="s">
        <v>245</v>
      </c>
      <c r="C51" s="25" t="s">
        <v>62</v>
      </c>
      <c r="D51" s="25" t="s">
        <v>246</v>
      </c>
      <c r="E51" s="34">
        <v>20000</v>
      </c>
      <c r="F51" s="26">
        <v>45189</v>
      </c>
      <c r="G51" s="32">
        <v>0.4</v>
      </c>
      <c r="H51" s="32">
        <v>0.57986111111111116</v>
      </c>
      <c r="I51" s="27">
        <v>131.44999999999999</v>
      </c>
      <c r="J51" s="27">
        <v>153.65</v>
      </c>
      <c r="K51" s="27">
        <v>4.5</v>
      </c>
      <c r="L51" s="27">
        <v>6.6</v>
      </c>
      <c r="M51" s="27">
        <v>-20.100000000000001</v>
      </c>
      <c r="N51" s="25">
        <v>500</v>
      </c>
      <c r="O51" s="31">
        <v>-10050</v>
      </c>
      <c r="P51" s="30">
        <v>303.47000000000003</v>
      </c>
      <c r="Q51" s="31">
        <f t="shared" si="1"/>
        <v>-10353.469999999999</v>
      </c>
    </row>
    <row r="52" spans="1:17" x14ac:dyDescent="0.3">
      <c r="A52" s="7" t="s">
        <v>296</v>
      </c>
      <c r="B52" s="25" t="s">
        <v>245</v>
      </c>
      <c r="C52" s="25" t="s">
        <v>62</v>
      </c>
      <c r="D52" s="25" t="s">
        <v>246</v>
      </c>
      <c r="E52" s="34">
        <v>19800</v>
      </c>
      <c r="F52" s="26">
        <v>45190</v>
      </c>
      <c r="G52" s="32">
        <v>0.38958333333333328</v>
      </c>
      <c r="H52" s="32">
        <v>0.62222222222222223</v>
      </c>
      <c r="I52" s="27">
        <v>74.45</v>
      </c>
      <c r="J52" s="27">
        <v>68.48</v>
      </c>
      <c r="K52" s="27">
        <v>1.4</v>
      </c>
      <c r="L52" s="27">
        <v>0.15</v>
      </c>
      <c r="M52" s="27">
        <v>4.7300000000000004</v>
      </c>
      <c r="N52" s="25">
        <v>500</v>
      </c>
      <c r="O52" s="31">
        <v>2362.5</v>
      </c>
      <c r="P52" s="30">
        <v>231.67</v>
      </c>
      <c r="Q52" s="31">
        <f t="shared" si="1"/>
        <v>2130.83</v>
      </c>
    </row>
    <row r="53" spans="1:17" x14ac:dyDescent="0.3">
      <c r="A53" s="7" t="s">
        <v>297</v>
      </c>
      <c r="B53" s="25" t="s">
        <v>245</v>
      </c>
      <c r="C53" s="25" t="s">
        <v>62</v>
      </c>
      <c r="D53" s="25" t="s">
        <v>246</v>
      </c>
      <c r="E53" s="34">
        <v>19800</v>
      </c>
      <c r="F53" s="26">
        <v>45191</v>
      </c>
      <c r="G53" s="32">
        <v>0.38958333333333328</v>
      </c>
      <c r="H53" s="32">
        <v>0.62291666666666667</v>
      </c>
      <c r="I53" s="27">
        <v>201.87</v>
      </c>
      <c r="J53" s="27">
        <v>188.69</v>
      </c>
      <c r="K53" s="27">
        <v>13.64</v>
      </c>
      <c r="L53" s="27">
        <v>11.95</v>
      </c>
      <c r="M53" s="27">
        <v>11.49</v>
      </c>
      <c r="N53" s="25">
        <v>500</v>
      </c>
      <c r="O53" s="31">
        <v>5745</v>
      </c>
      <c r="P53" s="30">
        <v>314.039999999999</v>
      </c>
      <c r="Q53" s="31">
        <f t="shared" si="1"/>
        <v>5430.9600000000009</v>
      </c>
    </row>
    <row r="54" spans="1:17" x14ac:dyDescent="0.3">
      <c r="A54" s="7" t="s">
        <v>298</v>
      </c>
      <c r="B54" s="25" t="s">
        <v>245</v>
      </c>
      <c r="C54" s="25" t="s">
        <v>62</v>
      </c>
      <c r="D54" s="25" t="s">
        <v>246</v>
      </c>
      <c r="E54" s="34">
        <v>19600</v>
      </c>
      <c r="F54" s="26">
        <v>45194</v>
      </c>
      <c r="G54" s="32">
        <v>0.38958333333333328</v>
      </c>
      <c r="H54" s="32">
        <v>0.59791666666666665</v>
      </c>
      <c r="I54" s="27">
        <v>195.96</v>
      </c>
      <c r="J54" s="27">
        <v>158.87</v>
      </c>
      <c r="K54" s="27">
        <v>9</v>
      </c>
      <c r="L54" s="27">
        <v>5.65</v>
      </c>
      <c r="M54" s="27">
        <v>33.74</v>
      </c>
      <c r="N54" s="25">
        <v>500</v>
      </c>
      <c r="O54" s="31">
        <v>16867.5</v>
      </c>
      <c r="P54" s="30">
        <v>291.91999999999899</v>
      </c>
      <c r="Q54" s="31">
        <f t="shared" si="1"/>
        <v>16575.580000000002</v>
      </c>
    </row>
    <row r="55" spans="1:17" x14ac:dyDescent="0.3">
      <c r="A55" s="7" t="s">
        <v>299</v>
      </c>
      <c r="B55" s="25" t="s">
        <v>245</v>
      </c>
      <c r="C55" s="25" t="s">
        <v>62</v>
      </c>
      <c r="D55" s="25" t="s">
        <v>246</v>
      </c>
      <c r="E55" s="34">
        <v>19700</v>
      </c>
      <c r="F55" s="26">
        <v>45195</v>
      </c>
      <c r="G55" s="32">
        <v>0.38958333333333328</v>
      </c>
      <c r="H55" s="32">
        <v>0.62222222222222223</v>
      </c>
      <c r="I55" s="27">
        <v>145.35</v>
      </c>
      <c r="J55" s="27">
        <v>123.62</v>
      </c>
      <c r="K55" s="27">
        <v>5.5</v>
      </c>
      <c r="L55" s="27">
        <v>3.25</v>
      </c>
      <c r="M55" s="27">
        <v>19.48</v>
      </c>
      <c r="N55" s="25">
        <v>500</v>
      </c>
      <c r="O55" s="31">
        <f>N55*M55</f>
        <v>9740</v>
      </c>
      <c r="P55" s="30">
        <v>268.21112829999998</v>
      </c>
      <c r="Q55" s="31">
        <v>16575.580000000002</v>
      </c>
    </row>
    <row r="56" spans="1:17" x14ac:dyDescent="0.3">
      <c r="A56" s="7" t="s">
        <v>300</v>
      </c>
      <c r="B56" s="25" t="s">
        <v>245</v>
      </c>
      <c r="C56" s="25" t="s">
        <v>62</v>
      </c>
      <c r="D56" s="25" t="s">
        <v>246</v>
      </c>
      <c r="E56" s="35">
        <v>19600</v>
      </c>
      <c r="F56" s="26">
        <v>45196</v>
      </c>
      <c r="G56" s="36">
        <v>0.38958333333333328</v>
      </c>
      <c r="H56" s="36">
        <v>0.62222222222222223</v>
      </c>
      <c r="I56" s="37">
        <v>119.05</v>
      </c>
      <c r="J56" s="37">
        <v>151.44999999999999</v>
      </c>
      <c r="K56" s="37">
        <v>3.2</v>
      </c>
      <c r="L56" s="37">
        <v>2.25</v>
      </c>
      <c r="M56" s="37">
        <f>(I56-J56)-(K56-L56)</f>
        <v>-33.349999999999994</v>
      </c>
      <c r="N56" s="38">
        <v>500</v>
      </c>
      <c r="O56" s="39">
        <f>N56*M56</f>
        <v>-16674.999999999996</v>
      </c>
      <c r="P56" s="30">
        <v>304.33999999999997</v>
      </c>
      <c r="Q56" s="39">
        <f>O56-P56</f>
        <v>-16979.339999999997</v>
      </c>
    </row>
    <row r="57" spans="1:17" x14ac:dyDescent="0.3">
      <c r="A57" s="7" t="s">
        <v>301</v>
      </c>
      <c r="B57" s="25" t="s">
        <v>245</v>
      </c>
      <c r="C57" s="25" t="s">
        <v>62</v>
      </c>
      <c r="D57" s="25" t="s">
        <v>246</v>
      </c>
      <c r="E57" s="35">
        <v>19700</v>
      </c>
      <c r="F57" s="26">
        <v>45197</v>
      </c>
      <c r="G57" s="36">
        <v>0.38958333333333328</v>
      </c>
      <c r="H57" s="36">
        <v>0.48194444444444451</v>
      </c>
      <c r="I57" s="37">
        <v>80.94</v>
      </c>
      <c r="J57" s="37">
        <v>114.68</v>
      </c>
      <c r="K57" s="37">
        <v>1.75</v>
      </c>
      <c r="L57" s="37">
        <v>2.15</v>
      </c>
      <c r="M57" s="37">
        <f>(I57-J57)-(K57-L57)</f>
        <v>-33.340000000000011</v>
      </c>
      <c r="N57" s="38">
        <v>500</v>
      </c>
      <c r="O57" s="39">
        <f>N57*M57</f>
        <v>-16670.000000000004</v>
      </c>
      <c r="P57" s="30">
        <v>282.42</v>
      </c>
      <c r="Q57" s="39">
        <f>O57-P57</f>
        <v>-16952.420000000002</v>
      </c>
    </row>
    <row r="58" spans="1:17" x14ac:dyDescent="0.3">
      <c r="A58" s="25" t="s">
        <v>302</v>
      </c>
      <c r="B58" s="25" t="s">
        <v>245</v>
      </c>
      <c r="C58" s="25" t="s">
        <v>62</v>
      </c>
      <c r="D58" s="25" t="s">
        <v>246</v>
      </c>
      <c r="E58" s="25">
        <v>19600</v>
      </c>
      <c r="F58" s="26">
        <v>45198</v>
      </c>
      <c r="G58" s="32">
        <v>0.38958333333333328</v>
      </c>
      <c r="H58" s="32">
        <v>0.62222222222222223</v>
      </c>
      <c r="I58" s="27">
        <v>208.11</v>
      </c>
      <c r="J58" s="27">
        <v>189.755</v>
      </c>
      <c r="K58" s="27">
        <v>13.1</v>
      </c>
      <c r="L58" s="27">
        <v>6.5</v>
      </c>
      <c r="M58" s="27">
        <v>11.755000000000001</v>
      </c>
      <c r="N58" s="38">
        <v>500</v>
      </c>
      <c r="O58" s="31">
        <v>5877.5</v>
      </c>
      <c r="P58" s="50">
        <v>311.45885299999998</v>
      </c>
      <c r="Q58" s="39">
        <f>O58-P58</f>
        <v>5566.0411469999999</v>
      </c>
    </row>
    <row r="59" spans="1:17" x14ac:dyDescent="0.3">
      <c r="A59" s="25" t="s">
        <v>303</v>
      </c>
      <c r="B59" s="25" t="s">
        <v>245</v>
      </c>
      <c r="C59" s="25" t="s">
        <v>62</v>
      </c>
      <c r="D59" s="25" t="s">
        <v>246</v>
      </c>
      <c r="E59" s="25">
        <v>19500</v>
      </c>
      <c r="F59" s="26">
        <v>45202</v>
      </c>
      <c r="G59" s="32">
        <v>0.38958333333333328</v>
      </c>
      <c r="H59" s="32">
        <v>0.38958333333333328</v>
      </c>
      <c r="I59" s="27">
        <v>164.31</v>
      </c>
      <c r="J59" s="27">
        <v>136.44999999999999</v>
      </c>
      <c r="K59" s="27">
        <v>6.9</v>
      </c>
      <c r="L59" s="27">
        <v>3.7</v>
      </c>
      <c r="M59" s="27">
        <v>24.66</v>
      </c>
      <c r="N59" s="38">
        <v>500</v>
      </c>
      <c r="O59" s="31">
        <v>12330</v>
      </c>
      <c r="P59" s="50">
        <v>276.59196350000002</v>
      </c>
      <c r="Q59" s="39">
        <f>O59-P59</f>
        <v>12053.408036500001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workbookViewId="0">
      <selection activeCell="G7" sqref="G7"/>
    </sheetView>
  </sheetViews>
  <sheetFormatPr defaultColWidth="8.77734375" defaultRowHeight="14.4" x14ac:dyDescent="0.3"/>
  <cols>
    <col min="1" max="1" width="8.77734375" style="21" customWidth="1"/>
    <col min="4" max="4" width="13.33203125" style="40" bestFit="1" customWidth="1"/>
    <col min="7" max="7" width="19.44140625" customWidth="1"/>
    <col min="8" max="8" width="11.6640625" bestFit="1" customWidth="1"/>
    <col min="9" max="9" width="12.21875" bestFit="1" customWidth="1"/>
    <col min="13" max="13" width="9.21875" bestFit="1" customWidth="1"/>
    <col min="14" max="14" width="8.88671875" bestFit="1" customWidth="1"/>
    <col min="15" max="15" width="9.21875" bestFit="1" customWidth="1"/>
  </cols>
  <sheetData>
    <row r="1" spans="1:15" x14ac:dyDescent="0.3">
      <c r="A1" s="25" t="s">
        <v>38</v>
      </c>
      <c r="B1" s="25" t="s">
        <v>304</v>
      </c>
      <c r="C1" s="23" t="s">
        <v>305</v>
      </c>
      <c r="D1" s="26" t="s">
        <v>42</v>
      </c>
      <c r="E1" s="23" t="s">
        <v>43</v>
      </c>
      <c r="F1" s="23" t="s">
        <v>44</v>
      </c>
      <c r="G1" s="23" t="s">
        <v>306</v>
      </c>
      <c r="H1" s="23" t="s">
        <v>307</v>
      </c>
      <c r="I1" s="23" t="s">
        <v>308</v>
      </c>
      <c r="J1" s="23" t="s">
        <v>309</v>
      </c>
      <c r="K1" s="23" t="s">
        <v>310</v>
      </c>
      <c r="L1" s="23" t="s">
        <v>7</v>
      </c>
      <c r="M1" s="23" t="s">
        <v>8</v>
      </c>
      <c r="N1" s="23" t="s">
        <v>46</v>
      </c>
      <c r="O1" s="44" t="s">
        <v>47</v>
      </c>
    </row>
    <row r="2" spans="1:15" ht="18" customHeight="1" x14ac:dyDescent="0.35">
      <c r="A2" s="25" t="s">
        <v>311</v>
      </c>
      <c r="B2" s="25" t="s">
        <v>312</v>
      </c>
      <c r="C2" s="25" t="s">
        <v>313</v>
      </c>
      <c r="D2" s="26">
        <v>45124</v>
      </c>
      <c r="E2" s="45">
        <v>0.13541666666666671</v>
      </c>
      <c r="F2" s="45">
        <v>0.38750000000000001</v>
      </c>
      <c r="G2" s="46">
        <v>19728.75</v>
      </c>
      <c r="H2" s="46">
        <v>19786.25</v>
      </c>
      <c r="I2" s="46">
        <v>6.55</v>
      </c>
      <c r="J2" s="46">
        <v>5.45</v>
      </c>
      <c r="K2" s="47">
        <v>56.4</v>
      </c>
      <c r="L2" s="25">
        <v>500</v>
      </c>
      <c r="M2" s="27">
        <v>28200</v>
      </c>
      <c r="N2" s="27">
        <v>1757.4199999999901</v>
      </c>
      <c r="O2" s="48">
        <f t="shared" ref="O2:O43" si="0">M2-N2</f>
        <v>26442.580000000009</v>
      </c>
    </row>
    <row r="3" spans="1:15" ht="18" customHeight="1" x14ac:dyDescent="0.35">
      <c r="A3" s="25" t="s">
        <v>314</v>
      </c>
      <c r="B3" s="25" t="s">
        <v>312</v>
      </c>
      <c r="C3" s="25" t="s">
        <v>313</v>
      </c>
      <c r="D3" s="26">
        <v>45125</v>
      </c>
      <c r="E3" s="45">
        <v>0.13541666666666671</v>
      </c>
      <c r="F3" s="45">
        <v>0.38750000000000001</v>
      </c>
      <c r="G3" s="46">
        <v>19774</v>
      </c>
      <c r="H3" s="46">
        <v>19793.57</v>
      </c>
      <c r="I3" s="46">
        <v>21.85</v>
      </c>
      <c r="J3" s="46">
        <v>16.899999999999999</v>
      </c>
      <c r="K3" s="47">
        <v>14.62</v>
      </c>
      <c r="L3" s="25">
        <v>500</v>
      </c>
      <c r="M3" s="27">
        <v>7310</v>
      </c>
      <c r="N3" s="27">
        <v>1765.1499999999901</v>
      </c>
      <c r="O3" s="48">
        <f t="shared" si="0"/>
        <v>5544.8500000000095</v>
      </c>
    </row>
    <row r="4" spans="1:15" ht="18" customHeight="1" x14ac:dyDescent="0.35">
      <c r="A4" s="25" t="s">
        <v>315</v>
      </c>
      <c r="B4" s="25" t="s">
        <v>312</v>
      </c>
      <c r="C4" s="25" t="s">
        <v>313</v>
      </c>
      <c r="D4" s="26">
        <v>45126</v>
      </c>
      <c r="E4" s="45">
        <v>0.13541666666666671</v>
      </c>
      <c r="F4" s="45">
        <v>0.38750000000000001</v>
      </c>
      <c r="G4" s="46">
        <v>19846.400000000001</v>
      </c>
      <c r="H4" s="46">
        <v>19816.97</v>
      </c>
      <c r="I4" s="46">
        <v>12.95</v>
      </c>
      <c r="J4" s="46">
        <v>4.5</v>
      </c>
      <c r="K4" s="47">
        <v>-37.880000000000003</v>
      </c>
      <c r="L4" s="25">
        <v>500</v>
      </c>
      <c r="M4" s="27">
        <v>-18940</v>
      </c>
      <c r="N4" s="27">
        <v>1759.21</v>
      </c>
      <c r="O4" s="48">
        <f t="shared" si="0"/>
        <v>-20699.21</v>
      </c>
    </row>
    <row r="5" spans="1:15" ht="18" customHeight="1" x14ac:dyDescent="0.35">
      <c r="A5" s="25" t="s">
        <v>316</v>
      </c>
      <c r="B5" s="25" t="s">
        <v>312</v>
      </c>
      <c r="C5" s="25" t="s">
        <v>313</v>
      </c>
      <c r="D5" s="26">
        <v>45127</v>
      </c>
      <c r="E5" s="45">
        <v>0.13541666666666671</v>
      </c>
      <c r="F5" s="45">
        <v>0.38750000000000001</v>
      </c>
      <c r="G5" s="46">
        <v>19967.8</v>
      </c>
      <c r="H5" s="46">
        <v>19860.13</v>
      </c>
      <c r="I5" s="46">
        <v>51.45</v>
      </c>
      <c r="J5" s="46">
        <v>88.98</v>
      </c>
      <c r="K5" s="47">
        <v>-70.14</v>
      </c>
      <c r="L5" s="25">
        <v>500</v>
      </c>
      <c r="M5" s="27">
        <v>-35070</v>
      </c>
      <c r="N5" s="27">
        <v>1837.8</v>
      </c>
      <c r="O5" s="48">
        <f t="shared" si="0"/>
        <v>-36907.800000000003</v>
      </c>
    </row>
    <row r="6" spans="1:15" ht="18" customHeight="1" x14ac:dyDescent="0.35">
      <c r="A6" s="25" t="s">
        <v>317</v>
      </c>
      <c r="B6" s="25" t="s">
        <v>312</v>
      </c>
      <c r="C6" s="25" t="s">
        <v>313</v>
      </c>
      <c r="D6" s="26">
        <v>45131</v>
      </c>
      <c r="E6" s="45">
        <v>0.13541666666666671</v>
      </c>
      <c r="F6" s="45">
        <v>0.38750000000000001</v>
      </c>
      <c r="G6" s="46">
        <v>19694.47</v>
      </c>
      <c r="H6" s="46">
        <v>19718.580000000002</v>
      </c>
      <c r="I6" s="46">
        <v>8.6</v>
      </c>
      <c r="J6" s="46">
        <v>6.2</v>
      </c>
      <c r="K6" s="47">
        <v>-26.51</v>
      </c>
      <c r="L6" s="25">
        <v>500</v>
      </c>
      <c r="M6" s="27">
        <v>-13255</v>
      </c>
      <c r="N6" s="27">
        <v>1752.9199999999901</v>
      </c>
      <c r="O6" s="48">
        <f t="shared" si="0"/>
        <v>-15007.919999999991</v>
      </c>
    </row>
    <row r="7" spans="1:15" ht="18" customHeight="1" x14ac:dyDescent="0.35">
      <c r="A7" s="25" t="s">
        <v>318</v>
      </c>
      <c r="B7" s="25" t="s">
        <v>312</v>
      </c>
      <c r="C7" s="25" t="s">
        <v>319</v>
      </c>
      <c r="D7" s="26">
        <v>45132</v>
      </c>
      <c r="E7" s="45">
        <v>0.13541666666666671</v>
      </c>
      <c r="F7" s="45">
        <v>0.38750000000000001</v>
      </c>
      <c r="G7" s="46">
        <v>19690.38</v>
      </c>
      <c r="H7" s="46">
        <v>19719.36</v>
      </c>
      <c r="I7" s="46">
        <v>11.65</v>
      </c>
      <c r="J7" s="46">
        <v>10.65</v>
      </c>
      <c r="K7" s="47">
        <v>-29.98</v>
      </c>
      <c r="L7" s="25">
        <v>500</v>
      </c>
      <c r="M7" s="27">
        <v>-14990</v>
      </c>
      <c r="N7" s="27">
        <v>1755.73</v>
      </c>
      <c r="O7" s="48">
        <f t="shared" si="0"/>
        <v>-16745.73</v>
      </c>
    </row>
    <row r="8" spans="1:15" ht="18" customHeight="1" x14ac:dyDescent="0.35">
      <c r="A8" s="25" t="s">
        <v>320</v>
      </c>
      <c r="B8" s="25" t="s">
        <v>312</v>
      </c>
      <c r="C8" s="25" t="s">
        <v>319</v>
      </c>
      <c r="D8" s="26">
        <v>45133</v>
      </c>
      <c r="E8" s="45">
        <v>0.13541666666666671</v>
      </c>
      <c r="F8" s="45">
        <v>0.38750000000000001</v>
      </c>
      <c r="G8" s="46">
        <v>19776.46</v>
      </c>
      <c r="H8" s="46">
        <v>19852.900000000001</v>
      </c>
      <c r="I8" s="46">
        <v>13.75</v>
      </c>
      <c r="J8" s="46">
        <v>2.95</v>
      </c>
      <c r="K8" s="47">
        <v>65.64</v>
      </c>
      <c r="L8" s="25">
        <v>500</v>
      </c>
      <c r="M8" s="27">
        <v>32820</v>
      </c>
      <c r="N8" s="27">
        <v>1760.93</v>
      </c>
      <c r="O8" s="48">
        <f t="shared" si="0"/>
        <v>31059.07</v>
      </c>
    </row>
    <row r="9" spans="1:15" ht="18" customHeight="1" x14ac:dyDescent="0.35">
      <c r="A9" s="25" t="s">
        <v>321</v>
      </c>
      <c r="B9" s="25" t="s">
        <v>312</v>
      </c>
      <c r="C9" s="25" t="s">
        <v>319</v>
      </c>
      <c r="D9" s="26">
        <v>45134</v>
      </c>
      <c r="E9" s="45">
        <v>0.13541666666666671</v>
      </c>
      <c r="F9" s="45">
        <v>0.38750000000000001</v>
      </c>
      <c r="G9" s="46">
        <v>19802.41</v>
      </c>
      <c r="H9" s="46">
        <v>19751.95</v>
      </c>
      <c r="I9" s="46">
        <v>25.5</v>
      </c>
      <c r="J9" s="46">
        <v>15.2</v>
      </c>
      <c r="K9" s="47">
        <v>40.159999999999997</v>
      </c>
      <c r="L9" s="25">
        <v>500</v>
      </c>
      <c r="M9" s="27">
        <v>20080</v>
      </c>
      <c r="N9" s="27">
        <v>1761.11</v>
      </c>
      <c r="O9" s="48">
        <f t="shared" si="0"/>
        <v>18318.89</v>
      </c>
    </row>
    <row r="10" spans="1:15" ht="18" customHeight="1" x14ac:dyDescent="0.35">
      <c r="A10" s="25" t="s">
        <v>322</v>
      </c>
      <c r="B10" s="25" t="s">
        <v>312</v>
      </c>
      <c r="C10" s="25" t="s">
        <v>313</v>
      </c>
      <c r="D10" s="26">
        <v>45135</v>
      </c>
      <c r="E10" s="45">
        <v>0.13541666666666671</v>
      </c>
      <c r="F10" s="45">
        <v>0.38750000000000001</v>
      </c>
      <c r="G10" s="46">
        <v>19763</v>
      </c>
      <c r="H10" s="46">
        <v>19723.25</v>
      </c>
      <c r="I10" s="46">
        <v>33.75</v>
      </c>
      <c r="J10" s="46">
        <v>41.3</v>
      </c>
      <c r="K10" s="47">
        <v>-32.200000000000003</v>
      </c>
      <c r="L10" s="25">
        <v>500</v>
      </c>
      <c r="M10" s="27">
        <v>-16100</v>
      </c>
      <c r="N10" s="27">
        <v>1779.7</v>
      </c>
      <c r="O10" s="48">
        <f t="shared" si="0"/>
        <v>-17879.7</v>
      </c>
    </row>
    <row r="11" spans="1:15" ht="18" customHeight="1" x14ac:dyDescent="0.35">
      <c r="A11" s="25" t="s">
        <v>323</v>
      </c>
      <c r="B11" s="25" t="s">
        <v>312</v>
      </c>
      <c r="C11" s="25" t="s">
        <v>313</v>
      </c>
      <c r="D11" s="26">
        <v>45138</v>
      </c>
      <c r="E11" s="45">
        <v>0.13541666666666671</v>
      </c>
      <c r="F11" s="45">
        <v>0.38750000000000001</v>
      </c>
      <c r="G11" s="46">
        <v>19839.849999999999</v>
      </c>
      <c r="H11" s="46">
        <v>19846</v>
      </c>
      <c r="I11" s="46">
        <v>25.85</v>
      </c>
      <c r="J11" s="46">
        <v>20.45</v>
      </c>
      <c r="K11" s="47">
        <v>0.75</v>
      </c>
      <c r="L11" s="25">
        <v>500</v>
      </c>
      <c r="M11" s="27">
        <v>375</v>
      </c>
      <c r="N11" s="27">
        <v>1771.24</v>
      </c>
      <c r="O11" s="48">
        <f t="shared" si="0"/>
        <v>-1396.24</v>
      </c>
    </row>
    <row r="12" spans="1:15" ht="18" customHeight="1" x14ac:dyDescent="0.35">
      <c r="A12" s="25" t="s">
        <v>324</v>
      </c>
      <c r="B12" s="25" t="s">
        <v>312</v>
      </c>
      <c r="C12" s="25" t="s">
        <v>313</v>
      </c>
      <c r="D12" s="26">
        <v>45139</v>
      </c>
      <c r="E12" s="45">
        <v>0.13541666666666671</v>
      </c>
      <c r="F12" s="45">
        <v>0.38750000000000001</v>
      </c>
      <c r="G12" s="46">
        <v>19815</v>
      </c>
      <c r="H12" s="46">
        <v>19726.52</v>
      </c>
      <c r="I12" s="46">
        <v>19.850000000000001</v>
      </c>
      <c r="J12" s="46">
        <v>39.15</v>
      </c>
      <c r="K12" s="47">
        <v>-69.180000000000007</v>
      </c>
      <c r="L12" s="25">
        <v>500</v>
      </c>
      <c r="M12" s="27">
        <v>-34590</v>
      </c>
      <c r="N12" s="27">
        <v>1785.78</v>
      </c>
      <c r="O12" s="48">
        <f t="shared" si="0"/>
        <v>-36375.78</v>
      </c>
    </row>
    <row r="13" spans="1:15" ht="18" customHeight="1" x14ac:dyDescent="0.35">
      <c r="A13" s="25" t="s">
        <v>325</v>
      </c>
      <c r="B13" s="25" t="s">
        <v>312</v>
      </c>
      <c r="C13" s="25" t="s">
        <v>319</v>
      </c>
      <c r="D13" s="26">
        <v>45140</v>
      </c>
      <c r="E13" s="45">
        <v>0.13541666666666671</v>
      </c>
      <c r="F13" s="45">
        <v>0.38750000000000001</v>
      </c>
      <c r="G13" s="46">
        <v>19653.32</v>
      </c>
      <c r="H13" s="46">
        <v>19529.7</v>
      </c>
      <c r="I13" s="46">
        <v>9.5</v>
      </c>
      <c r="J13" s="46">
        <v>2.65</v>
      </c>
      <c r="K13" s="47">
        <v>130.47</v>
      </c>
      <c r="L13" s="25">
        <v>500</v>
      </c>
      <c r="M13" s="27">
        <v>65235</v>
      </c>
      <c r="N13" s="27">
        <v>1736.84</v>
      </c>
      <c r="O13" s="48">
        <f t="shared" si="0"/>
        <v>63498.16</v>
      </c>
    </row>
    <row r="14" spans="1:15" ht="18" customHeight="1" x14ac:dyDescent="0.35">
      <c r="A14" s="25" t="s">
        <v>326</v>
      </c>
      <c r="B14" s="25" t="s">
        <v>312</v>
      </c>
      <c r="C14" s="25" t="s">
        <v>319</v>
      </c>
      <c r="D14" s="26">
        <v>45141</v>
      </c>
      <c r="E14" s="45">
        <v>0.13541666666666671</v>
      </c>
      <c r="F14" s="45">
        <v>0.38750000000000001</v>
      </c>
      <c r="G14" s="46">
        <v>19472</v>
      </c>
      <c r="H14" s="46">
        <v>19529.95</v>
      </c>
      <c r="I14" s="46">
        <v>10.199999999999999</v>
      </c>
      <c r="J14" s="46">
        <v>13.8</v>
      </c>
      <c r="K14" s="47">
        <v>-54.35</v>
      </c>
      <c r="L14" s="25">
        <v>500</v>
      </c>
      <c r="M14" s="27">
        <v>-27175</v>
      </c>
      <c r="N14" s="27">
        <v>1745.89</v>
      </c>
      <c r="O14" s="48">
        <f t="shared" si="0"/>
        <v>-28920.89</v>
      </c>
    </row>
    <row r="15" spans="1:15" ht="18" customHeight="1" x14ac:dyDescent="0.35">
      <c r="A15" s="25" t="s">
        <v>327</v>
      </c>
      <c r="B15" s="25" t="s">
        <v>312</v>
      </c>
      <c r="C15" s="25" t="s">
        <v>313</v>
      </c>
      <c r="D15" s="26">
        <v>45145</v>
      </c>
      <c r="E15" s="45">
        <v>0.13541666666666671</v>
      </c>
      <c r="F15" s="45">
        <v>0.38750000000000001</v>
      </c>
      <c r="G15" s="46">
        <v>19657</v>
      </c>
      <c r="H15" s="46">
        <v>19654</v>
      </c>
      <c r="I15" s="46">
        <v>25.5</v>
      </c>
      <c r="J15" s="46">
        <v>22.7</v>
      </c>
      <c r="K15" s="47">
        <v>0.2</v>
      </c>
      <c r="L15" s="25">
        <v>500</v>
      </c>
      <c r="M15" s="27">
        <v>100</v>
      </c>
      <c r="N15" s="27">
        <v>1758.45</v>
      </c>
      <c r="O15" s="48">
        <f t="shared" si="0"/>
        <v>-1658.45</v>
      </c>
    </row>
    <row r="16" spans="1:15" ht="18" customHeight="1" x14ac:dyDescent="0.35">
      <c r="A16" s="25" t="s">
        <v>328</v>
      </c>
      <c r="B16" s="25" t="s">
        <v>312</v>
      </c>
      <c r="C16" s="25" t="s">
        <v>319</v>
      </c>
      <c r="D16" s="26">
        <v>45146</v>
      </c>
      <c r="E16" s="45">
        <v>0.13541666666666671</v>
      </c>
      <c r="F16" s="45">
        <v>0.38750000000000001</v>
      </c>
      <c r="G16" s="46">
        <v>19609.5</v>
      </c>
      <c r="H16" s="46">
        <v>19564</v>
      </c>
      <c r="I16" s="46">
        <v>177.9</v>
      </c>
      <c r="J16" s="46">
        <v>159.1</v>
      </c>
      <c r="K16" s="47">
        <v>26.7</v>
      </c>
      <c r="L16" s="25">
        <v>500</v>
      </c>
      <c r="M16" s="27">
        <v>13350</v>
      </c>
      <c r="N16" s="27">
        <v>1837.04</v>
      </c>
      <c r="O16" s="48">
        <f t="shared" si="0"/>
        <v>11512.96</v>
      </c>
    </row>
    <row r="17" spans="1:15" ht="18" customHeight="1" x14ac:dyDescent="0.35">
      <c r="A17" s="25" t="s">
        <v>329</v>
      </c>
      <c r="B17" s="25" t="s">
        <v>312</v>
      </c>
      <c r="C17" s="25" t="s">
        <v>319</v>
      </c>
      <c r="D17" s="26">
        <v>45147</v>
      </c>
      <c r="E17" s="45">
        <v>0.13541666666666671</v>
      </c>
      <c r="F17" s="45">
        <v>0.38750000000000001</v>
      </c>
      <c r="G17" s="46">
        <v>19699.349999999999</v>
      </c>
      <c r="H17" s="46">
        <v>19640.05</v>
      </c>
      <c r="I17" s="46">
        <v>4.2</v>
      </c>
      <c r="J17" s="46">
        <v>2.2000000000000002</v>
      </c>
      <c r="K17" s="47">
        <v>57.3</v>
      </c>
      <c r="L17" s="25">
        <v>500</v>
      </c>
      <c r="M17" s="27">
        <v>28650</v>
      </c>
      <c r="N17" s="27">
        <v>1744.6299999999901</v>
      </c>
      <c r="O17" s="48">
        <f t="shared" si="0"/>
        <v>26905.37000000001</v>
      </c>
    </row>
    <row r="18" spans="1:15" ht="18" customHeight="1" x14ac:dyDescent="0.35">
      <c r="A18" s="25" t="s">
        <v>330</v>
      </c>
      <c r="B18" s="25" t="s">
        <v>312</v>
      </c>
      <c r="C18" s="25" t="s">
        <v>319</v>
      </c>
      <c r="D18" s="26">
        <v>45148</v>
      </c>
      <c r="E18" s="45">
        <v>0.13541666666666671</v>
      </c>
      <c r="F18" s="45">
        <v>0.38750000000000001</v>
      </c>
      <c r="G18" s="46">
        <v>19603</v>
      </c>
      <c r="H18" s="46">
        <v>19551.099999999999</v>
      </c>
      <c r="I18" s="46">
        <v>20.85</v>
      </c>
      <c r="J18" s="46">
        <v>14.4</v>
      </c>
      <c r="K18" s="47">
        <v>45.45</v>
      </c>
      <c r="L18" s="25">
        <v>550</v>
      </c>
      <c r="M18" s="27">
        <v>24997.5</v>
      </c>
      <c r="N18" s="27">
        <v>1906.5</v>
      </c>
      <c r="O18" s="48">
        <f t="shared" si="0"/>
        <v>23091</v>
      </c>
    </row>
    <row r="19" spans="1:15" ht="18" customHeight="1" x14ac:dyDescent="0.35">
      <c r="A19" s="25" t="s">
        <v>331</v>
      </c>
      <c r="B19" s="25" t="s">
        <v>312</v>
      </c>
      <c r="C19" s="25" t="s">
        <v>319</v>
      </c>
      <c r="D19" s="26">
        <v>45152</v>
      </c>
      <c r="E19" s="45">
        <v>0.13541666666666671</v>
      </c>
      <c r="F19" s="45">
        <v>0.38750000000000001</v>
      </c>
      <c r="G19" s="46">
        <v>19474.05</v>
      </c>
      <c r="H19" s="46">
        <v>19380.68</v>
      </c>
      <c r="I19" s="46">
        <v>5.7</v>
      </c>
      <c r="J19" s="46">
        <v>3</v>
      </c>
      <c r="K19" s="47">
        <v>90.67</v>
      </c>
      <c r="L19" s="25">
        <v>550</v>
      </c>
      <c r="M19" s="27">
        <v>49868.5</v>
      </c>
      <c r="N19" s="27">
        <v>1883.3799999999901</v>
      </c>
      <c r="O19" s="48">
        <f t="shared" si="0"/>
        <v>47985.12000000001</v>
      </c>
    </row>
    <row r="20" spans="1:15" ht="18" customHeight="1" x14ac:dyDescent="0.35">
      <c r="A20" s="25" t="s">
        <v>332</v>
      </c>
      <c r="B20" s="25" t="s">
        <v>312</v>
      </c>
      <c r="C20" s="25" t="s">
        <v>313</v>
      </c>
      <c r="D20" s="26">
        <v>45154</v>
      </c>
      <c r="E20" s="45">
        <v>0.13541666666666671</v>
      </c>
      <c r="F20" s="45">
        <v>0.38750000000000001</v>
      </c>
      <c r="G20" s="46">
        <v>19483.419999999998</v>
      </c>
      <c r="H20" s="46">
        <v>19460.53</v>
      </c>
      <c r="I20" s="46">
        <v>9.65</v>
      </c>
      <c r="J20" s="46">
        <v>5.85</v>
      </c>
      <c r="K20" s="47">
        <v>-26.69</v>
      </c>
      <c r="L20" s="25">
        <v>550</v>
      </c>
      <c r="M20" s="27">
        <v>-14679.5</v>
      </c>
      <c r="N20" s="27">
        <v>1891.93</v>
      </c>
      <c r="O20" s="48">
        <f t="shared" si="0"/>
        <v>-16571.43</v>
      </c>
    </row>
    <row r="21" spans="1:15" ht="18" customHeight="1" x14ac:dyDescent="0.35">
      <c r="A21" s="25" t="s">
        <v>333</v>
      </c>
      <c r="B21" s="25" t="s">
        <v>312</v>
      </c>
      <c r="C21" s="25" t="s">
        <v>319</v>
      </c>
      <c r="D21" s="26">
        <v>45155</v>
      </c>
      <c r="E21" s="45">
        <v>0.13541666666666671</v>
      </c>
      <c r="F21" s="45">
        <v>0.38750000000000001</v>
      </c>
      <c r="G21" s="46">
        <v>19393.2</v>
      </c>
      <c r="H21" s="46">
        <v>19319.8</v>
      </c>
      <c r="I21" s="46">
        <v>20.37</v>
      </c>
      <c r="J21" s="46">
        <v>12.15</v>
      </c>
      <c r="K21" s="47">
        <v>65.180000000000007</v>
      </c>
      <c r="L21" s="25">
        <v>550</v>
      </c>
      <c r="M21" s="27">
        <v>35849</v>
      </c>
      <c r="N21" s="27">
        <v>1883.91</v>
      </c>
      <c r="O21" s="48">
        <f t="shared" si="0"/>
        <v>33965.089999999997</v>
      </c>
    </row>
    <row r="22" spans="1:15" ht="18" customHeight="1" x14ac:dyDescent="0.35">
      <c r="A22" s="25" t="s">
        <v>334</v>
      </c>
      <c r="B22" s="25" t="s">
        <v>312</v>
      </c>
      <c r="C22" s="25" t="s">
        <v>313</v>
      </c>
      <c r="D22" s="26">
        <v>45159</v>
      </c>
      <c r="E22" s="45">
        <v>0.13541666666666671</v>
      </c>
      <c r="F22" s="45">
        <v>0.38750000000000001</v>
      </c>
      <c r="G22" s="46">
        <v>19399.400000000001</v>
      </c>
      <c r="H22" s="46">
        <v>19411.05</v>
      </c>
      <c r="I22" s="46">
        <v>27.5</v>
      </c>
      <c r="J22" s="46">
        <v>19.899999999999999</v>
      </c>
      <c r="K22" s="47">
        <v>4.05</v>
      </c>
      <c r="L22" s="25">
        <v>550</v>
      </c>
      <c r="M22" s="27">
        <v>2227.5</v>
      </c>
      <c r="N22" s="27">
        <v>1896.68</v>
      </c>
      <c r="O22" s="48">
        <f t="shared" si="0"/>
        <v>330.81999999999994</v>
      </c>
    </row>
    <row r="23" spans="1:15" ht="18" customHeight="1" x14ac:dyDescent="0.35">
      <c r="A23" s="25" t="s">
        <v>335</v>
      </c>
      <c r="B23" s="25" t="s">
        <v>312</v>
      </c>
      <c r="C23" s="25" t="s">
        <v>313</v>
      </c>
      <c r="D23" s="26">
        <v>45160</v>
      </c>
      <c r="E23" s="45">
        <v>0.13541666666666671</v>
      </c>
      <c r="F23" s="45">
        <v>0.38750000000000001</v>
      </c>
      <c r="G23" s="46">
        <v>19395.5</v>
      </c>
      <c r="H23" s="46">
        <v>19390</v>
      </c>
      <c r="I23" s="46">
        <v>16</v>
      </c>
      <c r="J23" s="46">
        <v>12.35</v>
      </c>
      <c r="K23" s="47">
        <v>-9.15</v>
      </c>
      <c r="L23" s="25">
        <v>550</v>
      </c>
      <c r="M23" s="27">
        <v>-5032.5</v>
      </c>
      <c r="N23" s="27">
        <v>1889.69</v>
      </c>
      <c r="O23" s="48">
        <f t="shared" si="0"/>
        <v>-6922.1900000000005</v>
      </c>
    </row>
    <row r="24" spans="1:15" ht="18" customHeight="1" x14ac:dyDescent="0.35">
      <c r="A24" s="25" t="s">
        <v>336</v>
      </c>
      <c r="B24" s="25" t="s">
        <v>312</v>
      </c>
      <c r="C24" s="25" t="s">
        <v>319</v>
      </c>
      <c r="D24" s="26">
        <v>45161</v>
      </c>
      <c r="E24" s="45">
        <v>0.13541666666666671</v>
      </c>
      <c r="F24" s="45">
        <v>0.38750000000000001</v>
      </c>
      <c r="G24" s="46">
        <v>19430</v>
      </c>
      <c r="H24" s="46">
        <v>19535</v>
      </c>
      <c r="I24" s="46">
        <v>3.9</v>
      </c>
      <c r="J24" s="46">
        <v>11.25</v>
      </c>
      <c r="K24" s="47">
        <v>-97.65</v>
      </c>
      <c r="L24" s="25">
        <v>550</v>
      </c>
      <c r="M24" s="27">
        <v>-53707.5</v>
      </c>
      <c r="N24" s="27">
        <v>1905.95999999999</v>
      </c>
      <c r="O24" s="48">
        <f t="shared" si="0"/>
        <v>-55613.459999999992</v>
      </c>
    </row>
    <row r="25" spans="1:15" ht="18" customHeight="1" x14ac:dyDescent="0.35">
      <c r="A25" s="25" t="s">
        <v>337</v>
      </c>
      <c r="B25" s="25" t="s">
        <v>312</v>
      </c>
      <c r="C25" s="25" t="s">
        <v>313</v>
      </c>
      <c r="D25" s="26">
        <v>45162</v>
      </c>
      <c r="E25" s="45">
        <v>0.13541666666666671</v>
      </c>
      <c r="F25" s="45">
        <v>0.38750000000000001</v>
      </c>
      <c r="G25" s="46">
        <v>19398.2</v>
      </c>
      <c r="H25" s="46">
        <v>19274.099999999999</v>
      </c>
      <c r="I25" s="46">
        <v>46.8</v>
      </c>
      <c r="J25" s="46">
        <v>88.3</v>
      </c>
      <c r="K25" s="47">
        <v>-82.6</v>
      </c>
      <c r="L25" s="25">
        <v>550</v>
      </c>
      <c r="M25" s="27">
        <v>-45430</v>
      </c>
      <c r="N25" s="27">
        <v>1960.1599999999901</v>
      </c>
      <c r="O25" s="48">
        <f t="shared" si="0"/>
        <v>-47390.159999999989</v>
      </c>
    </row>
    <row r="26" spans="1:15" ht="18" customHeight="1" x14ac:dyDescent="0.35">
      <c r="A26" s="25" t="s">
        <v>338</v>
      </c>
      <c r="B26" s="25" t="s">
        <v>312</v>
      </c>
      <c r="C26" s="25" t="s">
        <v>313</v>
      </c>
      <c r="D26" s="26">
        <v>45166</v>
      </c>
      <c r="E26" s="45">
        <v>0.13541666666666671</v>
      </c>
      <c r="F26" s="45">
        <v>0.38750000000000001</v>
      </c>
      <c r="G26" s="46">
        <v>19320</v>
      </c>
      <c r="H26" s="46">
        <v>19341</v>
      </c>
      <c r="I26" s="46">
        <v>20.149999999999999</v>
      </c>
      <c r="J26" s="46">
        <v>13.25</v>
      </c>
      <c r="K26" s="47">
        <v>14.1</v>
      </c>
      <c r="L26" s="25">
        <v>550</v>
      </c>
      <c r="M26" s="27">
        <v>7755</v>
      </c>
      <c r="N26" s="27">
        <v>1885.56</v>
      </c>
      <c r="O26" s="48">
        <f t="shared" si="0"/>
        <v>5869.4400000000005</v>
      </c>
    </row>
    <row r="27" spans="1:15" ht="18" customHeight="1" x14ac:dyDescent="0.35">
      <c r="A27" s="25" t="s">
        <v>339</v>
      </c>
      <c r="B27" s="25" t="s">
        <v>312</v>
      </c>
      <c r="C27" s="25" t="s">
        <v>313</v>
      </c>
      <c r="D27" s="26">
        <v>45167</v>
      </c>
      <c r="E27" s="45">
        <v>0.13541666666666671</v>
      </c>
      <c r="F27" s="45">
        <v>0.38750000000000001</v>
      </c>
      <c r="G27" s="46">
        <v>19338.95</v>
      </c>
      <c r="H27" s="46">
        <v>19406.599999999999</v>
      </c>
      <c r="I27" s="46">
        <v>13.85</v>
      </c>
      <c r="J27" s="46">
        <v>4.5</v>
      </c>
      <c r="K27" s="47">
        <v>58.3</v>
      </c>
      <c r="L27" s="25">
        <v>550</v>
      </c>
      <c r="M27" s="27">
        <v>32065</v>
      </c>
      <c r="N27" s="27">
        <v>1885.13</v>
      </c>
      <c r="O27" s="48">
        <f t="shared" si="0"/>
        <v>30179.87</v>
      </c>
    </row>
    <row r="28" spans="1:15" ht="18" customHeight="1" x14ac:dyDescent="0.35">
      <c r="A28" s="25" t="s">
        <v>340</v>
      </c>
      <c r="B28" s="25" t="s">
        <v>312</v>
      </c>
      <c r="C28" s="25" t="s">
        <v>313</v>
      </c>
      <c r="D28" s="26">
        <v>45168</v>
      </c>
      <c r="E28" s="45">
        <v>0.13541666666666671</v>
      </c>
      <c r="F28" s="45">
        <v>0.38750000000000001</v>
      </c>
      <c r="G28" s="46">
        <v>19333.95</v>
      </c>
      <c r="H28" s="46">
        <v>19356.8</v>
      </c>
      <c r="I28" s="46">
        <v>6.4</v>
      </c>
      <c r="J28" s="46">
        <v>2.2999999999999998</v>
      </c>
      <c r="K28" s="47">
        <v>18.75</v>
      </c>
      <c r="L28" s="25">
        <v>550</v>
      </c>
      <c r="M28" s="27">
        <v>10312.5</v>
      </c>
      <c r="N28" s="27">
        <v>1879.4399999999901</v>
      </c>
      <c r="O28" s="48">
        <f t="shared" si="0"/>
        <v>8433.0600000000104</v>
      </c>
    </row>
    <row r="29" spans="1:15" ht="18" customHeight="1" x14ac:dyDescent="0.35">
      <c r="A29" s="25" t="s">
        <v>341</v>
      </c>
      <c r="B29" s="25" t="s">
        <v>312</v>
      </c>
      <c r="C29" s="25" t="s">
        <v>319</v>
      </c>
      <c r="D29" s="26">
        <v>45169</v>
      </c>
      <c r="E29" s="45">
        <v>0.13541666666666671</v>
      </c>
      <c r="F29" s="45">
        <v>0.38750000000000001</v>
      </c>
      <c r="G29" s="46">
        <v>19421</v>
      </c>
      <c r="H29" s="46">
        <v>19402.55</v>
      </c>
      <c r="I29" s="46">
        <v>85.85</v>
      </c>
      <c r="J29" s="46">
        <v>64.55</v>
      </c>
      <c r="K29" s="47">
        <v>-2.85</v>
      </c>
      <c r="L29" s="25">
        <v>550</v>
      </c>
      <c r="M29" s="27">
        <v>-1567.5</v>
      </c>
      <c r="N29" s="27">
        <v>1927.06</v>
      </c>
      <c r="O29" s="48">
        <f t="shared" si="0"/>
        <v>-3494.56</v>
      </c>
    </row>
    <row r="30" spans="1:15" ht="18" customHeight="1" x14ac:dyDescent="0.35">
      <c r="A30" s="25" t="s">
        <v>342</v>
      </c>
      <c r="B30" s="25" t="s">
        <v>312</v>
      </c>
      <c r="C30" s="25" t="s">
        <v>313</v>
      </c>
      <c r="D30" s="26">
        <v>45173</v>
      </c>
      <c r="E30" s="45">
        <v>0.13541666666666671</v>
      </c>
      <c r="F30" s="45">
        <v>0.38750000000000001</v>
      </c>
      <c r="G30" s="46">
        <v>19609.7</v>
      </c>
      <c r="H30" s="46">
        <v>19615.8</v>
      </c>
      <c r="I30" s="46">
        <v>23.65</v>
      </c>
      <c r="J30" s="46">
        <v>19.25</v>
      </c>
      <c r="K30" s="47">
        <v>1.7</v>
      </c>
      <c r="L30" s="25">
        <v>550</v>
      </c>
      <c r="M30" s="27">
        <v>935</v>
      </c>
      <c r="N30" s="27">
        <v>1915.12</v>
      </c>
      <c r="O30" s="48">
        <f t="shared" si="0"/>
        <v>-980.11999999999989</v>
      </c>
    </row>
    <row r="31" spans="1:15" ht="18" customHeight="1" x14ac:dyDescent="0.35">
      <c r="A31" s="25" t="s">
        <v>343</v>
      </c>
      <c r="B31" s="25" t="s">
        <v>312</v>
      </c>
      <c r="C31" s="25" t="s">
        <v>313</v>
      </c>
      <c r="D31" s="26">
        <v>45174</v>
      </c>
      <c r="E31" s="45">
        <v>0.13541666666666671</v>
      </c>
      <c r="F31" s="45">
        <v>0.38750000000000001</v>
      </c>
      <c r="G31" s="46">
        <v>19654.2</v>
      </c>
      <c r="H31" s="46">
        <v>19644.150000000001</v>
      </c>
      <c r="I31" s="46">
        <v>13.25</v>
      </c>
      <c r="J31" s="46">
        <v>7.9</v>
      </c>
      <c r="K31" s="47">
        <v>-15.4</v>
      </c>
      <c r="L31" s="25">
        <v>550</v>
      </c>
      <c r="M31" s="27">
        <v>-8470</v>
      </c>
      <c r="N31" s="27">
        <v>1910.14</v>
      </c>
      <c r="O31" s="48">
        <f t="shared" si="0"/>
        <v>-10380.14</v>
      </c>
    </row>
    <row r="32" spans="1:15" ht="18" customHeight="1" x14ac:dyDescent="0.35">
      <c r="A32" s="25" t="s">
        <v>344</v>
      </c>
      <c r="B32" s="25" t="s">
        <v>312</v>
      </c>
      <c r="C32" s="25" t="s">
        <v>319</v>
      </c>
      <c r="D32" s="26">
        <v>45175</v>
      </c>
      <c r="E32" s="45">
        <v>0.13541666666666671</v>
      </c>
      <c r="F32" s="45">
        <v>0.38750000000000001</v>
      </c>
      <c r="G32" s="46">
        <v>19660.849999999999</v>
      </c>
      <c r="H32" s="46">
        <v>19629.95</v>
      </c>
      <c r="I32" s="46">
        <v>1.5</v>
      </c>
      <c r="J32" s="46">
        <v>1.05</v>
      </c>
      <c r="K32" s="47">
        <v>30.45</v>
      </c>
      <c r="L32" s="25">
        <v>550</v>
      </c>
      <c r="M32" s="27">
        <v>16747.5</v>
      </c>
      <c r="N32" s="27">
        <v>1904.29</v>
      </c>
      <c r="O32" s="48">
        <f t="shared" si="0"/>
        <v>14843.21</v>
      </c>
    </row>
    <row r="33" spans="1:15" ht="18" customHeight="1" x14ac:dyDescent="0.35">
      <c r="A33" s="25" t="s">
        <v>345</v>
      </c>
      <c r="B33" s="25" t="s">
        <v>312</v>
      </c>
      <c r="C33" s="25" t="s">
        <v>313</v>
      </c>
      <c r="D33" s="26">
        <v>45176</v>
      </c>
      <c r="E33" s="45">
        <v>0.13541666666666671</v>
      </c>
      <c r="F33" s="45">
        <v>0.38750000000000001</v>
      </c>
      <c r="G33" s="46">
        <v>19766.25</v>
      </c>
      <c r="H33" s="46">
        <v>19814.2</v>
      </c>
      <c r="I33" s="46">
        <v>34.799999999999997</v>
      </c>
      <c r="J33" s="46">
        <v>22.7</v>
      </c>
      <c r="K33" s="47">
        <v>35.85</v>
      </c>
      <c r="L33" s="25">
        <v>550</v>
      </c>
      <c r="M33" s="27">
        <v>19717.5</v>
      </c>
      <c r="N33" s="27">
        <v>1935.43</v>
      </c>
      <c r="O33" s="48">
        <f t="shared" si="0"/>
        <v>17782.07</v>
      </c>
    </row>
    <row r="34" spans="1:15" ht="18" customHeight="1" x14ac:dyDescent="0.35">
      <c r="A34" s="25" t="s">
        <v>346</v>
      </c>
      <c r="B34" s="25" t="s">
        <v>312</v>
      </c>
      <c r="C34" s="25" t="s">
        <v>313</v>
      </c>
      <c r="D34" s="26">
        <v>45180</v>
      </c>
      <c r="E34" s="45">
        <v>0.13541666666666671</v>
      </c>
      <c r="F34" s="45">
        <v>0.38750000000000001</v>
      </c>
      <c r="G34" s="46">
        <v>20030</v>
      </c>
      <c r="H34" s="46">
        <v>20124.25</v>
      </c>
      <c r="I34" s="46">
        <v>31.3</v>
      </c>
      <c r="J34" s="46">
        <v>16.25</v>
      </c>
      <c r="K34" s="47">
        <v>79.2</v>
      </c>
      <c r="L34" s="25">
        <v>650</v>
      </c>
      <c r="M34" s="27">
        <v>51480</v>
      </c>
      <c r="N34" s="27">
        <v>2298.16</v>
      </c>
      <c r="O34" s="48">
        <f t="shared" si="0"/>
        <v>49181.84</v>
      </c>
    </row>
    <row r="35" spans="1:15" ht="18" customHeight="1" x14ac:dyDescent="0.35">
      <c r="A35" s="25" t="s">
        <v>347</v>
      </c>
      <c r="B35" s="25" t="s">
        <v>312</v>
      </c>
      <c r="C35" s="25" t="s">
        <v>313</v>
      </c>
      <c r="D35" s="26">
        <v>45181</v>
      </c>
      <c r="E35" s="45">
        <v>0.13541666666666671</v>
      </c>
      <c r="F35" s="45">
        <v>0.38750000000000001</v>
      </c>
      <c r="G35" s="46">
        <v>20040</v>
      </c>
      <c r="H35" s="46">
        <v>20023.91</v>
      </c>
      <c r="I35" s="46">
        <v>23.6</v>
      </c>
      <c r="J35" s="46">
        <v>26.38</v>
      </c>
      <c r="K35" s="47">
        <v>-13.31</v>
      </c>
      <c r="L35" s="25">
        <v>650</v>
      </c>
      <c r="M35" s="27">
        <v>-8651.5</v>
      </c>
      <c r="N35" s="27">
        <v>2298.7800000000002</v>
      </c>
      <c r="O35" s="48">
        <f t="shared" si="0"/>
        <v>-10950.28</v>
      </c>
    </row>
    <row r="36" spans="1:15" ht="18" customHeight="1" x14ac:dyDescent="0.35">
      <c r="A36" s="25" t="s">
        <v>348</v>
      </c>
      <c r="B36" s="25" t="s">
        <v>312</v>
      </c>
      <c r="C36" s="25" t="s">
        <v>313</v>
      </c>
      <c r="D36" s="26">
        <v>45182</v>
      </c>
      <c r="E36" s="45">
        <v>0.13541666666666671</v>
      </c>
      <c r="F36" s="45">
        <v>0.38750000000000001</v>
      </c>
      <c r="G36" s="46">
        <v>20124.650000000001</v>
      </c>
      <c r="H36" s="46">
        <v>20173.91</v>
      </c>
      <c r="I36" s="46">
        <v>8.8699999999999992</v>
      </c>
      <c r="J36" s="46">
        <v>2.5</v>
      </c>
      <c r="K36" s="47">
        <v>42.89</v>
      </c>
      <c r="L36" s="25">
        <v>650</v>
      </c>
      <c r="M36" s="27">
        <v>27878.5</v>
      </c>
      <c r="N36" s="27">
        <v>2292.8399999999901</v>
      </c>
      <c r="O36" s="48">
        <f t="shared" si="0"/>
        <v>25585.660000000011</v>
      </c>
    </row>
    <row r="37" spans="1:15" ht="18" customHeight="1" x14ac:dyDescent="0.35">
      <c r="A37" s="25" t="s">
        <v>349</v>
      </c>
      <c r="B37" s="25" t="s">
        <v>312</v>
      </c>
      <c r="C37" s="25" t="s">
        <v>313</v>
      </c>
      <c r="D37" s="26">
        <v>45183</v>
      </c>
      <c r="E37" s="45">
        <v>0.13541666666666671</v>
      </c>
      <c r="F37" s="45">
        <v>0.38750000000000001</v>
      </c>
      <c r="G37" s="46">
        <v>20169.12</v>
      </c>
      <c r="H37" s="46">
        <v>20199.21</v>
      </c>
      <c r="I37" s="46">
        <v>35.869999999999997</v>
      </c>
      <c r="J37" s="46">
        <v>29.32</v>
      </c>
      <c r="K37" s="47">
        <v>23.54</v>
      </c>
      <c r="L37" s="25">
        <v>650</v>
      </c>
      <c r="M37" s="27">
        <v>15301</v>
      </c>
      <c r="N37" s="27">
        <v>2317.58</v>
      </c>
      <c r="O37" s="48">
        <f t="shared" si="0"/>
        <v>12983.42</v>
      </c>
    </row>
    <row r="38" spans="1:15" ht="18" customHeight="1" x14ac:dyDescent="0.35">
      <c r="A38" s="25" t="s">
        <v>350</v>
      </c>
      <c r="B38" s="25" t="s">
        <v>312</v>
      </c>
      <c r="C38" s="25" t="s">
        <v>319</v>
      </c>
      <c r="D38" s="26">
        <v>45189</v>
      </c>
      <c r="E38" s="45">
        <v>0.13541666666666671</v>
      </c>
      <c r="F38" s="45">
        <v>0.38750000000000001</v>
      </c>
      <c r="G38" s="46">
        <v>20162.63</v>
      </c>
      <c r="H38" s="46">
        <v>20074.41</v>
      </c>
      <c r="I38" s="46">
        <v>24.32</v>
      </c>
      <c r="J38" s="46">
        <v>10.15</v>
      </c>
      <c r="K38" s="47">
        <v>74.05</v>
      </c>
      <c r="L38" s="25">
        <v>650</v>
      </c>
      <c r="M38" s="27">
        <v>48132.5</v>
      </c>
      <c r="N38" s="27">
        <v>2290.14</v>
      </c>
      <c r="O38" s="48">
        <f t="shared" si="0"/>
        <v>45842.36</v>
      </c>
    </row>
    <row r="39" spans="1:15" ht="18" customHeight="1" x14ac:dyDescent="0.35">
      <c r="A39" s="25" t="s">
        <v>351</v>
      </c>
      <c r="B39" s="25" t="s">
        <v>312</v>
      </c>
      <c r="C39" s="25" t="s">
        <v>319</v>
      </c>
      <c r="D39" s="26">
        <v>45190</v>
      </c>
      <c r="E39" s="45">
        <v>0.13541666666666671</v>
      </c>
      <c r="F39" s="45">
        <v>0.38750000000000001</v>
      </c>
      <c r="G39" s="46">
        <v>19966.46</v>
      </c>
      <c r="H39" s="46">
        <v>19860.990000000002</v>
      </c>
      <c r="I39" s="46">
        <v>9.8000000000000007</v>
      </c>
      <c r="J39" s="46">
        <v>1.8</v>
      </c>
      <c r="K39" s="47">
        <v>97.47</v>
      </c>
      <c r="L39" s="25">
        <v>650</v>
      </c>
      <c r="M39" s="27">
        <v>63354</v>
      </c>
      <c r="N39" s="27">
        <v>2260.2399999999998</v>
      </c>
      <c r="O39" s="48">
        <f t="shared" si="0"/>
        <v>61093.760000000002</v>
      </c>
    </row>
    <row r="40" spans="1:15" ht="18" customHeight="1" x14ac:dyDescent="0.35">
      <c r="A40" s="25" t="s">
        <v>352</v>
      </c>
      <c r="B40" s="25" t="s">
        <v>312</v>
      </c>
      <c r="C40" s="25" t="s">
        <v>319</v>
      </c>
      <c r="D40" s="26">
        <v>45191</v>
      </c>
      <c r="E40" s="45">
        <v>0.13541666666666671</v>
      </c>
      <c r="F40" s="45">
        <v>0.38750000000000001</v>
      </c>
      <c r="G40" s="46">
        <v>19782.61</v>
      </c>
      <c r="H40" s="46">
        <v>19789.759999999998</v>
      </c>
      <c r="I40" s="46">
        <v>53.53</v>
      </c>
      <c r="J40" s="46">
        <v>51.15</v>
      </c>
      <c r="K40" s="47">
        <v>-9.5299999999999994</v>
      </c>
      <c r="L40" s="25">
        <v>650</v>
      </c>
      <c r="M40" s="27">
        <v>-6197.5</v>
      </c>
      <c r="N40" s="27">
        <v>2290.89</v>
      </c>
      <c r="O40" s="48">
        <f t="shared" si="0"/>
        <v>-8488.39</v>
      </c>
    </row>
    <row r="41" spans="1:15" ht="18" customHeight="1" x14ac:dyDescent="0.35">
      <c r="A41" s="25" t="s">
        <v>353</v>
      </c>
      <c r="B41" s="25" t="s">
        <v>312</v>
      </c>
      <c r="C41" s="25" t="s">
        <v>319</v>
      </c>
      <c r="D41" s="26">
        <v>45195</v>
      </c>
      <c r="E41" s="45">
        <v>0.13541666666666671</v>
      </c>
      <c r="F41" s="45">
        <v>0.38750000000000001</v>
      </c>
      <c r="G41" s="46">
        <v>19702.91</v>
      </c>
      <c r="H41" s="46">
        <v>19689</v>
      </c>
      <c r="I41" s="46">
        <v>22.95</v>
      </c>
      <c r="J41" s="46">
        <v>19.149999999999999</v>
      </c>
      <c r="K41" s="47">
        <v>10.11</v>
      </c>
      <c r="L41" s="25">
        <v>650</v>
      </c>
      <c r="M41" s="27">
        <v>6571.5</v>
      </c>
      <c r="N41" s="27">
        <v>2254.3000000000002</v>
      </c>
      <c r="O41" s="48">
        <f t="shared" si="0"/>
        <v>4317.2</v>
      </c>
    </row>
    <row r="42" spans="1:15" ht="18" customHeight="1" x14ac:dyDescent="0.35">
      <c r="A42" s="25" t="s">
        <v>354</v>
      </c>
      <c r="B42" s="25" t="s">
        <v>312</v>
      </c>
      <c r="C42" s="25" t="s">
        <v>313</v>
      </c>
      <c r="D42" s="26">
        <v>45196</v>
      </c>
      <c r="E42" s="45">
        <v>0.13541666666666671</v>
      </c>
      <c r="F42" s="45">
        <v>0.38750000000000001</v>
      </c>
      <c r="G42" s="46">
        <v>19678.91</v>
      </c>
      <c r="H42" s="46">
        <v>19623.37</v>
      </c>
      <c r="I42" s="46">
        <v>12.77</v>
      </c>
      <c r="J42" s="46">
        <v>17.899999999999999</v>
      </c>
      <c r="K42" s="47">
        <v>-50.41</v>
      </c>
      <c r="L42" s="25">
        <v>650</v>
      </c>
      <c r="M42" s="27">
        <v>-32766.5</v>
      </c>
      <c r="N42" s="27">
        <v>2250.67</v>
      </c>
      <c r="O42" s="48">
        <f t="shared" si="0"/>
        <v>-35017.17</v>
      </c>
    </row>
    <row r="43" spans="1:15" ht="19.05" customHeight="1" x14ac:dyDescent="0.3">
      <c r="A43" s="25" t="s">
        <v>355</v>
      </c>
      <c r="B43" s="25" t="s">
        <v>312</v>
      </c>
      <c r="C43" s="25" t="s">
        <v>319</v>
      </c>
      <c r="D43" s="26">
        <v>45197</v>
      </c>
      <c r="E43" s="25">
        <v>0.13541666666666671</v>
      </c>
      <c r="F43" s="25">
        <v>0.38750000000000001</v>
      </c>
      <c r="G43" s="27">
        <v>19712.099999999999</v>
      </c>
      <c r="H43" s="27">
        <v>19720.599999999999</v>
      </c>
      <c r="I43" s="27">
        <v>1.4</v>
      </c>
      <c r="J43" s="27">
        <v>1.25</v>
      </c>
      <c r="K43" s="27">
        <v>-8.65</v>
      </c>
      <c r="L43" s="25">
        <v>650</v>
      </c>
      <c r="M43" s="27">
        <f>L43*K43</f>
        <v>-5622.5</v>
      </c>
      <c r="N43" s="27">
        <v>2242.8000000000002</v>
      </c>
      <c r="O43" s="48">
        <f t="shared" si="0"/>
        <v>-7865.3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16" sqref="P16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7"/>
  <sheetViews>
    <sheetView tabSelected="1" workbookViewId="0">
      <selection activeCell="Q205" sqref="Q205"/>
    </sheetView>
  </sheetViews>
  <sheetFormatPr defaultRowHeight="14.4" x14ac:dyDescent="0.3"/>
  <sheetData>
    <row r="1" spans="1:7" x14ac:dyDescent="0.3">
      <c r="A1" s="52" t="s">
        <v>356</v>
      </c>
      <c r="B1" s="52" t="s">
        <v>42</v>
      </c>
      <c r="C1" s="52" t="s">
        <v>357</v>
      </c>
      <c r="D1" s="52" t="s">
        <v>38</v>
      </c>
      <c r="E1" s="52" t="s">
        <v>358</v>
      </c>
      <c r="F1" s="52" t="s">
        <v>359</v>
      </c>
      <c r="G1" s="52" t="s">
        <v>360</v>
      </c>
    </row>
    <row r="2" spans="1:7" x14ac:dyDescent="0.3">
      <c r="A2">
        <v>1</v>
      </c>
      <c r="B2" t="s">
        <v>361</v>
      </c>
      <c r="C2" t="s">
        <v>362</v>
      </c>
      <c r="E2" t="s">
        <v>363</v>
      </c>
      <c r="F2" t="s">
        <v>364</v>
      </c>
      <c r="G2" t="s">
        <v>364</v>
      </c>
    </row>
    <row r="3" spans="1:7" x14ac:dyDescent="0.3">
      <c r="A3">
        <v>2</v>
      </c>
      <c r="B3" t="s">
        <v>365</v>
      </c>
      <c r="C3" t="s">
        <v>366</v>
      </c>
      <c r="D3" t="s">
        <v>69</v>
      </c>
      <c r="E3" t="s">
        <v>367</v>
      </c>
      <c r="F3" t="s">
        <v>368</v>
      </c>
      <c r="G3" t="s">
        <v>369</v>
      </c>
    </row>
    <row r="4" spans="1:7" x14ac:dyDescent="0.3">
      <c r="A4">
        <v>3</v>
      </c>
      <c r="B4" t="s">
        <v>365</v>
      </c>
      <c r="C4" t="s">
        <v>366</v>
      </c>
      <c r="D4" t="s">
        <v>70</v>
      </c>
      <c r="E4" t="s">
        <v>367</v>
      </c>
      <c r="F4" t="s">
        <v>370</v>
      </c>
      <c r="G4" t="s">
        <v>371</v>
      </c>
    </row>
    <row r="5" spans="1:7" x14ac:dyDescent="0.3">
      <c r="A5">
        <v>4</v>
      </c>
      <c r="B5" t="s">
        <v>365</v>
      </c>
      <c r="C5" t="s">
        <v>366</v>
      </c>
      <c r="D5" t="s">
        <v>244</v>
      </c>
      <c r="E5" t="s">
        <v>372</v>
      </c>
      <c r="F5" t="s">
        <v>373</v>
      </c>
      <c r="G5" t="s">
        <v>374</v>
      </c>
    </row>
    <row r="6" spans="1:7" x14ac:dyDescent="0.3">
      <c r="A6">
        <v>5</v>
      </c>
      <c r="B6" t="s">
        <v>375</v>
      </c>
      <c r="C6" t="s">
        <v>376</v>
      </c>
      <c r="D6" t="s">
        <v>71</v>
      </c>
      <c r="E6" t="s">
        <v>367</v>
      </c>
      <c r="F6" t="s">
        <v>377</v>
      </c>
      <c r="G6" t="s">
        <v>378</v>
      </c>
    </row>
    <row r="7" spans="1:7" x14ac:dyDescent="0.3">
      <c r="A7">
        <v>6</v>
      </c>
      <c r="B7" t="s">
        <v>375</v>
      </c>
      <c r="C7" t="s">
        <v>376</v>
      </c>
      <c r="D7" t="s">
        <v>72</v>
      </c>
      <c r="E7" t="s">
        <v>367</v>
      </c>
      <c r="F7" t="s">
        <v>379</v>
      </c>
      <c r="G7" t="s">
        <v>380</v>
      </c>
    </row>
    <row r="8" spans="1:7" x14ac:dyDescent="0.3">
      <c r="A8">
        <v>7</v>
      </c>
      <c r="B8" t="s">
        <v>375</v>
      </c>
      <c r="C8" t="s">
        <v>376</v>
      </c>
      <c r="D8" t="s">
        <v>247</v>
      </c>
      <c r="E8" t="s">
        <v>372</v>
      </c>
      <c r="F8" t="s">
        <v>381</v>
      </c>
      <c r="G8" t="s">
        <v>382</v>
      </c>
    </row>
    <row r="9" spans="1:7" x14ac:dyDescent="0.3">
      <c r="A9">
        <v>8</v>
      </c>
      <c r="B9" t="s">
        <v>383</v>
      </c>
      <c r="C9" t="s">
        <v>384</v>
      </c>
      <c r="D9" t="s">
        <v>73</v>
      </c>
      <c r="E9" t="s">
        <v>367</v>
      </c>
      <c r="F9" t="s">
        <v>385</v>
      </c>
      <c r="G9" t="s">
        <v>386</v>
      </c>
    </row>
    <row r="10" spans="1:7" x14ac:dyDescent="0.3">
      <c r="A10">
        <v>9</v>
      </c>
      <c r="B10" t="s">
        <v>383</v>
      </c>
      <c r="C10" t="s">
        <v>384</v>
      </c>
      <c r="D10" t="s">
        <v>74</v>
      </c>
      <c r="E10" t="s">
        <v>367</v>
      </c>
      <c r="F10" t="s">
        <v>387</v>
      </c>
      <c r="G10" t="s">
        <v>388</v>
      </c>
    </row>
    <row r="11" spans="1:7" x14ac:dyDescent="0.3">
      <c r="A11">
        <v>10</v>
      </c>
      <c r="B11" t="s">
        <v>383</v>
      </c>
      <c r="C11" t="s">
        <v>384</v>
      </c>
      <c r="D11" t="s">
        <v>248</v>
      </c>
      <c r="E11" t="s">
        <v>372</v>
      </c>
      <c r="F11" t="s">
        <v>389</v>
      </c>
      <c r="G11" t="s">
        <v>390</v>
      </c>
    </row>
    <row r="12" spans="1:7" x14ac:dyDescent="0.3">
      <c r="A12">
        <v>11</v>
      </c>
      <c r="B12" t="s">
        <v>391</v>
      </c>
      <c r="C12" t="s">
        <v>392</v>
      </c>
      <c r="D12" t="s">
        <v>75</v>
      </c>
      <c r="E12" t="s">
        <v>367</v>
      </c>
      <c r="F12" t="s">
        <v>393</v>
      </c>
      <c r="G12" t="s">
        <v>394</v>
      </c>
    </row>
    <row r="13" spans="1:7" x14ac:dyDescent="0.3">
      <c r="A13">
        <v>12</v>
      </c>
      <c r="B13" t="s">
        <v>391</v>
      </c>
      <c r="C13" t="s">
        <v>392</v>
      </c>
      <c r="D13" t="s">
        <v>76</v>
      </c>
      <c r="E13" t="s">
        <v>367</v>
      </c>
      <c r="F13" t="s">
        <v>395</v>
      </c>
      <c r="G13" t="s">
        <v>396</v>
      </c>
    </row>
    <row r="14" spans="1:7" x14ac:dyDescent="0.3">
      <c r="A14">
        <v>13</v>
      </c>
      <c r="B14" t="s">
        <v>391</v>
      </c>
      <c r="C14" t="s">
        <v>392</v>
      </c>
      <c r="D14" t="s">
        <v>249</v>
      </c>
      <c r="E14" t="s">
        <v>372</v>
      </c>
      <c r="F14" t="s">
        <v>397</v>
      </c>
      <c r="G14" t="s">
        <v>398</v>
      </c>
    </row>
    <row r="15" spans="1:7" x14ac:dyDescent="0.3">
      <c r="A15">
        <v>14</v>
      </c>
      <c r="B15" t="s">
        <v>399</v>
      </c>
      <c r="C15" t="s">
        <v>362</v>
      </c>
      <c r="D15" t="s">
        <v>77</v>
      </c>
      <c r="E15" t="s">
        <v>367</v>
      </c>
      <c r="F15" t="s">
        <v>400</v>
      </c>
      <c r="G15" t="s">
        <v>401</v>
      </c>
    </row>
    <row r="16" spans="1:7" x14ac:dyDescent="0.3">
      <c r="A16">
        <v>15</v>
      </c>
      <c r="B16" t="s">
        <v>399</v>
      </c>
      <c r="C16" t="s">
        <v>362</v>
      </c>
      <c r="D16" t="s">
        <v>78</v>
      </c>
      <c r="E16" t="s">
        <v>367</v>
      </c>
      <c r="F16" t="s">
        <v>402</v>
      </c>
      <c r="G16" t="s">
        <v>403</v>
      </c>
    </row>
    <row r="17" spans="1:7" x14ac:dyDescent="0.3">
      <c r="A17">
        <v>16</v>
      </c>
      <c r="B17" t="s">
        <v>399</v>
      </c>
      <c r="C17" t="s">
        <v>362</v>
      </c>
      <c r="D17" t="s">
        <v>250</v>
      </c>
      <c r="E17" t="s">
        <v>372</v>
      </c>
      <c r="F17" t="s">
        <v>404</v>
      </c>
      <c r="G17" t="s">
        <v>405</v>
      </c>
    </row>
    <row r="18" spans="1:7" x14ac:dyDescent="0.3">
      <c r="A18">
        <v>17</v>
      </c>
      <c r="B18" t="s">
        <v>406</v>
      </c>
      <c r="C18" t="s">
        <v>366</v>
      </c>
      <c r="D18" t="s">
        <v>79</v>
      </c>
      <c r="E18" t="s">
        <v>367</v>
      </c>
      <c r="F18" t="s">
        <v>407</v>
      </c>
      <c r="G18" t="s">
        <v>408</v>
      </c>
    </row>
    <row r="19" spans="1:7" x14ac:dyDescent="0.3">
      <c r="A19">
        <v>18</v>
      </c>
      <c r="B19" t="s">
        <v>406</v>
      </c>
      <c r="C19" t="s">
        <v>366</v>
      </c>
      <c r="D19" t="s">
        <v>80</v>
      </c>
      <c r="E19" t="s">
        <v>367</v>
      </c>
      <c r="F19" t="s">
        <v>409</v>
      </c>
      <c r="G19" t="s">
        <v>410</v>
      </c>
    </row>
    <row r="20" spans="1:7" x14ac:dyDescent="0.3">
      <c r="A20">
        <v>19</v>
      </c>
      <c r="B20" t="s">
        <v>406</v>
      </c>
      <c r="C20" t="s">
        <v>366</v>
      </c>
      <c r="D20" t="s">
        <v>251</v>
      </c>
      <c r="E20" t="s">
        <v>372</v>
      </c>
      <c r="F20" t="s">
        <v>411</v>
      </c>
      <c r="G20" t="s">
        <v>412</v>
      </c>
    </row>
    <row r="21" spans="1:7" x14ac:dyDescent="0.3">
      <c r="A21">
        <v>20</v>
      </c>
      <c r="B21" t="s">
        <v>406</v>
      </c>
      <c r="C21" t="s">
        <v>366</v>
      </c>
      <c r="D21" t="s">
        <v>311</v>
      </c>
      <c r="E21" t="s">
        <v>413</v>
      </c>
      <c r="F21" t="s">
        <v>414</v>
      </c>
      <c r="G21" t="s">
        <v>415</v>
      </c>
    </row>
    <row r="22" spans="1:7" x14ac:dyDescent="0.3">
      <c r="A22">
        <v>21</v>
      </c>
      <c r="B22" t="s">
        <v>416</v>
      </c>
      <c r="C22" t="s">
        <v>376</v>
      </c>
      <c r="D22" t="s">
        <v>81</v>
      </c>
      <c r="E22" t="s">
        <v>367</v>
      </c>
      <c r="F22" t="s">
        <v>417</v>
      </c>
      <c r="G22" t="s">
        <v>418</v>
      </c>
    </row>
    <row r="23" spans="1:7" x14ac:dyDescent="0.3">
      <c r="A23">
        <v>22</v>
      </c>
      <c r="B23" t="s">
        <v>416</v>
      </c>
      <c r="C23" t="s">
        <v>376</v>
      </c>
      <c r="D23" t="s">
        <v>82</v>
      </c>
      <c r="E23" t="s">
        <v>367</v>
      </c>
      <c r="F23" t="s">
        <v>419</v>
      </c>
      <c r="G23" t="s">
        <v>420</v>
      </c>
    </row>
    <row r="24" spans="1:7" x14ac:dyDescent="0.3">
      <c r="A24">
        <v>23</v>
      </c>
      <c r="B24" t="s">
        <v>416</v>
      </c>
      <c r="C24" t="s">
        <v>376</v>
      </c>
      <c r="D24" t="s">
        <v>252</v>
      </c>
      <c r="E24" t="s">
        <v>372</v>
      </c>
      <c r="F24" t="s">
        <v>421</v>
      </c>
      <c r="G24" t="s">
        <v>422</v>
      </c>
    </row>
    <row r="25" spans="1:7" x14ac:dyDescent="0.3">
      <c r="A25">
        <v>24</v>
      </c>
      <c r="B25" t="s">
        <v>416</v>
      </c>
      <c r="C25" t="s">
        <v>376</v>
      </c>
      <c r="D25" t="s">
        <v>314</v>
      </c>
      <c r="E25" t="s">
        <v>413</v>
      </c>
      <c r="F25" t="s">
        <v>423</v>
      </c>
      <c r="G25" t="s">
        <v>424</v>
      </c>
    </row>
    <row r="26" spans="1:7" x14ac:dyDescent="0.3">
      <c r="A26">
        <v>25</v>
      </c>
      <c r="B26" t="s">
        <v>425</v>
      </c>
      <c r="C26" t="s">
        <v>384</v>
      </c>
      <c r="D26" t="s">
        <v>83</v>
      </c>
      <c r="E26" t="s">
        <v>367</v>
      </c>
      <c r="F26" t="s">
        <v>426</v>
      </c>
      <c r="G26" t="s">
        <v>427</v>
      </c>
    </row>
    <row r="27" spans="1:7" x14ac:dyDescent="0.3">
      <c r="A27">
        <v>26</v>
      </c>
      <c r="B27" t="s">
        <v>425</v>
      </c>
      <c r="C27" t="s">
        <v>384</v>
      </c>
      <c r="D27" t="s">
        <v>84</v>
      </c>
      <c r="E27" t="s">
        <v>367</v>
      </c>
      <c r="F27" t="s">
        <v>428</v>
      </c>
      <c r="G27" t="s">
        <v>429</v>
      </c>
    </row>
    <row r="28" spans="1:7" x14ac:dyDescent="0.3">
      <c r="A28">
        <v>27</v>
      </c>
      <c r="B28" t="s">
        <v>425</v>
      </c>
      <c r="C28" t="s">
        <v>384</v>
      </c>
      <c r="D28" t="s">
        <v>253</v>
      </c>
      <c r="E28" t="s">
        <v>372</v>
      </c>
      <c r="F28" t="s">
        <v>430</v>
      </c>
      <c r="G28" t="s">
        <v>431</v>
      </c>
    </row>
    <row r="29" spans="1:7" x14ac:dyDescent="0.3">
      <c r="A29">
        <v>28</v>
      </c>
      <c r="B29" t="s">
        <v>425</v>
      </c>
      <c r="C29" t="s">
        <v>384</v>
      </c>
      <c r="D29" t="s">
        <v>315</v>
      </c>
      <c r="E29" t="s">
        <v>413</v>
      </c>
      <c r="F29" t="s">
        <v>432</v>
      </c>
      <c r="G29" t="s">
        <v>433</v>
      </c>
    </row>
    <row r="30" spans="1:7" x14ac:dyDescent="0.3">
      <c r="A30">
        <v>29</v>
      </c>
      <c r="B30" t="s">
        <v>434</v>
      </c>
      <c r="C30" t="s">
        <v>392</v>
      </c>
      <c r="D30" t="s">
        <v>85</v>
      </c>
      <c r="E30" t="s">
        <v>367</v>
      </c>
      <c r="F30" t="s">
        <v>435</v>
      </c>
      <c r="G30" t="s">
        <v>436</v>
      </c>
    </row>
    <row r="31" spans="1:7" x14ac:dyDescent="0.3">
      <c r="A31">
        <v>30</v>
      </c>
      <c r="B31" t="s">
        <v>434</v>
      </c>
      <c r="C31" t="s">
        <v>392</v>
      </c>
      <c r="D31" t="s">
        <v>86</v>
      </c>
      <c r="E31" t="s">
        <v>367</v>
      </c>
      <c r="F31" t="s">
        <v>437</v>
      </c>
      <c r="G31" t="s">
        <v>438</v>
      </c>
    </row>
    <row r="32" spans="1:7" x14ac:dyDescent="0.3">
      <c r="A32">
        <v>31</v>
      </c>
      <c r="B32" t="s">
        <v>434</v>
      </c>
      <c r="C32" t="s">
        <v>392</v>
      </c>
      <c r="D32" t="s">
        <v>254</v>
      </c>
      <c r="E32" t="s">
        <v>372</v>
      </c>
      <c r="F32" t="s">
        <v>439</v>
      </c>
      <c r="G32" t="s">
        <v>440</v>
      </c>
    </row>
    <row r="33" spans="1:7" x14ac:dyDescent="0.3">
      <c r="A33">
        <v>32</v>
      </c>
      <c r="B33" t="s">
        <v>434</v>
      </c>
      <c r="C33" t="s">
        <v>392</v>
      </c>
      <c r="D33" t="s">
        <v>316</v>
      </c>
      <c r="E33" t="s">
        <v>413</v>
      </c>
      <c r="F33" t="s">
        <v>441</v>
      </c>
      <c r="G33" t="s">
        <v>442</v>
      </c>
    </row>
    <row r="34" spans="1:7" x14ac:dyDescent="0.3">
      <c r="A34">
        <v>33</v>
      </c>
      <c r="B34" t="s">
        <v>443</v>
      </c>
      <c r="C34" t="s">
        <v>362</v>
      </c>
      <c r="D34" t="s">
        <v>87</v>
      </c>
      <c r="E34" t="s">
        <v>367</v>
      </c>
      <c r="F34" t="s">
        <v>444</v>
      </c>
      <c r="G34" t="s">
        <v>445</v>
      </c>
    </row>
    <row r="35" spans="1:7" x14ac:dyDescent="0.3">
      <c r="A35">
        <v>34</v>
      </c>
      <c r="B35" t="s">
        <v>443</v>
      </c>
      <c r="C35" t="s">
        <v>362</v>
      </c>
      <c r="D35" t="s">
        <v>88</v>
      </c>
      <c r="E35" t="s">
        <v>367</v>
      </c>
      <c r="F35" t="s">
        <v>446</v>
      </c>
      <c r="G35" t="s">
        <v>447</v>
      </c>
    </row>
    <row r="36" spans="1:7" x14ac:dyDescent="0.3">
      <c r="A36">
        <v>35</v>
      </c>
      <c r="B36" t="s">
        <v>443</v>
      </c>
      <c r="C36" t="s">
        <v>362</v>
      </c>
      <c r="D36" t="s">
        <v>255</v>
      </c>
      <c r="E36" t="s">
        <v>372</v>
      </c>
      <c r="F36" t="s">
        <v>448</v>
      </c>
      <c r="G36" t="s">
        <v>449</v>
      </c>
    </row>
    <row r="37" spans="1:7" x14ac:dyDescent="0.3">
      <c r="A37">
        <v>36</v>
      </c>
      <c r="B37" t="s">
        <v>450</v>
      </c>
      <c r="C37" t="s">
        <v>366</v>
      </c>
      <c r="D37" t="s">
        <v>89</v>
      </c>
      <c r="E37" t="s">
        <v>367</v>
      </c>
      <c r="F37" t="s">
        <v>451</v>
      </c>
      <c r="G37" t="s">
        <v>452</v>
      </c>
    </row>
    <row r="38" spans="1:7" x14ac:dyDescent="0.3">
      <c r="A38">
        <v>37</v>
      </c>
      <c r="B38" t="s">
        <v>450</v>
      </c>
      <c r="C38" t="s">
        <v>366</v>
      </c>
      <c r="D38" t="s">
        <v>90</v>
      </c>
      <c r="E38" t="s">
        <v>367</v>
      </c>
      <c r="F38" t="s">
        <v>453</v>
      </c>
      <c r="G38" t="s">
        <v>454</v>
      </c>
    </row>
    <row r="39" spans="1:7" x14ac:dyDescent="0.3">
      <c r="A39">
        <v>38</v>
      </c>
      <c r="B39" t="s">
        <v>450</v>
      </c>
      <c r="C39" t="s">
        <v>366</v>
      </c>
      <c r="D39" t="s">
        <v>256</v>
      </c>
      <c r="E39" t="s">
        <v>372</v>
      </c>
      <c r="F39" t="s">
        <v>455</v>
      </c>
      <c r="G39" t="s">
        <v>456</v>
      </c>
    </row>
    <row r="40" spans="1:7" x14ac:dyDescent="0.3">
      <c r="A40">
        <v>39</v>
      </c>
      <c r="B40" t="s">
        <v>450</v>
      </c>
      <c r="C40" t="s">
        <v>366</v>
      </c>
      <c r="D40" t="s">
        <v>317</v>
      </c>
      <c r="E40" t="s">
        <v>413</v>
      </c>
      <c r="F40" t="s">
        <v>457</v>
      </c>
      <c r="G40" t="s">
        <v>458</v>
      </c>
    </row>
    <row r="41" spans="1:7" x14ac:dyDescent="0.3">
      <c r="A41">
        <v>40</v>
      </c>
      <c r="B41" t="s">
        <v>459</v>
      </c>
      <c r="C41" t="s">
        <v>376</v>
      </c>
      <c r="D41" t="s">
        <v>91</v>
      </c>
      <c r="E41" t="s">
        <v>367</v>
      </c>
      <c r="F41" t="s">
        <v>460</v>
      </c>
      <c r="G41" t="s">
        <v>461</v>
      </c>
    </row>
    <row r="42" spans="1:7" x14ac:dyDescent="0.3">
      <c r="A42">
        <v>41</v>
      </c>
      <c r="B42" t="s">
        <v>459</v>
      </c>
      <c r="C42" t="s">
        <v>376</v>
      </c>
      <c r="D42" t="s">
        <v>92</v>
      </c>
      <c r="E42" t="s">
        <v>367</v>
      </c>
      <c r="F42" t="s">
        <v>462</v>
      </c>
      <c r="G42" t="s">
        <v>463</v>
      </c>
    </row>
    <row r="43" spans="1:7" x14ac:dyDescent="0.3">
      <c r="A43">
        <v>42</v>
      </c>
      <c r="B43" t="s">
        <v>459</v>
      </c>
      <c r="C43" t="s">
        <v>376</v>
      </c>
      <c r="D43" t="s">
        <v>257</v>
      </c>
      <c r="E43" t="s">
        <v>372</v>
      </c>
      <c r="F43" t="s">
        <v>464</v>
      </c>
      <c r="G43" t="s">
        <v>465</v>
      </c>
    </row>
    <row r="44" spans="1:7" x14ac:dyDescent="0.3">
      <c r="A44">
        <v>43</v>
      </c>
      <c r="B44" t="s">
        <v>459</v>
      </c>
      <c r="C44" t="s">
        <v>376</v>
      </c>
      <c r="D44" t="s">
        <v>318</v>
      </c>
      <c r="E44" t="s">
        <v>413</v>
      </c>
      <c r="F44" t="s">
        <v>466</v>
      </c>
      <c r="G44" t="s">
        <v>467</v>
      </c>
    </row>
    <row r="45" spans="1:7" x14ac:dyDescent="0.3">
      <c r="A45">
        <v>44</v>
      </c>
      <c r="B45" t="s">
        <v>468</v>
      </c>
      <c r="C45" t="s">
        <v>384</v>
      </c>
      <c r="D45" t="s">
        <v>93</v>
      </c>
      <c r="E45" t="s">
        <v>367</v>
      </c>
      <c r="F45" t="s">
        <v>469</v>
      </c>
      <c r="G45" t="s">
        <v>470</v>
      </c>
    </row>
    <row r="46" spans="1:7" x14ac:dyDescent="0.3">
      <c r="A46">
        <v>45</v>
      </c>
      <c r="B46" t="s">
        <v>468</v>
      </c>
      <c r="C46" t="s">
        <v>384</v>
      </c>
      <c r="D46" t="s">
        <v>94</v>
      </c>
      <c r="E46" t="s">
        <v>367</v>
      </c>
      <c r="F46" t="s">
        <v>471</v>
      </c>
      <c r="G46" t="s">
        <v>472</v>
      </c>
    </row>
    <row r="47" spans="1:7" x14ac:dyDescent="0.3">
      <c r="A47">
        <v>46</v>
      </c>
      <c r="B47" t="s">
        <v>468</v>
      </c>
      <c r="C47" t="s">
        <v>384</v>
      </c>
      <c r="D47" t="s">
        <v>258</v>
      </c>
      <c r="E47" t="s">
        <v>372</v>
      </c>
      <c r="F47" t="s">
        <v>473</v>
      </c>
      <c r="G47" t="s">
        <v>474</v>
      </c>
    </row>
    <row r="48" spans="1:7" x14ac:dyDescent="0.3">
      <c r="A48">
        <v>47</v>
      </c>
      <c r="B48" t="s">
        <v>468</v>
      </c>
      <c r="C48" t="s">
        <v>384</v>
      </c>
      <c r="D48" t="s">
        <v>320</v>
      </c>
      <c r="E48" t="s">
        <v>413</v>
      </c>
      <c r="F48" t="s">
        <v>475</v>
      </c>
      <c r="G48" t="s">
        <v>476</v>
      </c>
    </row>
    <row r="49" spans="1:7" x14ac:dyDescent="0.3">
      <c r="A49">
        <v>48</v>
      </c>
      <c r="B49" t="s">
        <v>477</v>
      </c>
      <c r="C49" t="s">
        <v>392</v>
      </c>
      <c r="D49" t="s">
        <v>95</v>
      </c>
      <c r="E49" t="s">
        <v>367</v>
      </c>
      <c r="F49" t="s">
        <v>478</v>
      </c>
      <c r="G49" t="s">
        <v>479</v>
      </c>
    </row>
    <row r="50" spans="1:7" x14ac:dyDescent="0.3">
      <c r="A50">
        <v>49</v>
      </c>
      <c r="B50" t="s">
        <v>477</v>
      </c>
      <c r="C50" t="s">
        <v>392</v>
      </c>
      <c r="D50" t="s">
        <v>259</v>
      </c>
      <c r="E50" t="s">
        <v>372</v>
      </c>
      <c r="F50" t="s">
        <v>480</v>
      </c>
      <c r="G50" t="s">
        <v>481</v>
      </c>
    </row>
    <row r="51" spans="1:7" x14ac:dyDescent="0.3">
      <c r="A51">
        <v>50</v>
      </c>
      <c r="B51" t="s">
        <v>477</v>
      </c>
      <c r="C51" t="s">
        <v>392</v>
      </c>
      <c r="D51" t="s">
        <v>321</v>
      </c>
      <c r="E51" t="s">
        <v>413</v>
      </c>
      <c r="F51" t="s">
        <v>482</v>
      </c>
      <c r="G51" t="s">
        <v>483</v>
      </c>
    </row>
    <row r="52" spans="1:7" x14ac:dyDescent="0.3">
      <c r="A52">
        <v>51</v>
      </c>
      <c r="B52" t="s">
        <v>484</v>
      </c>
      <c r="C52" t="s">
        <v>362</v>
      </c>
      <c r="D52" t="s">
        <v>96</v>
      </c>
      <c r="E52" t="s">
        <v>367</v>
      </c>
      <c r="F52" t="s">
        <v>485</v>
      </c>
      <c r="G52" t="s">
        <v>486</v>
      </c>
    </row>
    <row r="53" spans="1:7" x14ac:dyDescent="0.3">
      <c r="A53">
        <v>52</v>
      </c>
      <c r="B53" t="s">
        <v>484</v>
      </c>
      <c r="C53" t="s">
        <v>362</v>
      </c>
      <c r="D53" t="s">
        <v>97</v>
      </c>
      <c r="E53" t="s">
        <v>367</v>
      </c>
      <c r="F53" t="s">
        <v>487</v>
      </c>
      <c r="G53" t="s">
        <v>488</v>
      </c>
    </row>
    <row r="54" spans="1:7" x14ac:dyDescent="0.3">
      <c r="A54">
        <v>53</v>
      </c>
      <c r="B54" t="s">
        <v>484</v>
      </c>
      <c r="C54" t="s">
        <v>362</v>
      </c>
      <c r="D54" t="s">
        <v>260</v>
      </c>
      <c r="E54" t="s">
        <v>372</v>
      </c>
      <c r="F54" t="s">
        <v>489</v>
      </c>
      <c r="G54" t="s">
        <v>490</v>
      </c>
    </row>
    <row r="55" spans="1:7" x14ac:dyDescent="0.3">
      <c r="A55">
        <v>54</v>
      </c>
      <c r="B55" t="s">
        <v>484</v>
      </c>
      <c r="C55" t="s">
        <v>362</v>
      </c>
      <c r="D55" t="s">
        <v>322</v>
      </c>
      <c r="E55" t="s">
        <v>413</v>
      </c>
      <c r="F55" t="s">
        <v>491</v>
      </c>
      <c r="G55" t="s">
        <v>492</v>
      </c>
    </row>
    <row r="56" spans="1:7" x14ac:dyDescent="0.3">
      <c r="A56">
        <v>55</v>
      </c>
      <c r="B56" t="s">
        <v>493</v>
      </c>
      <c r="C56" t="s">
        <v>366</v>
      </c>
      <c r="D56" t="s">
        <v>98</v>
      </c>
      <c r="E56" t="s">
        <v>367</v>
      </c>
      <c r="F56" t="s">
        <v>494</v>
      </c>
      <c r="G56" t="s">
        <v>495</v>
      </c>
    </row>
    <row r="57" spans="1:7" x14ac:dyDescent="0.3">
      <c r="A57">
        <v>56</v>
      </c>
      <c r="B57" t="s">
        <v>493</v>
      </c>
      <c r="C57" t="s">
        <v>366</v>
      </c>
      <c r="D57" t="s">
        <v>99</v>
      </c>
      <c r="E57" t="s">
        <v>367</v>
      </c>
      <c r="F57" t="s">
        <v>496</v>
      </c>
      <c r="G57" t="s">
        <v>497</v>
      </c>
    </row>
    <row r="58" spans="1:7" x14ac:dyDescent="0.3">
      <c r="A58">
        <v>57</v>
      </c>
      <c r="B58" t="s">
        <v>493</v>
      </c>
      <c r="C58" t="s">
        <v>366</v>
      </c>
      <c r="D58" t="s">
        <v>261</v>
      </c>
      <c r="E58" t="s">
        <v>372</v>
      </c>
      <c r="F58" t="s">
        <v>498</v>
      </c>
      <c r="G58" t="s">
        <v>499</v>
      </c>
    </row>
    <row r="59" spans="1:7" x14ac:dyDescent="0.3">
      <c r="A59">
        <v>58</v>
      </c>
      <c r="B59" t="s">
        <v>493</v>
      </c>
      <c r="C59" t="s">
        <v>366</v>
      </c>
      <c r="D59" t="s">
        <v>323</v>
      </c>
      <c r="E59" t="s">
        <v>413</v>
      </c>
      <c r="F59" t="s">
        <v>500</v>
      </c>
      <c r="G59" t="s">
        <v>501</v>
      </c>
    </row>
    <row r="60" spans="1:7" x14ac:dyDescent="0.3">
      <c r="A60">
        <v>59</v>
      </c>
      <c r="B60" t="s">
        <v>502</v>
      </c>
      <c r="C60" t="s">
        <v>376</v>
      </c>
      <c r="D60" t="s">
        <v>100</v>
      </c>
      <c r="E60" t="s">
        <v>367</v>
      </c>
      <c r="F60" t="s">
        <v>503</v>
      </c>
      <c r="G60" t="s">
        <v>504</v>
      </c>
    </row>
    <row r="61" spans="1:7" x14ac:dyDescent="0.3">
      <c r="A61">
        <v>60</v>
      </c>
      <c r="B61" t="s">
        <v>502</v>
      </c>
      <c r="C61" t="s">
        <v>376</v>
      </c>
      <c r="D61" t="s">
        <v>101</v>
      </c>
      <c r="E61" t="s">
        <v>367</v>
      </c>
      <c r="F61" t="s">
        <v>505</v>
      </c>
      <c r="G61" t="s">
        <v>506</v>
      </c>
    </row>
    <row r="62" spans="1:7" x14ac:dyDescent="0.3">
      <c r="A62">
        <v>61</v>
      </c>
      <c r="B62" t="s">
        <v>502</v>
      </c>
      <c r="C62" t="s">
        <v>376</v>
      </c>
      <c r="D62" t="s">
        <v>262</v>
      </c>
      <c r="E62" t="s">
        <v>372</v>
      </c>
      <c r="F62" t="s">
        <v>507</v>
      </c>
      <c r="G62" t="s">
        <v>508</v>
      </c>
    </row>
    <row r="63" spans="1:7" x14ac:dyDescent="0.3">
      <c r="A63">
        <v>62</v>
      </c>
      <c r="B63" t="s">
        <v>502</v>
      </c>
      <c r="C63" t="s">
        <v>376</v>
      </c>
      <c r="D63" t="s">
        <v>324</v>
      </c>
      <c r="E63" t="s">
        <v>413</v>
      </c>
      <c r="F63" t="s">
        <v>509</v>
      </c>
      <c r="G63" t="s">
        <v>510</v>
      </c>
    </row>
    <row r="64" spans="1:7" x14ac:dyDescent="0.3">
      <c r="A64">
        <v>63</v>
      </c>
      <c r="B64" t="s">
        <v>511</v>
      </c>
      <c r="C64" t="s">
        <v>384</v>
      </c>
      <c r="D64" t="s">
        <v>102</v>
      </c>
      <c r="E64" t="s">
        <v>367</v>
      </c>
      <c r="F64" t="s">
        <v>512</v>
      </c>
      <c r="G64" t="s">
        <v>513</v>
      </c>
    </row>
    <row r="65" spans="1:7" x14ac:dyDescent="0.3">
      <c r="A65">
        <v>64</v>
      </c>
      <c r="B65" t="s">
        <v>511</v>
      </c>
      <c r="C65" t="s">
        <v>384</v>
      </c>
      <c r="D65" t="s">
        <v>103</v>
      </c>
      <c r="E65" t="s">
        <v>367</v>
      </c>
      <c r="F65" t="s">
        <v>514</v>
      </c>
      <c r="G65" t="s">
        <v>515</v>
      </c>
    </row>
    <row r="66" spans="1:7" x14ac:dyDescent="0.3">
      <c r="A66">
        <v>65</v>
      </c>
      <c r="B66" t="s">
        <v>511</v>
      </c>
      <c r="C66" t="s">
        <v>384</v>
      </c>
      <c r="D66" t="s">
        <v>263</v>
      </c>
      <c r="E66" t="s">
        <v>372</v>
      </c>
      <c r="F66" t="s">
        <v>516</v>
      </c>
      <c r="G66" t="s">
        <v>517</v>
      </c>
    </row>
    <row r="67" spans="1:7" x14ac:dyDescent="0.3">
      <c r="A67">
        <v>66</v>
      </c>
      <c r="B67" t="s">
        <v>511</v>
      </c>
      <c r="C67" t="s">
        <v>384</v>
      </c>
      <c r="D67" t="s">
        <v>325</v>
      </c>
      <c r="E67" t="s">
        <v>413</v>
      </c>
      <c r="F67" t="s">
        <v>518</v>
      </c>
      <c r="G67" t="s">
        <v>519</v>
      </c>
    </row>
    <row r="68" spans="1:7" x14ac:dyDescent="0.3">
      <c r="A68">
        <v>67</v>
      </c>
      <c r="B68" t="s">
        <v>520</v>
      </c>
      <c r="C68" t="s">
        <v>392</v>
      </c>
      <c r="D68" t="s">
        <v>104</v>
      </c>
      <c r="E68" t="s">
        <v>367</v>
      </c>
      <c r="F68" t="s">
        <v>521</v>
      </c>
      <c r="G68" t="s">
        <v>522</v>
      </c>
    </row>
    <row r="69" spans="1:7" x14ac:dyDescent="0.3">
      <c r="A69">
        <v>68</v>
      </c>
      <c r="B69" t="s">
        <v>520</v>
      </c>
      <c r="C69" t="s">
        <v>392</v>
      </c>
      <c r="D69" t="s">
        <v>105</v>
      </c>
      <c r="E69" t="s">
        <v>367</v>
      </c>
      <c r="F69" t="s">
        <v>523</v>
      </c>
      <c r="G69" t="s">
        <v>524</v>
      </c>
    </row>
    <row r="70" spans="1:7" x14ac:dyDescent="0.3">
      <c r="A70">
        <v>69</v>
      </c>
      <c r="B70" t="s">
        <v>520</v>
      </c>
      <c r="C70" t="s">
        <v>392</v>
      </c>
      <c r="D70" t="s">
        <v>264</v>
      </c>
      <c r="E70" t="s">
        <v>372</v>
      </c>
      <c r="F70" t="s">
        <v>525</v>
      </c>
      <c r="G70" t="s">
        <v>526</v>
      </c>
    </row>
    <row r="71" spans="1:7" x14ac:dyDescent="0.3">
      <c r="A71">
        <v>70</v>
      </c>
      <c r="B71" t="s">
        <v>520</v>
      </c>
      <c r="C71" t="s">
        <v>392</v>
      </c>
      <c r="D71" t="s">
        <v>326</v>
      </c>
      <c r="E71" t="s">
        <v>413</v>
      </c>
      <c r="F71" t="s">
        <v>527</v>
      </c>
      <c r="G71" t="s">
        <v>528</v>
      </c>
    </row>
    <row r="72" spans="1:7" x14ac:dyDescent="0.3">
      <c r="A72">
        <v>71</v>
      </c>
      <c r="B72" t="s">
        <v>529</v>
      </c>
      <c r="C72" t="s">
        <v>362</v>
      </c>
      <c r="D72" t="s">
        <v>106</v>
      </c>
      <c r="E72" t="s">
        <v>367</v>
      </c>
      <c r="F72" t="s">
        <v>530</v>
      </c>
      <c r="G72" t="s">
        <v>531</v>
      </c>
    </row>
    <row r="73" spans="1:7" x14ac:dyDescent="0.3">
      <c r="A73">
        <v>72</v>
      </c>
      <c r="B73" t="s">
        <v>529</v>
      </c>
      <c r="C73" t="s">
        <v>362</v>
      </c>
      <c r="D73" t="s">
        <v>109</v>
      </c>
      <c r="E73" t="s">
        <v>367</v>
      </c>
      <c r="F73" t="s">
        <v>532</v>
      </c>
      <c r="G73" t="s">
        <v>533</v>
      </c>
    </row>
    <row r="74" spans="1:7" x14ac:dyDescent="0.3">
      <c r="A74">
        <v>73</v>
      </c>
      <c r="B74" t="s">
        <v>529</v>
      </c>
      <c r="C74" t="s">
        <v>362</v>
      </c>
      <c r="D74" t="s">
        <v>265</v>
      </c>
      <c r="E74" t="s">
        <v>372</v>
      </c>
      <c r="F74" t="s">
        <v>534</v>
      </c>
      <c r="G74" t="s">
        <v>535</v>
      </c>
    </row>
    <row r="75" spans="1:7" x14ac:dyDescent="0.3">
      <c r="A75">
        <v>74</v>
      </c>
      <c r="B75" t="s">
        <v>536</v>
      </c>
      <c r="C75" t="s">
        <v>366</v>
      </c>
      <c r="D75" t="s">
        <v>112</v>
      </c>
      <c r="E75" t="s">
        <v>367</v>
      </c>
      <c r="F75" t="s">
        <v>537</v>
      </c>
      <c r="G75" t="s">
        <v>538</v>
      </c>
    </row>
    <row r="76" spans="1:7" x14ac:dyDescent="0.3">
      <c r="A76">
        <v>75</v>
      </c>
      <c r="B76" t="s">
        <v>536</v>
      </c>
      <c r="C76" t="s">
        <v>366</v>
      </c>
      <c r="D76" t="s">
        <v>266</v>
      </c>
      <c r="E76" t="s">
        <v>372</v>
      </c>
      <c r="F76" t="s">
        <v>539</v>
      </c>
      <c r="G76" t="s">
        <v>540</v>
      </c>
    </row>
    <row r="77" spans="1:7" x14ac:dyDescent="0.3">
      <c r="A77">
        <v>76</v>
      </c>
      <c r="B77" t="s">
        <v>536</v>
      </c>
      <c r="C77" t="s">
        <v>366</v>
      </c>
      <c r="D77" t="s">
        <v>327</v>
      </c>
      <c r="E77" t="s">
        <v>413</v>
      </c>
      <c r="F77" t="s">
        <v>541</v>
      </c>
      <c r="G77" t="s">
        <v>542</v>
      </c>
    </row>
    <row r="78" spans="1:7" x14ac:dyDescent="0.3">
      <c r="A78">
        <v>77</v>
      </c>
      <c r="B78" t="s">
        <v>543</v>
      </c>
      <c r="C78" t="s">
        <v>376</v>
      </c>
      <c r="D78" t="s">
        <v>115</v>
      </c>
      <c r="E78" t="s">
        <v>367</v>
      </c>
      <c r="F78" t="s">
        <v>544</v>
      </c>
      <c r="G78" t="s">
        <v>545</v>
      </c>
    </row>
    <row r="79" spans="1:7" x14ac:dyDescent="0.3">
      <c r="A79">
        <v>78</v>
      </c>
      <c r="B79" t="s">
        <v>543</v>
      </c>
      <c r="C79" t="s">
        <v>376</v>
      </c>
      <c r="D79" t="s">
        <v>118</v>
      </c>
      <c r="E79" t="s">
        <v>367</v>
      </c>
      <c r="F79" t="s">
        <v>546</v>
      </c>
      <c r="G79" t="s">
        <v>547</v>
      </c>
    </row>
    <row r="80" spans="1:7" x14ac:dyDescent="0.3">
      <c r="A80">
        <v>79</v>
      </c>
      <c r="B80" t="s">
        <v>543</v>
      </c>
      <c r="C80" t="s">
        <v>376</v>
      </c>
      <c r="D80" t="s">
        <v>267</v>
      </c>
      <c r="E80" t="s">
        <v>372</v>
      </c>
      <c r="F80" t="s">
        <v>548</v>
      </c>
      <c r="G80" t="s">
        <v>549</v>
      </c>
    </row>
    <row r="81" spans="1:7" x14ac:dyDescent="0.3">
      <c r="A81">
        <v>80</v>
      </c>
      <c r="B81" t="s">
        <v>543</v>
      </c>
      <c r="C81" t="s">
        <v>376</v>
      </c>
      <c r="D81" t="s">
        <v>328</v>
      </c>
      <c r="E81" t="s">
        <v>413</v>
      </c>
      <c r="F81" t="s">
        <v>550</v>
      </c>
      <c r="G81" t="s">
        <v>551</v>
      </c>
    </row>
    <row r="82" spans="1:7" x14ac:dyDescent="0.3">
      <c r="A82">
        <v>81</v>
      </c>
      <c r="B82" t="s">
        <v>552</v>
      </c>
      <c r="C82" t="s">
        <v>384</v>
      </c>
      <c r="D82" t="s">
        <v>119</v>
      </c>
      <c r="E82" t="s">
        <v>367</v>
      </c>
      <c r="F82" t="s">
        <v>553</v>
      </c>
      <c r="G82" t="s">
        <v>554</v>
      </c>
    </row>
    <row r="83" spans="1:7" x14ac:dyDescent="0.3">
      <c r="A83">
        <v>82</v>
      </c>
      <c r="B83" t="s">
        <v>552</v>
      </c>
      <c r="C83" t="s">
        <v>384</v>
      </c>
      <c r="D83" t="s">
        <v>122</v>
      </c>
      <c r="E83" t="s">
        <v>367</v>
      </c>
      <c r="F83" t="s">
        <v>555</v>
      </c>
      <c r="G83" t="s">
        <v>556</v>
      </c>
    </row>
    <row r="84" spans="1:7" x14ac:dyDescent="0.3">
      <c r="A84">
        <v>83</v>
      </c>
      <c r="B84" t="s">
        <v>552</v>
      </c>
      <c r="C84" t="s">
        <v>384</v>
      </c>
      <c r="D84" t="s">
        <v>268</v>
      </c>
      <c r="E84" t="s">
        <v>372</v>
      </c>
      <c r="F84" t="s">
        <v>557</v>
      </c>
      <c r="G84" t="s">
        <v>558</v>
      </c>
    </row>
    <row r="85" spans="1:7" x14ac:dyDescent="0.3">
      <c r="A85">
        <v>84</v>
      </c>
      <c r="B85" t="s">
        <v>552</v>
      </c>
      <c r="C85" t="s">
        <v>384</v>
      </c>
      <c r="D85" t="s">
        <v>329</v>
      </c>
      <c r="E85" t="s">
        <v>413</v>
      </c>
      <c r="F85" t="s">
        <v>559</v>
      </c>
      <c r="G85" t="s">
        <v>560</v>
      </c>
    </row>
    <row r="86" spans="1:7" x14ac:dyDescent="0.3">
      <c r="A86">
        <v>85</v>
      </c>
      <c r="B86" t="s">
        <v>561</v>
      </c>
      <c r="C86" t="s">
        <v>392</v>
      </c>
      <c r="D86" t="s">
        <v>124</v>
      </c>
      <c r="E86" t="s">
        <v>367</v>
      </c>
      <c r="F86" t="s">
        <v>562</v>
      </c>
      <c r="G86" t="s">
        <v>563</v>
      </c>
    </row>
    <row r="87" spans="1:7" x14ac:dyDescent="0.3">
      <c r="A87">
        <v>86</v>
      </c>
      <c r="B87" t="s">
        <v>561</v>
      </c>
      <c r="C87" t="s">
        <v>392</v>
      </c>
      <c r="D87" t="s">
        <v>126</v>
      </c>
      <c r="E87" t="s">
        <v>367</v>
      </c>
      <c r="F87" t="s">
        <v>564</v>
      </c>
      <c r="G87" t="s">
        <v>565</v>
      </c>
    </row>
    <row r="88" spans="1:7" x14ac:dyDescent="0.3">
      <c r="A88">
        <v>87</v>
      </c>
      <c r="B88" t="s">
        <v>561</v>
      </c>
      <c r="C88" t="s">
        <v>392</v>
      </c>
      <c r="D88" t="s">
        <v>269</v>
      </c>
      <c r="E88" t="s">
        <v>372</v>
      </c>
      <c r="F88" t="s">
        <v>566</v>
      </c>
      <c r="G88" t="s">
        <v>567</v>
      </c>
    </row>
    <row r="89" spans="1:7" x14ac:dyDescent="0.3">
      <c r="A89">
        <v>88</v>
      </c>
      <c r="B89" t="s">
        <v>561</v>
      </c>
      <c r="C89" t="s">
        <v>392</v>
      </c>
      <c r="D89" t="s">
        <v>330</v>
      </c>
      <c r="E89" t="s">
        <v>413</v>
      </c>
      <c r="F89" t="s">
        <v>568</v>
      </c>
      <c r="G89" t="s">
        <v>569</v>
      </c>
    </row>
    <row r="90" spans="1:7" x14ac:dyDescent="0.3">
      <c r="A90">
        <v>89</v>
      </c>
      <c r="B90" t="s">
        <v>570</v>
      </c>
      <c r="C90" t="s">
        <v>362</v>
      </c>
      <c r="D90" t="s">
        <v>128</v>
      </c>
      <c r="E90" t="s">
        <v>367</v>
      </c>
      <c r="F90" t="s">
        <v>571</v>
      </c>
      <c r="G90" t="s">
        <v>572</v>
      </c>
    </row>
    <row r="91" spans="1:7" x14ac:dyDescent="0.3">
      <c r="A91">
        <v>90</v>
      </c>
      <c r="B91" t="s">
        <v>570</v>
      </c>
      <c r="C91" t="s">
        <v>362</v>
      </c>
      <c r="D91" t="s">
        <v>130</v>
      </c>
      <c r="E91" t="s">
        <v>367</v>
      </c>
      <c r="F91" t="s">
        <v>573</v>
      </c>
      <c r="G91" t="s">
        <v>574</v>
      </c>
    </row>
    <row r="92" spans="1:7" x14ac:dyDescent="0.3">
      <c r="A92">
        <v>91</v>
      </c>
      <c r="B92" t="s">
        <v>570</v>
      </c>
      <c r="C92" t="s">
        <v>362</v>
      </c>
      <c r="D92" t="s">
        <v>270</v>
      </c>
      <c r="E92" t="s">
        <v>372</v>
      </c>
      <c r="F92" t="s">
        <v>575</v>
      </c>
      <c r="G92" t="s">
        <v>576</v>
      </c>
    </row>
    <row r="93" spans="1:7" x14ac:dyDescent="0.3">
      <c r="A93">
        <v>92</v>
      </c>
      <c r="B93" t="s">
        <v>577</v>
      </c>
      <c r="C93" t="s">
        <v>366</v>
      </c>
      <c r="D93" t="s">
        <v>133</v>
      </c>
      <c r="E93" t="s">
        <v>367</v>
      </c>
      <c r="F93" t="s">
        <v>578</v>
      </c>
      <c r="G93" t="s">
        <v>579</v>
      </c>
    </row>
    <row r="94" spans="1:7" x14ac:dyDescent="0.3">
      <c r="A94">
        <v>93</v>
      </c>
      <c r="B94" t="s">
        <v>577</v>
      </c>
      <c r="C94" t="s">
        <v>366</v>
      </c>
      <c r="D94" t="s">
        <v>136</v>
      </c>
      <c r="E94" t="s">
        <v>367</v>
      </c>
      <c r="F94" t="s">
        <v>580</v>
      </c>
      <c r="G94" t="s">
        <v>581</v>
      </c>
    </row>
    <row r="95" spans="1:7" x14ac:dyDescent="0.3">
      <c r="A95">
        <v>94</v>
      </c>
      <c r="B95" t="s">
        <v>577</v>
      </c>
      <c r="C95" t="s">
        <v>366</v>
      </c>
      <c r="D95" t="s">
        <v>271</v>
      </c>
      <c r="E95" t="s">
        <v>372</v>
      </c>
      <c r="F95" t="s">
        <v>582</v>
      </c>
      <c r="G95" t="s">
        <v>583</v>
      </c>
    </row>
    <row r="96" spans="1:7" x14ac:dyDescent="0.3">
      <c r="A96">
        <v>95</v>
      </c>
      <c r="B96" t="s">
        <v>577</v>
      </c>
      <c r="C96" t="s">
        <v>366</v>
      </c>
      <c r="D96" t="s">
        <v>48</v>
      </c>
      <c r="E96" t="s">
        <v>49</v>
      </c>
      <c r="F96" t="s">
        <v>584</v>
      </c>
      <c r="G96" t="s">
        <v>585</v>
      </c>
    </row>
    <row r="97" spans="1:7" x14ac:dyDescent="0.3">
      <c r="A97">
        <v>96</v>
      </c>
      <c r="B97" t="s">
        <v>577</v>
      </c>
      <c r="C97" t="s">
        <v>366</v>
      </c>
      <c r="D97" t="s">
        <v>331</v>
      </c>
      <c r="E97" t="s">
        <v>413</v>
      </c>
      <c r="F97" t="s">
        <v>586</v>
      </c>
      <c r="G97" t="s">
        <v>587</v>
      </c>
    </row>
    <row r="98" spans="1:7" x14ac:dyDescent="0.3">
      <c r="A98">
        <v>97</v>
      </c>
      <c r="B98" t="s">
        <v>588</v>
      </c>
      <c r="C98" t="s">
        <v>384</v>
      </c>
      <c r="D98" t="s">
        <v>138</v>
      </c>
      <c r="E98" t="s">
        <v>367</v>
      </c>
      <c r="F98" t="s">
        <v>589</v>
      </c>
      <c r="G98" t="s">
        <v>590</v>
      </c>
    </row>
    <row r="99" spans="1:7" x14ac:dyDescent="0.3">
      <c r="A99">
        <v>98</v>
      </c>
      <c r="B99" t="s">
        <v>588</v>
      </c>
      <c r="C99" t="s">
        <v>384</v>
      </c>
      <c r="D99" t="s">
        <v>141</v>
      </c>
      <c r="E99" t="s">
        <v>367</v>
      </c>
      <c r="F99" t="s">
        <v>591</v>
      </c>
      <c r="G99" t="s">
        <v>592</v>
      </c>
    </row>
    <row r="100" spans="1:7" x14ac:dyDescent="0.3">
      <c r="A100">
        <v>99</v>
      </c>
      <c r="B100" t="s">
        <v>588</v>
      </c>
      <c r="C100" t="s">
        <v>384</v>
      </c>
      <c r="D100" t="s">
        <v>272</v>
      </c>
      <c r="E100" t="s">
        <v>372</v>
      </c>
      <c r="F100" t="s">
        <v>593</v>
      </c>
      <c r="G100" t="s">
        <v>594</v>
      </c>
    </row>
    <row r="101" spans="1:7" x14ac:dyDescent="0.3">
      <c r="A101">
        <v>100</v>
      </c>
      <c r="B101" t="s">
        <v>588</v>
      </c>
      <c r="C101" t="s">
        <v>384</v>
      </c>
      <c r="D101" t="s">
        <v>53</v>
      </c>
      <c r="E101" t="s">
        <v>49</v>
      </c>
      <c r="F101" t="s">
        <v>595</v>
      </c>
      <c r="G101" t="s">
        <v>596</v>
      </c>
    </row>
    <row r="102" spans="1:7" x14ac:dyDescent="0.3">
      <c r="A102">
        <v>101</v>
      </c>
      <c r="B102" t="s">
        <v>588</v>
      </c>
      <c r="C102" t="s">
        <v>384</v>
      </c>
      <c r="D102" t="s">
        <v>332</v>
      </c>
      <c r="E102" t="s">
        <v>413</v>
      </c>
      <c r="F102" t="s">
        <v>597</v>
      </c>
      <c r="G102" t="s">
        <v>598</v>
      </c>
    </row>
    <row r="103" spans="1:7" x14ac:dyDescent="0.3">
      <c r="A103">
        <v>102</v>
      </c>
      <c r="B103" t="s">
        <v>599</v>
      </c>
      <c r="C103" t="s">
        <v>392</v>
      </c>
      <c r="D103" t="s">
        <v>142</v>
      </c>
      <c r="E103" t="s">
        <v>367</v>
      </c>
      <c r="F103" t="s">
        <v>600</v>
      </c>
      <c r="G103" t="s">
        <v>601</v>
      </c>
    </row>
    <row r="104" spans="1:7" x14ac:dyDescent="0.3">
      <c r="A104">
        <v>103</v>
      </c>
      <c r="B104" t="s">
        <v>599</v>
      </c>
      <c r="C104" t="s">
        <v>392</v>
      </c>
      <c r="D104" t="s">
        <v>144</v>
      </c>
      <c r="E104" t="s">
        <v>367</v>
      </c>
      <c r="F104" t="s">
        <v>602</v>
      </c>
      <c r="G104" t="s">
        <v>603</v>
      </c>
    </row>
    <row r="105" spans="1:7" x14ac:dyDescent="0.3">
      <c r="A105">
        <v>104</v>
      </c>
      <c r="B105" t="s">
        <v>599</v>
      </c>
      <c r="C105" t="s">
        <v>392</v>
      </c>
      <c r="D105" t="s">
        <v>273</v>
      </c>
      <c r="E105" t="s">
        <v>372</v>
      </c>
      <c r="F105" t="s">
        <v>604</v>
      </c>
      <c r="G105" t="s">
        <v>605</v>
      </c>
    </row>
    <row r="106" spans="1:7" x14ac:dyDescent="0.3">
      <c r="A106">
        <v>105</v>
      </c>
      <c r="B106" t="s">
        <v>599</v>
      </c>
      <c r="C106" t="s">
        <v>392</v>
      </c>
      <c r="D106" t="s">
        <v>333</v>
      </c>
      <c r="E106" t="s">
        <v>413</v>
      </c>
      <c r="F106" t="s">
        <v>606</v>
      </c>
      <c r="G106" t="s">
        <v>607</v>
      </c>
    </row>
    <row r="107" spans="1:7" x14ac:dyDescent="0.3">
      <c r="A107">
        <v>106</v>
      </c>
      <c r="B107" t="s">
        <v>608</v>
      </c>
      <c r="C107" t="s">
        <v>362</v>
      </c>
      <c r="D107" t="s">
        <v>147</v>
      </c>
      <c r="E107" t="s">
        <v>367</v>
      </c>
      <c r="F107" t="s">
        <v>609</v>
      </c>
      <c r="G107" t="s">
        <v>610</v>
      </c>
    </row>
    <row r="108" spans="1:7" x14ac:dyDescent="0.3">
      <c r="A108">
        <v>107</v>
      </c>
      <c r="B108" t="s">
        <v>608</v>
      </c>
      <c r="C108" t="s">
        <v>362</v>
      </c>
      <c r="D108" t="s">
        <v>149</v>
      </c>
      <c r="E108" t="s">
        <v>367</v>
      </c>
      <c r="F108" t="s">
        <v>611</v>
      </c>
      <c r="G108" t="s">
        <v>612</v>
      </c>
    </row>
    <row r="109" spans="1:7" x14ac:dyDescent="0.3">
      <c r="A109">
        <v>108</v>
      </c>
      <c r="B109" t="s">
        <v>608</v>
      </c>
      <c r="C109" t="s">
        <v>362</v>
      </c>
      <c r="D109" t="s">
        <v>274</v>
      </c>
      <c r="E109" t="s">
        <v>372</v>
      </c>
      <c r="F109" t="s">
        <v>613</v>
      </c>
      <c r="G109" t="s">
        <v>614</v>
      </c>
    </row>
    <row r="110" spans="1:7" x14ac:dyDescent="0.3">
      <c r="A110">
        <v>109</v>
      </c>
      <c r="B110" t="s">
        <v>615</v>
      </c>
      <c r="C110" t="s">
        <v>366</v>
      </c>
      <c r="D110" t="s">
        <v>152</v>
      </c>
      <c r="E110" t="s">
        <v>367</v>
      </c>
      <c r="F110" t="s">
        <v>616</v>
      </c>
      <c r="G110" t="s">
        <v>617</v>
      </c>
    </row>
    <row r="111" spans="1:7" x14ac:dyDescent="0.3">
      <c r="A111">
        <v>110</v>
      </c>
      <c r="B111" t="s">
        <v>615</v>
      </c>
      <c r="C111" t="s">
        <v>366</v>
      </c>
      <c r="D111" t="s">
        <v>155</v>
      </c>
      <c r="E111" t="s">
        <v>367</v>
      </c>
      <c r="F111" t="s">
        <v>618</v>
      </c>
      <c r="G111" t="s">
        <v>619</v>
      </c>
    </row>
    <row r="112" spans="1:7" x14ac:dyDescent="0.3">
      <c r="A112">
        <v>111</v>
      </c>
      <c r="B112" t="s">
        <v>615</v>
      </c>
      <c r="C112" t="s">
        <v>366</v>
      </c>
      <c r="D112" t="s">
        <v>275</v>
      </c>
      <c r="E112" t="s">
        <v>372</v>
      </c>
      <c r="F112" t="s">
        <v>620</v>
      </c>
      <c r="G112" t="s">
        <v>621</v>
      </c>
    </row>
    <row r="113" spans="1:7" x14ac:dyDescent="0.3">
      <c r="A113">
        <v>112</v>
      </c>
      <c r="B113" t="s">
        <v>615</v>
      </c>
      <c r="C113" t="s">
        <v>366</v>
      </c>
      <c r="D113" t="s">
        <v>334</v>
      </c>
      <c r="E113" t="s">
        <v>413</v>
      </c>
      <c r="F113" t="s">
        <v>622</v>
      </c>
      <c r="G113" t="s">
        <v>623</v>
      </c>
    </row>
    <row r="114" spans="1:7" x14ac:dyDescent="0.3">
      <c r="A114">
        <v>113</v>
      </c>
      <c r="B114" t="s">
        <v>624</v>
      </c>
      <c r="C114" t="s">
        <v>376</v>
      </c>
      <c r="D114" t="s">
        <v>157</v>
      </c>
      <c r="E114" t="s">
        <v>367</v>
      </c>
      <c r="F114" t="s">
        <v>625</v>
      </c>
      <c r="G114" t="s">
        <v>626</v>
      </c>
    </row>
    <row r="115" spans="1:7" x14ac:dyDescent="0.3">
      <c r="A115">
        <v>114</v>
      </c>
      <c r="B115" t="s">
        <v>624</v>
      </c>
      <c r="C115" t="s">
        <v>376</v>
      </c>
      <c r="D115" t="s">
        <v>159</v>
      </c>
      <c r="E115" t="s">
        <v>367</v>
      </c>
      <c r="F115" t="s">
        <v>627</v>
      </c>
      <c r="G115" t="s">
        <v>628</v>
      </c>
    </row>
    <row r="116" spans="1:7" x14ac:dyDescent="0.3">
      <c r="A116">
        <v>115</v>
      </c>
      <c r="B116" t="s">
        <v>624</v>
      </c>
      <c r="C116" t="s">
        <v>376</v>
      </c>
      <c r="D116" t="s">
        <v>276</v>
      </c>
      <c r="E116" t="s">
        <v>372</v>
      </c>
      <c r="F116" t="s">
        <v>629</v>
      </c>
      <c r="G116" t="s">
        <v>630</v>
      </c>
    </row>
    <row r="117" spans="1:7" x14ac:dyDescent="0.3">
      <c r="A117">
        <v>116</v>
      </c>
      <c r="B117" t="s">
        <v>624</v>
      </c>
      <c r="C117" t="s">
        <v>376</v>
      </c>
      <c r="D117" t="s">
        <v>335</v>
      </c>
      <c r="E117" t="s">
        <v>413</v>
      </c>
      <c r="F117" t="s">
        <v>631</v>
      </c>
      <c r="G117" t="s">
        <v>632</v>
      </c>
    </row>
    <row r="118" spans="1:7" x14ac:dyDescent="0.3">
      <c r="A118">
        <v>117</v>
      </c>
      <c r="B118" t="s">
        <v>633</v>
      </c>
      <c r="C118" t="s">
        <v>384</v>
      </c>
      <c r="D118" t="s">
        <v>162</v>
      </c>
      <c r="E118" t="s">
        <v>367</v>
      </c>
      <c r="F118" t="s">
        <v>634</v>
      </c>
      <c r="G118" t="s">
        <v>635</v>
      </c>
    </row>
    <row r="119" spans="1:7" x14ac:dyDescent="0.3">
      <c r="A119">
        <v>118</v>
      </c>
      <c r="B119" t="s">
        <v>633</v>
      </c>
      <c r="C119" t="s">
        <v>384</v>
      </c>
      <c r="D119" t="s">
        <v>165</v>
      </c>
      <c r="E119" t="s">
        <v>367</v>
      </c>
      <c r="F119" t="s">
        <v>636</v>
      </c>
      <c r="G119" t="s">
        <v>637</v>
      </c>
    </row>
    <row r="120" spans="1:7" x14ac:dyDescent="0.3">
      <c r="A120">
        <v>119</v>
      </c>
      <c r="B120" t="s">
        <v>633</v>
      </c>
      <c r="C120" t="s">
        <v>384</v>
      </c>
      <c r="D120" t="s">
        <v>277</v>
      </c>
      <c r="E120" t="s">
        <v>372</v>
      </c>
      <c r="F120" t="s">
        <v>638</v>
      </c>
      <c r="G120" t="s">
        <v>639</v>
      </c>
    </row>
    <row r="121" spans="1:7" x14ac:dyDescent="0.3">
      <c r="A121">
        <v>120</v>
      </c>
      <c r="B121" t="s">
        <v>633</v>
      </c>
      <c r="C121" t="s">
        <v>384</v>
      </c>
      <c r="D121" t="s">
        <v>336</v>
      </c>
      <c r="E121" t="s">
        <v>413</v>
      </c>
      <c r="F121" t="s">
        <v>640</v>
      </c>
      <c r="G121" t="s">
        <v>641</v>
      </c>
    </row>
    <row r="122" spans="1:7" x14ac:dyDescent="0.3">
      <c r="A122">
        <v>121</v>
      </c>
      <c r="B122" t="s">
        <v>642</v>
      </c>
      <c r="C122" t="s">
        <v>392</v>
      </c>
      <c r="D122" t="s">
        <v>168</v>
      </c>
      <c r="E122" t="s">
        <v>367</v>
      </c>
      <c r="F122" t="s">
        <v>643</v>
      </c>
      <c r="G122" t="s">
        <v>644</v>
      </c>
    </row>
    <row r="123" spans="1:7" x14ac:dyDescent="0.3">
      <c r="A123">
        <v>122</v>
      </c>
      <c r="B123" t="s">
        <v>642</v>
      </c>
      <c r="C123" t="s">
        <v>392</v>
      </c>
      <c r="D123" t="s">
        <v>169</v>
      </c>
      <c r="E123" t="s">
        <v>367</v>
      </c>
      <c r="F123" t="s">
        <v>645</v>
      </c>
      <c r="G123" t="s">
        <v>646</v>
      </c>
    </row>
    <row r="124" spans="1:7" x14ac:dyDescent="0.3">
      <c r="A124">
        <v>123</v>
      </c>
      <c r="B124" t="s">
        <v>642</v>
      </c>
      <c r="C124" t="s">
        <v>392</v>
      </c>
      <c r="D124" t="s">
        <v>278</v>
      </c>
      <c r="E124" t="s">
        <v>372</v>
      </c>
      <c r="F124" t="s">
        <v>647</v>
      </c>
      <c r="G124" t="s">
        <v>648</v>
      </c>
    </row>
    <row r="125" spans="1:7" x14ac:dyDescent="0.3">
      <c r="A125">
        <v>124</v>
      </c>
      <c r="B125" t="s">
        <v>642</v>
      </c>
      <c r="C125" t="s">
        <v>392</v>
      </c>
      <c r="D125" t="s">
        <v>337</v>
      </c>
      <c r="E125" t="s">
        <v>413</v>
      </c>
      <c r="F125" t="s">
        <v>649</v>
      </c>
      <c r="G125" t="s">
        <v>650</v>
      </c>
    </row>
    <row r="126" spans="1:7" x14ac:dyDescent="0.3">
      <c r="A126">
        <v>125</v>
      </c>
      <c r="B126" t="s">
        <v>651</v>
      </c>
      <c r="C126" t="s">
        <v>362</v>
      </c>
      <c r="D126" t="s">
        <v>170</v>
      </c>
      <c r="E126" t="s">
        <v>367</v>
      </c>
      <c r="F126" t="s">
        <v>652</v>
      </c>
      <c r="G126" t="s">
        <v>653</v>
      </c>
    </row>
    <row r="127" spans="1:7" x14ac:dyDescent="0.3">
      <c r="A127">
        <v>126</v>
      </c>
      <c r="B127" t="s">
        <v>651</v>
      </c>
      <c r="C127" t="s">
        <v>362</v>
      </c>
      <c r="D127" t="s">
        <v>171</v>
      </c>
      <c r="E127" t="s">
        <v>367</v>
      </c>
      <c r="F127" t="s">
        <v>654</v>
      </c>
      <c r="G127" t="s">
        <v>655</v>
      </c>
    </row>
    <row r="128" spans="1:7" x14ac:dyDescent="0.3">
      <c r="A128">
        <v>127</v>
      </c>
      <c r="B128" t="s">
        <v>651</v>
      </c>
      <c r="C128" t="s">
        <v>362</v>
      </c>
      <c r="D128" t="s">
        <v>279</v>
      </c>
      <c r="E128" t="s">
        <v>372</v>
      </c>
      <c r="F128" t="s">
        <v>656</v>
      </c>
      <c r="G128" t="s">
        <v>657</v>
      </c>
    </row>
    <row r="129" spans="1:7" x14ac:dyDescent="0.3">
      <c r="A129">
        <v>128</v>
      </c>
      <c r="B129" t="s">
        <v>658</v>
      </c>
      <c r="C129" t="s">
        <v>366</v>
      </c>
      <c r="D129" t="s">
        <v>172</v>
      </c>
      <c r="E129" t="s">
        <v>367</v>
      </c>
      <c r="F129" t="s">
        <v>659</v>
      </c>
      <c r="G129" t="s">
        <v>660</v>
      </c>
    </row>
    <row r="130" spans="1:7" x14ac:dyDescent="0.3">
      <c r="A130">
        <v>129</v>
      </c>
      <c r="B130" t="s">
        <v>658</v>
      </c>
      <c r="C130" t="s">
        <v>366</v>
      </c>
      <c r="D130" t="s">
        <v>173</v>
      </c>
      <c r="E130" t="s">
        <v>367</v>
      </c>
      <c r="F130" t="s">
        <v>661</v>
      </c>
      <c r="G130" t="s">
        <v>662</v>
      </c>
    </row>
    <row r="131" spans="1:7" x14ac:dyDescent="0.3">
      <c r="A131">
        <v>130</v>
      </c>
      <c r="B131" t="s">
        <v>658</v>
      </c>
      <c r="C131" t="s">
        <v>366</v>
      </c>
      <c r="D131" t="s">
        <v>280</v>
      </c>
      <c r="E131" t="s">
        <v>372</v>
      </c>
      <c r="F131" t="s">
        <v>663</v>
      </c>
      <c r="G131" t="s">
        <v>664</v>
      </c>
    </row>
    <row r="132" spans="1:7" x14ac:dyDescent="0.3">
      <c r="A132">
        <v>131</v>
      </c>
      <c r="B132" t="s">
        <v>658</v>
      </c>
      <c r="C132" t="s">
        <v>366</v>
      </c>
      <c r="D132" t="s">
        <v>338</v>
      </c>
      <c r="E132" t="s">
        <v>413</v>
      </c>
      <c r="F132" t="s">
        <v>665</v>
      </c>
      <c r="G132" t="s">
        <v>666</v>
      </c>
    </row>
    <row r="133" spans="1:7" x14ac:dyDescent="0.3">
      <c r="A133">
        <v>132</v>
      </c>
      <c r="B133" t="s">
        <v>667</v>
      </c>
      <c r="C133" t="s">
        <v>376</v>
      </c>
      <c r="D133" t="s">
        <v>174</v>
      </c>
      <c r="E133" t="s">
        <v>367</v>
      </c>
      <c r="F133" t="s">
        <v>668</v>
      </c>
      <c r="G133" t="s">
        <v>669</v>
      </c>
    </row>
    <row r="134" spans="1:7" x14ac:dyDescent="0.3">
      <c r="A134">
        <v>133</v>
      </c>
      <c r="B134" t="s">
        <v>667</v>
      </c>
      <c r="C134" t="s">
        <v>376</v>
      </c>
      <c r="D134" t="s">
        <v>175</v>
      </c>
      <c r="E134" t="s">
        <v>367</v>
      </c>
      <c r="F134" t="s">
        <v>670</v>
      </c>
      <c r="G134" t="s">
        <v>671</v>
      </c>
    </row>
    <row r="135" spans="1:7" x14ac:dyDescent="0.3">
      <c r="A135">
        <v>134</v>
      </c>
      <c r="B135" t="s">
        <v>667</v>
      </c>
      <c r="C135" t="s">
        <v>376</v>
      </c>
      <c r="E135" t="s">
        <v>372</v>
      </c>
      <c r="F135" t="s">
        <v>672</v>
      </c>
      <c r="G135" t="s">
        <v>671</v>
      </c>
    </row>
    <row r="136" spans="1:7" x14ac:dyDescent="0.3">
      <c r="A136">
        <v>135</v>
      </c>
      <c r="B136" t="s">
        <v>667</v>
      </c>
      <c r="C136" t="s">
        <v>376</v>
      </c>
      <c r="D136" t="s">
        <v>339</v>
      </c>
      <c r="E136" t="s">
        <v>413</v>
      </c>
      <c r="F136" t="s">
        <v>673</v>
      </c>
      <c r="G136" t="s">
        <v>674</v>
      </c>
    </row>
    <row r="137" spans="1:7" x14ac:dyDescent="0.3">
      <c r="A137">
        <v>136</v>
      </c>
      <c r="B137" t="s">
        <v>675</v>
      </c>
      <c r="C137" t="s">
        <v>384</v>
      </c>
      <c r="D137" t="s">
        <v>176</v>
      </c>
      <c r="E137" t="s">
        <v>367</v>
      </c>
      <c r="F137" t="s">
        <v>676</v>
      </c>
      <c r="G137" t="s">
        <v>677</v>
      </c>
    </row>
    <row r="138" spans="1:7" x14ac:dyDescent="0.3">
      <c r="A138">
        <v>137</v>
      </c>
      <c r="B138" t="s">
        <v>675</v>
      </c>
      <c r="C138" t="s">
        <v>384</v>
      </c>
      <c r="D138" t="s">
        <v>177</v>
      </c>
      <c r="E138" t="s">
        <v>367</v>
      </c>
      <c r="F138" t="s">
        <v>678</v>
      </c>
      <c r="G138" t="s">
        <v>679</v>
      </c>
    </row>
    <row r="139" spans="1:7" x14ac:dyDescent="0.3">
      <c r="A139">
        <v>138</v>
      </c>
      <c r="B139" t="s">
        <v>675</v>
      </c>
      <c r="C139" t="s">
        <v>384</v>
      </c>
      <c r="D139" t="s">
        <v>281</v>
      </c>
      <c r="E139" t="s">
        <v>372</v>
      </c>
      <c r="F139" t="s">
        <v>680</v>
      </c>
      <c r="G139" t="s">
        <v>681</v>
      </c>
    </row>
    <row r="140" spans="1:7" x14ac:dyDescent="0.3">
      <c r="A140">
        <v>139</v>
      </c>
      <c r="B140" t="s">
        <v>675</v>
      </c>
      <c r="C140" t="s">
        <v>384</v>
      </c>
      <c r="D140" t="s">
        <v>340</v>
      </c>
      <c r="E140" t="s">
        <v>413</v>
      </c>
      <c r="F140" t="s">
        <v>682</v>
      </c>
      <c r="G140" t="s">
        <v>683</v>
      </c>
    </row>
    <row r="141" spans="1:7" x14ac:dyDescent="0.3">
      <c r="A141">
        <v>140</v>
      </c>
      <c r="B141" t="s">
        <v>684</v>
      </c>
      <c r="C141" t="s">
        <v>392</v>
      </c>
      <c r="D141" t="s">
        <v>178</v>
      </c>
      <c r="E141" t="s">
        <v>367</v>
      </c>
      <c r="F141" t="s">
        <v>685</v>
      </c>
      <c r="G141" t="s">
        <v>686</v>
      </c>
    </row>
    <row r="142" spans="1:7" x14ac:dyDescent="0.3">
      <c r="A142">
        <v>141</v>
      </c>
      <c r="B142" t="s">
        <v>684</v>
      </c>
      <c r="C142" t="s">
        <v>392</v>
      </c>
      <c r="D142" t="s">
        <v>179</v>
      </c>
      <c r="E142" t="s">
        <v>367</v>
      </c>
      <c r="F142" t="s">
        <v>687</v>
      </c>
      <c r="G142" t="s">
        <v>688</v>
      </c>
    </row>
    <row r="143" spans="1:7" x14ac:dyDescent="0.3">
      <c r="A143">
        <v>142</v>
      </c>
      <c r="B143" t="s">
        <v>684</v>
      </c>
      <c r="C143" t="s">
        <v>392</v>
      </c>
      <c r="D143" t="s">
        <v>282</v>
      </c>
      <c r="E143" t="s">
        <v>372</v>
      </c>
      <c r="F143" t="s">
        <v>689</v>
      </c>
      <c r="G143" t="s">
        <v>690</v>
      </c>
    </row>
    <row r="144" spans="1:7" x14ac:dyDescent="0.3">
      <c r="A144">
        <v>143</v>
      </c>
      <c r="B144" t="s">
        <v>684</v>
      </c>
      <c r="C144" t="s">
        <v>392</v>
      </c>
      <c r="D144" t="s">
        <v>341</v>
      </c>
      <c r="E144" t="s">
        <v>413</v>
      </c>
      <c r="F144" t="s">
        <v>691</v>
      </c>
      <c r="G144" t="s">
        <v>692</v>
      </c>
    </row>
    <row r="145" spans="1:7" x14ac:dyDescent="0.3">
      <c r="A145">
        <v>144</v>
      </c>
      <c r="B145" t="s">
        <v>693</v>
      </c>
      <c r="C145" t="s">
        <v>362</v>
      </c>
      <c r="D145" t="s">
        <v>180</v>
      </c>
      <c r="E145" t="s">
        <v>367</v>
      </c>
      <c r="F145" t="s">
        <v>694</v>
      </c>
      <c r="G145" t="s">
        <v>695</v>
      </c>
    </row>
    <row r="146" spans="1:7" x14ac:dyDescent="0.3">
      <c r="A146">
        <v>145</v>
      </c>
      <c r="B146" t="s">
        <v>693</v>
      </c>
      <c r="C146" t="s">
        <v>362</v>
      </c>
      <c r="D146" t="s">
        <v>181</v>
      </c>
      <c r="E146" t="s">
        <v>367</v>
      </c>
      <c r="F146" t="s">
        <v>696</v>
      </c>
      <c r="G146" t="s">
        <v>697</v>
      </c>
    </row>
    <row r="147" spans="1:7" x14ac:dyDescent="0.3">
      <c r="A147">
        <v>146</v>
      </c>
      <c r="B147" t="s">
        <v>693</v>
      </c>
      <c r="C147" t="s">
        <v>362</v>
      </c>
      <c r="D147" t="s">
        <v>283</v>
      </c>
      <c r="E147" t="s">
        <v>372</v>
      </c>
      <c r="F147" t="s">
        <v>698</v>
      </c>
      <c r="G147" t="s">
        <v>699</v>
      </c>
    </row>
    <row r="148" spans="1:7" x14ac:dyDescent="0.3">
      <c r="A148">
        <v>147</v>
      </c>
      <c r="B148" t="s">
        <v>700</v>
      </c>
      <c r="C148" t="s">
        <v>366</v>
      </c>
      <c r="D148" t="s">
        <v>182</v>
      </c>
      <c r="E148" t="s">
        <v>367</v>
      </c>
      <c r="F148" t="s">
        <v>701</v>
      </c>
      <c r="G148" t="s">
        <v>702</v>
      </c>
    </row>
    <row r="149" spans="1:7" x14ac:dyDescent="0.3">
      <c r="A149">
        <v>148</v>
      </c>
      <c r="B149" t="s">
        <v>700</v>
      </c>
      <c r="C149" t="s">
        <v>366</v>
      </c>
      <c r="D149" t="s">
        <v>183</v>
      </c>
      <c r="E149" t="s">
        <v>367</v>
      </c>
      <c r="F149" t="s">
        <v>703</v>
      </c>
      <c r="G149" t="s">
        <v>704</v>
      </c>
    </row>
    <row r="150" spans="1:7" x14ac:dyDescent="0.3">
      <c r="A150">
        <v>149</v>
      </c>
      <c r="B150" t="s">
        <v>700</v>
      </c>
      <c r="C150" t="s">
        <v>366</v>
      </c>
      <c r="D150" t="s">
        <v>284</v>
      </c>
      <c r="E150" t="s">
        <v>372</v>
      </c>
      <c r="F150" t="s">
        <v>705</v>
      </c>
      <c r="G150" t="s">
        <v>706</v>
      </c>
    </row>
    <row r="151" spans="1:7" x14ac:dyDescent="0.3">
      <c r="A151">
        <v>150</v>
      </c>
      <c r="B151" t="s">
        <v>700</v>
      </c>
      <c r="C151" t="s">
        <v>366</v>
      </c>
      <c r="D151" t="s">
        <v>342</v>
      </c>
      <c r="E151" t="s">
        <v>413</v>
      </c>
      <c r="F151" t="s">
        <v>707</v>
      </c>
      <c r="G151" t="s">
        <v>708</v>
      </c>
    </row>
    <row r="152" spans="1:7" x14ac:dyDescent="0.3">
      <c r="A152">
        <v>151</v>
      </c>
      <c r="B152" t="s">
        <v>709</v>
      </c>
      <c r="C152" t="s">
        <v>376</v>
      </c>
      <c r="D152" t="s">
        <v>184</v>
      </c>
      <c r="E152" t="s">
        <v>367</v>
      </c>
      <c r="F152" t="s">
        <v>710</v>
      </c>
      <c r="G152" t="s">
        <v>711</v>
      </c>
    </row>
    <row r="153" spans="1:7" x14ac:dyDescent="0.3">
      <c r="A153">
        <v>152</v>
      </c>
      <c r="B153" t="s">
        <v>709</v>
      </c>
      <c r="C153" t="s">
        <v>376</v>
      </c>
      <c r="D153" t="s">
        <v>185</v>
      </c>
      <c r="E153" t="s">
        <v>367</v>
      </c>
      <c r="F153" t="s">
        <v>712</v>
      </c>
      <c r="G153" t="s">
        <v>713</v>
      </c>
    </row>
    <row r="154" spans="1:7" x14ac:dyDescent="0.3">
      <c r="A154">
        <v>153</v>
      </c>
      <c r="B154" t="s">
        <v>709</v>
      </c>
      <c r="C154" t="s">
        <v>376</v>
      </c>
      <c r="D154" t="s">
        <v>285</v>
      </c>
      <c r="E154" t="s">
        <v>372</v>
      </c>
      <c r="F154" t="s">
        <v>714</v>
      </c>
      <c r="G154" t="s">
        <v>715</v>
      </c>
    </row>
    <row r="155" spans="1:7" x14ac:dyDescent="0.3">
      <c r="A155">
        <v>154</v>
      </c>
      <c r="B155" t="s">
        <v>709</v>
      </c>
      <c r="C155" t="s">
        <v>376</v>
      </c>
      <c r="D155" t="s">
        <v>343</v>
      </c>
      <c r="E155" t="s">
        <v>413</v>
      </c>
      <c r="F155" t="s">
        <v>716</v>
      </c>
      <c r="G155" t="s">
        <v>717</v>
      </c>
    </row>
    <row r="156" spans="1:7" x14ac:dyDescent="0.3">
      <c r="A156">
        <v>155</v>
      </c>
      <c r="B156" t="s">
        <v>718</v>
      </c>
      <c r="C156" t="s">
        <v>384</v>
      </c>
      <c r="D156" t="s">
        <v>186</v>
      </c>
      <c r="E156" t="s">
        <v>367</v>
      </c>
      <c r="F156" t="s">
        <v>719</v>
      </c>
      <c r="G156" t="s">
        <v>720</v>
      </c>
    </row>
    <row r="157" spans="1:7" x14ac:dyDescent="0.3">
      <c r="A157">
        <v>156</v>
      </c>
      <c r="B157" t="s">
        <v>718</v>
      </c>
      <c r="C157" t="s">
        <v>384</v>
      </c>
      <c r="D157" t="s">
        <v>187</v>
      </c>
      <c r="E157" t="s">
        <v>367</v>
      </c>
      <c r="F157" t="s">
        <v>721</v>
      </c>
      <c r="G157" t="s">
        <v>722</v>
      </c>
    </row>
    <row r="158" spans="1:7" x14ac:dyDescent="0.3">
      <c r="A158">
        <v>157</v>
      </c>
      <c r="B158" t="s">
        <v>718</v>
      </c>
      <c r="C158" t="s">
        <v>384</v>
      </c>
      <c r="D158" t="s">
        <v>286</v>
      </c>
      <c r="E158" t="s">
        <v>372</v>
      </c>
      <c r="F158" t="s">
        <v>723</v>
      </c>
      <c r="G158" t="s">
        <v>724</v>
      </c>
    </row>
    <row r="159" spans="1:7" x14ac:dyDescent="0.3">
      <c r="A159">
        <v>158</v>
      </c>
      <c r="B159" t="s">
        <v>718</v>
      </c>
      <c r="C159" t="s">
        <v>384</v>
      </c>
      <c r="D159" t="s">
        <v>344</v>
      </c>
      <c r="E159" t="s">
        <v>413</v>
      </c>
      <c r="F159" t="s">
        <v>725</v>
      </c>
      <c r="G159" t="s">
        <v>726</v>
      </c>
    </row>
    <row r="160" spans="1:7" x14ac:dyDescent="0.3">
      <c r="A160">
        <v>159</v>
      </c>
      <c r="B160" t="s">
        <v>727</v>
      </c>
      <c r="C160" t="s">
        <v>392</v>
      </c>
      <c r="D160" t="s">
        <v>188</v>
      </c>
      <c r="E160" t="s">
        <v>367</v>
      </c>
      <c r="F160" t="s">
        <v>728</v>
      </c>
      <c r="G160" t="s">
        <v>729</v>
      </c>
    </row>
    <row r="161" spans="1:7" x14ac:dyDescent="0.3">
      <c r="A161">
        <v>160</v>
      </c>
      <c r="B161" t="s">
        <v>727</v>
      </c>
      <c r="C161" t="s">
        <v>392</v>
      </c>
      <c r="D161" t="s">
        <v>189</v>
      </c>
      <c r="E161" t="s">
        <v>367</v>
      </c>
      <c r="F161" t="s">
        <v>730</v>
      </c>
      <c r="G161" t="s">
        <v>731</v>
      </c>
    </row>
    <row r="162" spans="1:7" x14ac:dyDescent="0.3">
      <c r="A162">
        <v>161</v>
      </c>
      <c r="B162" t="s">
        <v>727</v>
      </c>
      <c r="C162" t="s">
        <v>392</v>
      </c>
      <c r="D162" t="s">
        <v>287</v>
      </c>
      <c r="E162" t="s">
        <v>372</v>
      </c>
      <c r="F162" t="s">
        <v>732</v>
      </c>
      <c r="G162" t="s">
        <v>733</v>
      </c>
    </row>
    <row r="163" spans="1:7" x14ac:dyDescent="0.3">
      <c r="A163">
        <v>162</v>
      </c>
      <c r="B163" t="s">
        <v>727</v>
      </c>
      <c r="C163" t="s">
        <v>392</v>
      </c>
      <c r="D163" t="s">
        <v>345</v>
      </c>
      <c r="E163" t="s">
        <v>413</v>
      </c>
      <c r="F163" t="s">
        <v>734</v>
      </c>
      <c r="G163" t="s">
        <v>735</v>
      </c>
    </row>
    <row r="164" spans="1:7" x14ac:dyDescent="0.3">
      <c r="A164">
        <v>163</v>
      </c>
      <c r="B164" t="s">
        <v>736</v>
      </c>
      <c r="C164" t="s">
        <v>362</v>
      </c>
      <c r="D164" t="s">
        <v>190</v>
      </c>
      <c r="E164" t="s">
        <v>367</v>
      </c>
      <c r="F164" t="s">
        <v>737</v>
      </c>
      <c r="G164" t="s">
        <v>738</v>
      </c>
    </row>
    <row r="165" spans="1:7" x14ac:dyDescent="0.3">
      <c r="A165">
        <v>164</v>
      </c>
      <c r="B165" t="s">
        <v>736</v>
      </c>
      <c r="C165" t="s">
        <v>362</v>
      </c>
      <c r="D165" t="s">
        <v>191</v>
      </c>
      <c r="E165" t="s">
        <v>367</v>
      </c>
      <c r="F165" t="s">
        <v>739</v>
      </c>
      <c r="G165" t="s">
        <v>740</v>
      </c>
    </row>
    <row r="166" spans="1:7" x14ac:dyDescent="0.3">
      <c r="A166">
        <v>165</v>
      </c>
      <c r="B166" t="s">
        <v>736</v>
      </c>
      <c r="C166" t="s">
        <v>362</v>
      </c>
      <c r="D166" t="s">
        <v>288</v>
      </c>
      <c r="E166" t="s">
        <v>372</v>
      </c>
      <c r="F166" t="s">
        <v>741</v>
      </c>
      <c r="G166" t="s">
        <v>742</v>
      </c>
    </row>
    <row r="167" spans="1:7" x14ac:dyDescent="0.3">
      <c r="A167">
        <v>166</v>
      </c>
      <c r="B167" t="s">
        <v>743</v>
      </c>
      <c r="C167" t="s">
        <v>366</v>
      </c>
      <c r="D167" t="s">
        <v>192</v>
      </c>
      <c r="E167" t="s">
        <v>367</v>
      </c>
      <c r="F167" t="s">
        <v>744</v>
      </c>
      <c r="G167" t="s">
        <v>745</v>
      </c>
    </row>
    <row r="168" spans="1:7" x14ac:dyDescent="0.3">
      <c r="A168">
        <v>167</v>
      </c>
      <c r="B168" t="s">
        <v>743</v>
      </c>
      <c r="C168" t="s">
        <v>366</v>
      </c>
      <c r="D168" t="s">
        <v>193</v>
      </c>
      <c r="E168" t="s">
        <v>367</v>
      </c>
      <c r="F168" t="s">
        <v>746</v>
      </c>
      <c r="G168" t="s">
        <v>747</v>
      </c>
    </row>
    <row r="169" spans="1:7" x14ac:dyDescent="0.3">
      <c r="A169">
        <v>168</v>
      </c>
      <c r="B169" t="s">
        <v>743</v>
      </c>
      <c r="C169" t="s">
        <v>366</v>
      </c>
      <c r="D169" t="s">
        <v>289</v>
      </c>
      <c r="E169" t="s">
        <v>372</v>
      </c>
      <c r="F169" t="s">
        <v>748</v>
      </c>
      <c r="G169" t="s">
        <v>749</v>
      </c>
    </row>
    <row r="170" spans="1:7" x14ac:dyDescent="0.3">
      <c r="A170">
        <v>169</v>
      </c>
      <c r="B170" t="s">
        <v>743</v>
      </c>
      <c r="C170" t="s">
        <v>366</v>
      </c>
      <c r="D170" t="s">
        <v>346</v>
      </c>
      <c r="E170" t="s">
        <v>413</v>
      </c>
      <c r="F170" t="s">
        <v>750</v>
      </c>
      <c r="G170" t="s">
        <v>751</v>
      </c>
    </row>
    <row r="171" spans="1:7" x14ac:dyDescent="0.3">
      <c r="A171">
        <v>170</v>
      </c>
      <c r="B171" t="s">
        <v>752</v>
      </c>
      <c r="C171" t="s">
        <v>376</v>
      </c>
      <c r="D171" t="s">
        <v>194</v>
      </c>
      <c r="E171" t="s">
        <v>367</v>
      </c>
      <c r="F171" t="s">
        <v>753</v>
      </c>
      <c r="G171" t="s">
        <v>754</v>
      </c>
    </row>
    <row r="172" spans="1:7" x14ac:dyDescent="0.3">
      <c r="A172">
        <v>171</v>
      </c>
      <c r="B172" t="s">
        <v>752</v>
      </c>
      <c r="C172" t="s">
        <v>376</v>
      </c>
      <c r="D172" t="s">
        <v>195</v>
      </c>
      <c r="E172" t="s">
        <v>367</v>
      </c>
      <c r="F172" t="s">
        <v>755</v>
      </c>
      <c r="G172" t="s">
        <v>756</v>
      </c>
    </row>
    <row r="173" spans="1:7" x14ac:dyDescent="0.3">
      <c r="A173">
        <v>172</v>
      </c>
      <c r="B173" t="s">
        <v>752</v>
      </c>
      <c r="C173" t="s">
        <v>376</v>
      </c>
      <c r="D173" t="s">
        <v>290</v>
      </c>
      <c r="E173" t="s">
        <v>372</v>
      </c>
      <c r="F173" t="s">
        <v>757</v>
      </c>
      <c r="G173" t="s">
        <v>758</v>
      </c>
    </row>
    <row r="174" spans="1:7" x14ac:dyDescent="0.3">
      <c r="A174">
        <v>173</v>
      </c>
      <c r="B174" t="s">
        <v>752</v>
      </c>
      <c r="C174" t="s">
        <v>376</v>
      </c>
      <c r="D174" t="s">
        <v>347</v>
      </c>
      <c r="E174" t="s">
        <v>413</v>
      </c>
      <c r="F174" t="s">
        <v>759</v>
      </c>
      <c r="G174" t="s">
        <v>760</v>
      </c>
    </row>
    <row r="175" spans="1:7" x14ac:dyDescent="0.3">
      <c r="A175">
        <v>174</v>
      </c>
      <c r="B175" t="s">
        <v>761</v>
      </c>
      <c r="C175" t="s">
        <v>384</v>
      </c>
      <c r="D175" t="s">
        <v>196</v>
      </c>
      <c r="E175" t="s">
        <v>367</v>
      </c>
      <c r="F175" t="s">
        <v>762</v>
      </c>
      <c r="G175" t="s">
        <v>763</v>
      </c>
    </row>
    <row r="176" spans="1:7" x14ac:dyDescent="0.3">
      <c r="A176">
        <v>175</v>
      </c>
      <c r="B176" t="s">
        <v>761</v>
      </c>
      <c r="C176" t="s">
        <v>384</v>
      </c>
      <c r="D176" t="s">
        <v>198</v>
      </c>
      <c r="E176" t="s">
        <v>367</v>
      </c>
      <c r="F176" t="s">
        <v>764</v>
      </c>
      <c r="G176" t="s">
        <v>765</v>
      </c>
    </row>
    <row r="177" spans="1:7" x14ac:dyDescent="0.3">
      <c r="A177">
        <v>176</v>
      </c>
      <c r="B177" t="s">
        <v>761</v>
      </c>
      <c r="C177" t="s">
        <v>384</v>
      </c>
      <c r="D177" t="s">
        <v>291</v>
      </c>
      <c r="E177" t="s">
        <v>372</v>
      </c>
      <c r="F177" t="s">
        <v>766</v>
      </c>
      <c r="G177" t="s">
        <v>767</v>
      </c>
    </row>
    <row r="178" spans="1:7" x14ac:dyDescent="0.3">
      <c r="A178">
        <v>177</v>
      </c>
      <c r="B178" t="s">
        <v>761</v>
      </c>
      <c r="C178" t="s">
        <v>384</v>
      </c>
      <c r="D178" t="s">
        <v>348</v>
      </c>
      <c r="E178" t="s">
        <v>413</v>
      </c>
      <c r="F178" t="s">
        <v>768</v>
      </c>
      <c r="G178" t="s">
        <v>769</v>
      </c>
    </row>
    <row r="179" spans="1:7" x14ac:dyDescent="0.3">
      <c r="A179">
        <v>178</v>
      </c>
      <c r="B179" t="s">
        <v>770</v>
      </c>
      <c r="C179" t="s">
        <v>392</v>
      </c>
      <c r="D179" t="s">
        <v>201</v>
      </c>
      <c r="E179" t="s">
        <v>367</v>
      </c>
      <c r="F179" t="s">
        <v>771</v>
      </c>
      <c r="G179" t="s">
        <v>772</v>
      </c>
    </row>
    <row r="180" spans="1:7" x14ac:dyDescent="0.3">
      <c r="A180">
        <v>179</v>
      </c>
      <c r="B180" t="s">
        <v>770</v>
      </c>
      <c r="C180" t="s">
        <v>392</v>
      </c>
      <c r="D180" t="s">
        <v>203</v>
      </c>
      <c r="E180" t="s">
        <v>367</v>
      </c>
      <c r="F180" t="s">
        <v>773</v>
      </c>
      <c r="G180" t="s">
        <v>774</v>
      </c>
    </row>
    <row r="181" spans="1:7" x14ac:dyDescent="0.3">
      <c r="A181">
        <v>180</v>
      </c>
      <c r="B181" t="s">
        <v>770</v>
      </c>
      <c r="C181" t="s">
        <v>392</v>
      </c>
      <c r="D181" t="s">
        <v>292</v>
      </c>
      <c r="E181" t="s">
        <v>372</v>
      </c>
      <c r="F181" t="s">
        <v>775</v>
      </c>
      <c r="G181" t="s">
        <v>776</v>
      </c>
    </row>
    <row r="182" spans="1:7" x14ac:dyDescent="0.3">
      <c r="A182">
        <v>181</v>
      </c>
      <c r="B182" t="s">
        <v>770</v>
      </c>
      <c r="C182" t="s">
        <v>392</v>
      </c>
      <c r="D182" t="s">
        <v>349</v>
      </c>
      <c r="E182" t="s">
        <v>413</v>
      </c>
      <c r="F182" t="s">
        <v>777</v>
      </c>
      <c r="G182" t="s">
        <v>778</v>
      </c>
    </row>
    <row r="183" spans="1:7" x14ac:dyDescent="0.3">
      <c r="A183">
        <v>182</v>
      </c>
      <c r="B183" t="s">
        <v>779</v>
      </c>
      <c r="C183" t="s">
        <v>362</v>
      </c>
      <c r="D183" t="s">
        <v>206</v>
      </c>
      <c r="E183" t="s">
        <v>367</v>
      </c>
      <c r="F183" t="s">
        <v>780</v>
      </c>
      <c r="G183" t="s">
        <v>781</v>
      </c>
    </row>
    <row r="184" spans="1:7" x14ac:dyDescent="0.3">
      <c r="A184">
        <v>183</v>
      </c>
      <c r="B184" t="s">
        <v>779</v>
      </c>
      <c r="C184" t="s">
        <v>362</v>
      </c>
      <c r="D184" t="s">
        <v>209</v>
      </c>
      <c r="E184" t="s">
        <v>367</v>
      </c>
      <c r="F184" t="s">
        <v>782</v>
      </c>
      <c r="G184" t="s">
        <v>783</v>
      </c>
    </row>
    <row r="185" spans="1:7" x14ac:dyDescent="0.3">
      <c r="A185">
        <v>184</v>
      </c>
      <c r="B185" t="s">
        <v>779</v>
      </c>
      <c r="C185" t="s">
        <v>362</v>
      </c>
      <c r="D185" t="s">
        <v>293</v>
      </c>
      <c r="E185" t="s">
        <v>372</v>
      </c>
      <c r="F185" t="s">
        <v>784</v>
      </c>
      <c r="G185" t="s">
        <v>785</v>
      </c>
    </row>
    <row r="186" spans="1:7" x14ac:dyDescent="0.3">
      <c r="A186">
        <v>185</v>
      </c>
      <c r="B186" t="s">
        <v>786</v>
      </c>
      <c r="C186" t="s">
        <v>366</v>
      </c>
      <c r="D186" t="s">
        <v>212</v>
      </c>
      <c r="E186" t="s">
        <v>367</v>
      </c>
      <c r="F186" t="s">
        <v>787</v>
      </c>
      <c r="G186" t="s">
        <v>788</v>
      </c>
    </row>
    <row r="187" spans="1:7" x14ac:dyDescent="0.3">
      <c r="A187">
        <v>186</v>
      </c>
      <c r="B187" t="s">
        <v>786</v>
      </c>
      <c r="C187" t="s">
        <v>366</v>
      </c>
      <c r="D187" t="s">
        <v>214</v>
      </c>
      <c r="E187" t="s">
        <v>367</v>
      </c>
      <c r="F187" t="s">
        <v>789</v>
      </c>
      <c r="G187" t="s">
        <v>790</v>
      </c>
    </row>
    <row r="188" spans="1:7" x14ac:dyDescent="0.3">
      <c r="A188">
        <v>187</v>
      </c>
      <c r="B188" t="s">
        <v>786</v>
      </c>
      <c r="C188" t="s">
        <v>366</v>
      </c>
      <c r="D188" t="s">
        <v>294</v>
      </c>
      <c r="E188" t="s">
        <v>372</v>
      </c>
      <c r="F188" t="s">
        <v>791</v>
      </c>
      <c r="G188" t="s">
        <v>792</v>
      </c>
    </row>
    <row r="189" spans="1:7" x14ac:dyDescent="0.3">
      <c r="A189">
        <v>188</v>
      </c>
      <c r="B189" t="s">
        <v>793</v>
      </c>
      <c r="C189" t="s">
        <v>384</v>
      </c>
      <c r="D189" t="s">
        <v>217</v>
      </c>
      <c r="E189" t="s">
        <v>367</v>
      </c>
      <c r="F189" t="s">
        <v>794</v>
      </c>
      <c r="G189" t="s">
        <v>795</v>
      </c>
    </row>
    <row r="190" spans="1:7" x14ac:dyDescent="0.3">
      <c r="A190">
        <v>189</v>
      </c>
      <c r="B190" t="s">
        <v>793</v>
      </c>
      <c r="C190" t="s">
        <v>384</v>
      </c>
      <c r="D190" t="s">
        <v>219</v>
      </c>
      <c r="E190" t="s">
        <v>367</v>
      </c>
      <c r="F190" t="s">
        <v>796</v>
      </c>
      <c r="G190" t="s">
        <v>797</v>
      </c>
    </row>
    <row r="191" spans="1:7" x14ac:dyDescent="0.3">
      <c r="A191">
        <v>190</v>
      </c>
      <c r="B191" t="s">
        <v>793</v>
      </c>
      <c r="C191" t="s">
        <v>384</v>
      </c>
      <c r="D191" t="s">
        <v>295</v>
      </c>
      <c r="E191" t="s">
        <v>372</v>
      </c>
      <c r="F191" t="s">
        <v>798</v>
      </c>
      <c r="G191" t="s">
        <v>799</v>
      </c>
    </row>
    <row r="192" spans="1:7" x14ac:dyDescent="0.3">
      <c r="A192">
        <v>191</v>
      </c>
      <c r="B192" t="s">
        <v>793</v>
      </c>
      <c r="C192" t="s">
        <v>384</v>
      </c>
      <c r="D192" t="s">
        <v>350</v>
      </c>
      <c r="E192" t="s">
        <v>413</v>
      </c>
      <c r="F192" t="s">
        <v>800</v>
      </c>
      <c r="G192" t="s">
        <v>801</v>
      </c>
    </row>
    <row r="193" spans="1:7" x14ac:dyDescent="0.3">
      <c r="A193">
        <v>192</v>
      </c>
      <c r="B193" t="s">
        <v>802</v>
      </c>
      <c r="C193" t="s">
        <v>392</v>
      </c>
      <c r="D193" t="s">
        <v>222</v>
      </c>
      <c r="E193" t="s">
        <v>367</v>
      </c>
      <c r="F193" t="s">
        <v>803</v>
      </c>
      <c r="G193" t="s">
        <v>804</v>
      </c>
    </row>
    <row r="194" spans="1:7" x14ac:dyDescent="0.3">
      <c r="A194">
        <v>193</v>
      </c>
      <c r="B194" t="s">
        <v>802</v>
      </c>
      <c r="C194" t="s">
        <v>392</v>
      </c>
      <c r="D194" t="s">
        <v>225</v>
      </c>
      <c r="E194" t="s">
        <v>367</v>
      </c>
      <c r="F194" t="s">
        <v>805</v>
      </c>
      <c r="G194" t="s">
        <v>806</v>
      </c>
    </row>
    <row r="195" spans="1:7" x14ac:dyDescent="0.3">
      <c r="A195">
        <v>194</v>
      </c>
      <c r="B195" t="s">
        <v>802</v>
      </c>
      <c r="C195" t="s">
        <v>392</v>
      </c>
      <c r="D195" t="s">
        <v>296</v>
      </c>
      <c r="E195" t="s">
        <v>372</v>
      </c>
      <c r="F195" t="s">
        <v>807</v>
      </c>
      <c r="G195" t="s">
        <v>808</v>
      </c>
    </row>
    <row r="196" spans="1:7" x14ac:dyDescent="0.3">
      <c r="A196">
        <v>195</v>
      </c>
      <c r="B196" t="s">
        <v>802</v>
      </c>
      <c r="C196" t="s">
        <v>392</v>
      </c>
      <c r="D196" t="s">
        <v>351</v>
      </c>
      <c r="E196" t="s">
        <v>413</v>
      </c>
      <c r="F196" t="s">
        <v>809</v>
      </c>
      <c r="G196" t="s">
        <v>810</v>
      </c>
    </row>
    <row r="197" spans="1:7" x14ac:dyDescent="0.3">
      <c r="A197">
        <v>196</v>
      </c>
      <c r="B197" t="s">
        <v>811</v>
      </c>
      <c r="C197" t="s">
        <v>362</v>
      </c>
      <c r="D197" t="s">
        <v>227</v>
      </c>
      <c r="E197" t="s">
        <v>367</v>
      </c>
      <c r="F197" t="s">
        <v>812</v>
      </c>
      <c r="G197" t="s">
        <v>813</v>
      </c>
    </row>
    <row r="198" spans="1:7" x14ac:dyDescent="0.3">
      <c r="A198">
        <v>197</v>
      </c>
      <c r="B198" t="s">
        <v>811</v>
      </c>
      <c r="C198" t="s">
        <v>362</v>
      </c>
      <c r="D198" t="s">
        <v>229</v>
      </c>
      <c r="E198" t="s">
        <v>367</v>
      </c>
      <c r="F198" t="s">
        <v>814</v>
      </c>
      <c r="G198" t="s">
        <v>815</v>
      </c>
    </row>
    <row r="199" spans="1:7" x14ac:dyDescent="0.3">
      <c r="A199">
        <v>198</v>
      </c>
      <c r="B199" t="s">
        <v>811</v>
      </c>
      <c r="C199" t="s">
        <v>362</v>
      </c>
      <c r="D199" t="s">
        <v>297</v>
      </c>
      <c r="E199" t="s">
        <v>372</v>
      </c>
      <c r="F199" t="s">
        <v>816</v>
      </c>
      <c r="G199" t="s">
        <v>817</v>
      </c>
    </row>
    <row r="200" spans="1:7" x14ac:dyDescent="0.3">
      <c r="A200">
        <v>199</v>
      </c>
      <c r="B200" t="s">
        <v>811</v>
      </c>
      <c r="C200" t="s">
        <v>362</v>
      </c>
      <c r="D200" t="s">
        <v>352</v>
      </c>
      <c r="E200" t="s">
        <v>413</v>
      </c>
      <c r="F200" t="s">
        <v>818</v>
      </c>
      <c r="G200" t="s">
        <v>819</v>
      </c>
    </row>
    <row r="201" spans="1:7" x14ac:dyDescent="0.3">
      <c r="A201">
        <v>200</v>
      </c>
      <c r="B201" t="s">
        <v>820</v>
      </c>
      <c r="C201" t="s">
        <v>366</v>
      </c>
      <c r="D201" t="s">
        <v>231</v>
      </c>
      <c r="E201" t="s">
        <v>367</v>
      </c>
      <c r="F201" t="s">
        <v>821</v>
      </c>
      <c r="G201" t="s">
        <v>822</v>
      </c>
    </row>
    <row r="202" spans="1:7" x14ac:dyDescent="0.3">
      <c r="A202">
        <v>201</v>
      </c>
      <c r="B202" t="s">
        <v>820</v>
      </c>
      <c r="C202" t="s">
        <v>366</v>
      </c>
      <c r="D202" t="s">
        <v>233</v>
      </c>
      <c r="E202" t="s">
        <v>367</v>
      </c>
      <c r="F202" t="s">
        <v>823</v>
      </c>
      <c r="G202" t="s">
        <v>824</v>
      </c>
    </row>
    <row r="203" spans="1:7" x14ac:dyDescent="0.3">
      <c r="A203">
        <v>202</v>
      </c>
      <c r="B203" t="s">
        <v>820</v>
      </c>
      <c r="C203" t="s">
        <v>366</v>
      </c>
      <c r="D203" t="s">
        <v>298</v>
      </c>
      <c r="E203" t="s">
        <v>372</v>
      </c>
      <c r="F203" t="s">
        <v>825</v>
      </c>
      <c r="G203" t="s">
        <v>826</v>
      </c>
    </row>
    <row r="204" spans="1:7" x14ac:dyDescent="0.3">
      <c r="A204">
        <v>203</v>
      </c>
      <c r="B204" t="s">
        <v>827</v>
      </c>
      <c r="C204" t="s">
        <v>376</v>
      </c>
      <c r="D204" t="s">
        <v>235</v>
      </c>
      <c r="E204" t="s">
        <v>367</v>
      </c>
      <c r="F204" t="s">
        <v>828</v>
      </c>
      <c r="G204" t="s">
        <v>829</v>
      </c>
    </row>
    <row r="205" spans="1:7" x14ac:dyDescent="0.3">
      <c r="A205">
        <v>204</v>
      </c>
      <c r="B205" t="s">
        <v>827</v>
      </c>
      <c r="C205" t="s">
        <v>376</v>
      </c>
      <c r="D205" t="s">
        <v>236</v>
      </c>
      <c r="E205" t="s">
        <v>367</v>
      </c>
      <c r="F205" t="s">
        <v>830</v>
      </c>
      <c r="G205" t="s">
        <v>831</v>
      </c>
    </row>
    <row r="206" spans="1:7" x14ac:dyDescent="0.3">
      <c r="A206">
        <v>205</v>
      </c>
      <c r="B206" t="s">
        <v>827</v>
      </c>
      <c r="C206" t="s">
        <v>376</v>
      </c>
      <c r="D206" t="s">
        <v>299</v>
      </c>
      <c r="E206" t="s">
        <v>372</v>
      </c>
      <c r="F206" t="s">
        <v>825</v>
      </c>
      <c r="G206" t="s">
        <v>832</v>
      </c>
    </row>
    <row r="207" spans="1:7" x14ac:dyDescent="0.3">
      <c r="A207">
        <v>206</v>
      </c>
      <c r="B207" t="s">
        <v>827</v>
      </c>
      <c r="C207" t="s">
        <v>376</v>
      </c>
      <c r="D207" t="s">
        <v>353</v>
      </c>
      <c r="E207" t="s">
        <v>413</v>
      </c>
      <c r="F207" t="s">
        <v>833</v>
      </c>
      <c r="G207" t="s">
        <v>834</v>
      </c>
    </row>
    <row r="208" spans="1:7" x14ac:dyDescent="0.3">
      <c r="A208">
        <v>207</v>
      </c>
      <c r="B208" t="s">
        <v>835</v>
      </c>
      <c r="C208" t="s">
        <v>384</v>
      </c>
      <c r="D208" t="s">
        <v>237</v>
      </c>
      <c r="E208" t="s">
        <v>367</v>
      </c>
      <c r="F208" t="s">
        <v>836</v>
      </c>
      <c r="G208" t="s">
        <v>837</v>
      </c>
    </row>
    <row r="209" spans="1:7" x14ac:dyDescent="0.3">
      <c r="A209">
        <v>208</v>
      </c>
      <c r="B209" t="s">
        <v>835</v>
      </c>
      <c r="C209" t="s">
        <v>384</v>
      </c>
      <c r="D209" t="s">
        <v>238</v>
      </c>
      <c r="E209" t="s">
        <v>367</v>
      </c>
      <c r="F209" t="s">
        <v>838</v>
      </c>
      <c r="G209" t="s">
        <v>839</v>
      </c>
    </row>
    <row r="210" spans="1:7" x14ac:dyDescent="0.3">
      <c r="A210">
        <v>209</v>
      </c>
      <c r="B210" t="s">
        <v>835</v>
      </c>
      <c r="C210" t="s">
        <v>384</v>
      </c>
      <c r="D210" t="s">
        <v>300</v>
      </c>
      <c r="E210" t="s">
        <v>372</v>
      </c>
      <c r="F210" t="s">
        <v>840</v>
      </c>
      <c r="G210" t="s">
        <v>841</v>
      </c>
    </row>
    <row r="211" spans="1:7" x14ac:dyDescent="0.3">
      <c r="A211">
        <v>210</v>
      </c>
      <c r="B211" t="s">
        <v>835</v>
      </c>
      <c r="C211" t="s">
        <v>384</v>
      </c>
      <c r="D211" t="s">
        <v>354</v>
      </c>
      <c r="E211" t="s">
        <v>413</v>
      </c>
      <c r="F211" t="s">
        <v>842</v>
      </c>
      <c r="G211" t="s">
        <v>843</v>
      </c>
    </row>
    <row r="212" spans="1:7" x14ac:dyDescent="0.3">
      <c r="A212">
        <v>211</v>
      </c>
      <c r="B212" t="s">
        <v>844</v>
      </c>
      <c r="C212" t="s">
        <v>392</v>
      </c>
      <c r="D212" t="s">
        <v>239</v>
      </c>
      <c r="E212" t="s">
        <v>367</v>
      </c>
      <c r="F212" t="s">
        <v>845</v>
      </c>
      <c r="G212" t="s">
        <v>846</v>
      </c>
    </row>
    <row r="213" spans="1:7" x14ac:dyDescent="0.3">
      <c r="A213">
        <v>212</v>
      </c>
      <c r="B213" t="s">
        <v>844</v>
      </c>
      <c r="C213" t="s">
        <v>392</v>
      </c>
      <c r="D213" t="s">
        <v>240</v>
      </c>
      <c r="E213" t="s">
        <v>367</v>
      </c>
      <c r="F213" t="s">
        <v>847</v>
      </c>
      <c r="G213" t="s">
        <v>848</v>
      </c>
    </row>
    <row r="214" spans="1:7" x14ac:dyDescent="0.3">
      <c r="A214">
        <v>213</v>
      </c>
      <c r="B214" t="s">
        <v>844</v>
      </c>
      <c r="C214" t="s">
        <v>392</v>
      </c>
      <c r="D214" t="s">
        <v>301</v>
      </c>
      <c r="E214" t="s">
        <v>372</v>
      </c>
      <c r="F214" t="s">
        <v>849</v>
      </c>
      <c r="G214" t="s">
        <v>850</v>
      </c>
    </row>
    <row r="215" spans="1:7" x14ac:dyDescent="0.3">
      <c r="A215">
        <v>214</v>
      </c>
      <c r="B215" t="s">
        <v>844</v>
      </c>
      <c r="C215" t="s">
        <v>392</v>
      </c>
      <c r="D215" t="s">
        <v>355</v>
      </c>
      <c r="E215" t="s">
        <v>413</v>
      </c>
      <c r="F215" t="s">
        <v>851</v>
      </c>
      <c r="G215" t="s">
        <v>852</v>
      </c>
    </row>
    <row r="216" spans="1:7" x14ac:dyDescent="0.3">
      <c r="A216">
        <v>215</v>
      </c>
      <c r="B216" t="s">
        <v>853</v>
      </c>
      <c r="C216" t="s">
        <v>362</v>
      </c>
      <c r="D216" t="s">
        <v>302</v>
      </c>
      <c r="E216" t="s">
        <v>372</v>
      </c>
      <c r="F216" t="s">
        <v>854</v>
      </c>
      <c r="G216" t="s">
        <v>855</v>
      </c>
    </row>
    <row r="217" spans="1:7" x14ac:dyDescent="0.3">
      <c r="A217">
        <v>216</v>
      </c>
      <c r="B217" t="s">
        <v>856</v>
      </c>
      <c r="C217" t="s">
        <v>376</v>
      </c>
      <c r="D217" t="s">
        <v>303</v>
      </c>
      <c r="E217" t="s">
        <v>372</v>
      </c>
      <c r="F217" t="s">
        <v>857</v>
      </c>
      <c r="G217" t="s">
        <v>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Stocks</vt:lpstr>
      <vt:lpstr>Holdings</vt:lpstr>
      <vt:lpstr>ZRM</vt:lpstr>
      <vt:lpstr>MPWizard</vt:lpstr>
      <vt:lpstr>AmiPy</vt:lpstr>
      <vt:lpstr>Overnight_options</vt:lpstr>
      <vt:lpstr>ManualTransaction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2023-09-25T09:34:21Z</dcterms:created>
  <dcterms:modified xsi:type="dcterms:W3CDTF">2023-10-05T11:37:13Z</dcterms:modified>
</cp:coreProperties>
</file>