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vanis\OneDrive\Desktop\TRADEMAN\TradeMan\UserProfile\excel\"/>
    </mc:Choice>
  </mc:AlternateContent>
  <xr:revisionPtr revIDLastSave="0" documentId="13_ncr:1_{A80F11B7-FAF7-4011-9B18-6ED203F09993}" xr6:coauthVersionLast="47" xr6:coauthVersionMax="47" xr10:uidLastSave="{00000000-0000-0000-0000-000000000000}"/>
  <bookViews>
    <workbookView xWindow="-108" yWindow="-108" windowWidth="23256" windowHeight="12456" firstSheet="1" activeTab="5" xr2:uid="{00000000-000D-0000-FFFF-FFFF00000000}"/>
  </bookViews>
  <sheets>
    <sheet name="Stocks" sheetId="1" r:id="rId1"/>
    <sheet name="Holdings" sheetId="2" r:id="rId2"/>
    <sheet name="ZRM" sheetId="3" r:id="rId3"/>
    <sheet name="MPWizard" sheetId="4" r:id="rId4"/>
    <sheet name="AmiPy" sheetId="5" r:id="rId5"/>
    <sheet name="Overnight_options" sheetId="6" r:id="rId6"/>
    <sheet name="DTD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18" i="4" l="1"/>
  <c r="O119" i="4"/>
  <c r="O120" i="4"/>
  <c r="O121" i="4"/>
  <c r="O3" i="6"/>
  <c r="O4" i="6"/>
  <c r="O5" i="6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O41" i="6"/>
  <c r="O42" i="6"/>
  <c r="O43" i="6"/>
  <c r="O2" i="6"/>
  <c r="M121" i="4"/>
  <c r="M120" i="4"/>
  <c r="K119" i="4"/>
  <c r="M119" i="4" s="1"/>
  <c r="M118" i="4"/>
  <c r="K118" i="4"/>
  <c r="M57" i="5"/>
  <c r="O57" i="5" s="1"/>
  <c r="Q57" i="5" s="1"/>
  <c r="M56" i="5"/>
  <c r="O56" i="5" s="1"/>
  <c r="Q56" i="5" s="1"/>
  <c r="O55" i="5"/>
  <c r="Q54" i="5"/>
  <c r="Q53" i="5"/>
  <c r="Q52" i="5"/>
  <c r="Q51" i="5"/>
  <c r="Q50" i="5"/>
  <c r="Q49" i="5"/>
  <c r="Q48" i="5"/>
  <c r="Q47" i="5"/>
  <c r="Q46" i="5"/>
  <c r="Q45" i="5"/>
  <c r="Q44" i="5"/>
  <c r="Q43" i="5"/>
  <c r="Q42" i="5"/>
  <c r="Q41" i="5"/>
  <c r="Q40" i="5"/>
  <c r="Q39" i="5"/>
  <c r="Q38" i="5"/>
  <c r="Q37" i="5"/>
  <c r="Q36" i="5"/>
  <c r="Q35" i="5"/>
  <c r="Q34" i="5"/>
  <c r="Q33" i="5"/>
  <c r="Q32" i="5"/>
  <c r="Q31" i="5"/>
  <c r="Q30" i="5"/>
  <c r="Q29" i="5"/>
  <c r="Q28" i="5"/>
  <c r="Q27" i="5"/>
  <c r="Q26" i="5"/>
  <c r="Q25" i="5"/>
  <c r="Q24" i="5"/>
  <c r="Q23" i="5"/>
  <c r="Q22" i="5"/>
  <c r="Q21" i="5"/>
  <c r="Q20" i="5"/>
  <c r="Q19" i="5"/>
  <c r="Q18" i="5"/>
  <c r="Q17" i="5"/>
  <c r="Q16" i="5"/>
  <c r="Q15" i="5"/>
  <c r="Q14" i="5"/>
  <c r="Q13" i="5"/>
  <c r="Q12" i="5"/>
  <c r="Q11" i="5"/>
  <c r="Q10" i="5"/>
  <c r="Q9" i="5"/>
  <c r="Q8" i="5"/>
  <c r="Q7" i="5"/>
  <c r="Q6" i="5"/>
  <c r="Q5" i="5"/>
  <c r="Q4" i="5"/>
  <c r="Q3" i="5"/>
  <c r="Q2" i="5"/>
  <c r="M43" i="6"/>
  <c r="O117" i="4"/>
  <c r="O116" i="4"/>
  <c r="K115" i="4"/>
  <c r="M115" i="4" s="1"/>
  <c r="O115" i="4" s="1"/>
  <c r="K114" i="4"/>
  <c r="M114" i="4" s="1"/>
  <c r="O114" i="4" s="1"/>
  <c r="K113" i="4"/>
  <c r="M113" i="4" s="1"/>
  <c r="O113" i="4" s="1"/>
  <c r="K112" i="4"/>
  <c r="M112" i="4" s="1"/>
  <c r="O112" i="4" s="1"/>
  <c r="K111" i="4"/>
  <c r="M111" i="4" s="1"/>
  <c r="O111" i="4" s="1"/>
  <c r="K110" i="4"/>
  <c r="M110" i="4" s="1"/>
  <c r="O110" i="4" s="1"/>
  <c r="K109" i="4"/>
  <c r="M109" i="4" s="1"/>
  <c r="O109" i="4" s="1"/>
  <c r="K108" i="4"/>
  <c r="M108" i="4" s="1"/>
  <c r="O108" i="4" s="1"/>
  <c r="K107" i="4"/>
  <c r="M107" i="4" s="1"/>
  <c r="O107" i="4" s="1"/>
  <c r="K106" i="4"/>
  <c r="M106" i="4" s="1"/>
  <c r="O106" i="4" s="1"/>
  <c r="K105" i="4"/>
  <c r="M105" i="4" s="1"/>
  <c r="O105" i="4" s="1"/>
  <c r="K104" i="4"/>
  <c r="M104" i="4" s="1"/>
  <c r="O104" i="4" s="1"/>
  <c r="K103" i="4"/>
  <c r="M103" i="4" s="1"/>
  <c r="O103" i="4" s="1"/>
  <c r="K102" i="4"/>
  <c r="M102" i="4" s="1"/>
  <c r="O102" i="4" s="1"/>
  <c r="K101" i="4"/>
  <c r="M101" i="4" s="1"/>
  <c r="O101" i="4" s="1"/>
  <c r="K100" i="4"/>
  <c r="M100" i="4" s="1"/>
  <c r="O100" i="4" s="1"/>
  <c r="K99" i="4"/>
  <c r="M99" i="4" s="1"/>
  <c r="O99" i="4" s="1"/>
  <c r="K98" i="4"/>
  <c r="M98" i="4" s="1"/>
  <c r="O98" i="4" s="1"/>
  <c r="K97" i="4"/>
  <c r="M97" i="4" s="1"/>
  <c r="O97" i="4" s="1"/>
  <c r="K96" i="4"/>
  <c r="M96" i="4" s="1"/>
  <c r="O96" i="4" s="1"/>
  <c r="K95" i="4"/>
  <c r="M95" i="4" s="1"/>
  <c r="O95" i="4" s="1"/>
  <c r="K94" i="4"/>
  <c r="M94" i="4" s="1"/>
  <c r="O94" i="4" s="1"/>
  <c r="K93" i="4"/>
  <c r="M93" i="4" s="1"/>
  <c r="O93" i="4" s="1"/>
  <c r="M92" i="4"/>
  <c r="O92" i="4" s="1"/>
  <c r="K92" i="4"/>
  <c r="K91" i="4"/>
  <c r="M91" i="4" s="1"/>
  <c r="O91" i="4" s="1"/>
  <c r="K90" i="4"/>
  <c r="M90" i="4" s="1"/>
  <c r="O90" i="4" s="1"/>
  <c r="K89" i="4"/>
  <c r="M89" i="4" s="1"/>
  <c r="O89" i="4" s="1"/>
  <c r="K88" i="4"/>
  <c r="M88" i="4" s="1"/>
  <c r="O88" i="4" s="1"/>
  <c r="K87" i="4"/>
  <c r="M87" i="4" s="1"/>
  <c r="O87" i="4" s="1"/>
  <c r="K86" i="4"/>
  <c r="M86" i="4" s="1"/>
  <c r="O86" i="4" s="1"/>
  <c r="K85" i="4"/>
  <c r="M85" i="4" s="1"/>
  <c r="O85" i="4" s="1"/>
  <c r="K84" i="4"/>
  <c r="M84" i="4" s="1"/>
  <c r="O84" i="4" s="1"/>
  <c r="K83" i="4"/>
  <c r="M83" i="4" s="1"/>
  <c r="O83" i="4" s="1"/>
  <c r="K82" i="4"/>
  <c r="M82" i="4" s="1"/>
  <c r="O82" i="4" s="1"/>
  <c r="K81" i="4"/>
  <c r="M81" i="4" s="1"/>
  <c r="O81" i="4" s="1"/>
  <c r="M80" i="4"/>
  <c r="O80" i="4" s="1"/>
  <c r="K80" i="4"/>
  <c r="K79" i="4"/>
  <c r="M79" i="4" s="1"/>
  <c r="O79" i="4" s="1"/>
  <c r="K78" i="4"/>
  <c r="M78" i="4" s="1"/>
  <c r="O78" i="4" s="1"/>
  <c r="K77" i="4"/>
  <c r="M77" i="4" s="1"/>
  <c r="O77" i="4" s="1"/>
  <c r="K76" i="4"/>
  <c r="M76" i="4" s="1"/>
  <c r="O76" i="4" s="1"/>
  <c r="K75" i="4"/>
  <c r="M75" i="4" s="1"/>
  <c r="O75" i="4" s="1"/>
  <c r="K74" i="4"/>
  <c r="M74" i="4" s="1"/>
  <c r="O74" i="4" s="1"/>
  <c r="K73" i="4"/>
  <c r="M73" i="4" s="1"/>
  <c r="O73" i="4" s="1"/>
  <c r="M72" i="4"/>
  <c r="O72" i="4" s="1"/>
  <c r="K72" i="4"/>
  <c r="K71" i="4"/>
  <c r="M71" i="4" s="1"/>
  <c r="O71" i="4" s="1"/>
  <c r="K70" i="4"/>
  <c r="M70" i="4" s="1"/>
  <c r="O70" i="4" s="1"/>
  <c r="K69" i="4"/>
  <c r="M69" i="4" s="1"/>
  <c r="O69" i="4" s="1"/>
  <c r="K68" i="4"/>
  <c r="M68" i="4" s="1"/>
  <c r="O68" i="4" s="1"/>
  <c r="K67" i="4"/>
  <c r="M67" i="4" s="1"/>
  <c r="O67" i="4" s="1"/>
  <c r="K66" i="4"/>
  <c r="M66" i="4" s="1"/>
  <c r="O66" i="4" s="1"/>
  <c r="K65" i="4"/>
  <c r="M65" i="4" s="1"/>
  <c r="O65" i="4" s="1"/>
  <c r="K64" i="4"/>
  <c r="M64" i="4" s="1"/>
  <c r="O64" i="4" s="1"/>
  <c r="K63" i="4"/>
  <c r="M63" i="4" s="1"/>
  <c r="O63" i="4" s="1"/>
  <c r="K62" i="4"/>
  <c r="M62" i="4" s="1"/>
  <c r="O62" i="4" s="1"/>
  <c r="K61" i="4"/>
  <c r="M61" i="4" s="1"/>
  <c r="O61" i="4" s="1"/>
  <c r="K60" i="4"/>
  <c r="M60" i="4" s="1"/>
  <c r="O60" i="4" s="1"/>
  <c r="K59" i="4"/>
  <c r="M59" i="4" s="1"/>
  <c r="O59" i="4" s="1"/>
  <c r="K58" i="4"/>
  <c r="M58" i="4" s="1"/>
  <c r="O58" i="4" s="1"/>
  <c r="K57" i="4"/>
  <c r="M57" i="4" s="1"/>
  <c r="O57" i="4" s="1"/>
  <c r="K56" i="4"/>
  <c r="M56" i="4" s="1"/>
  <c r="O56" i="4" s="1"/>
  <c r="K55" i="4"/>
  <c r="M55" i="4" s="1"/>
  <c r="O55" i="4" s="1"/>
  <c r="K54" i="4"/>
  <c r="M54" i="4" s="1"/>
  <c r="O54" i="4" s="1"/>
  <c r="K53" i="4"/>
  <c r="M53" i="4" s="1"/>
  <c r="O53" i="4" s="1"/>
  <c r="K52" i="4"/>
  <c r="M52" i="4" s="1"/>
  <c r="O52" i="4" s="1"/>
  <c r="K51" i="4"/>
  <c r="M51" i="4" s="1"/>
  <c r="O51" i="4" s="1"/>
  <c r="K50" i="4"/>
  <c r="M50" i="4" s="1"/>
  <c r="O50" i="4" s="1"/>
  <c r="K49" i="4"/>
  <c r="M49" i="4" s="1"/>
  <c r="O49" i="4" s="1"/>
  <c r="K48" i="4"/>
  <c r="M48" i="4" s="1"/>
  <c r="O48" i="4" s="1"/>
  <c r="K47" i="4"/>
  <c r="M47" i="4" s="1"/>
  <c r="O47" i="4" s="1"/>
  <c r="K46" i="4"/>
  <c r="M46" i="4" s="1"/>
  <c r="O46" i="4" s="1"/>
  <c r="K45" i="4"/>
  <c r="M45" i="4" s="1"/>
  <c r="O45" i="4" s="1"/>
  <c r="M44" i="4"/>
  <c r="O44" i="4" s="1"/>
  <c r="K44" i="4"/>
  <c r="K43" i="4"/>
  <c r="M43" i="4" s="1"/>
  <c r="O43" i="4" s="1"/>
  <c r="K42" i="4"/>
  <c r="M42" i="4" s="1"/>
  <c r="O42" i="4" s="1"/>
  <c r="K41" i="4"/>
  <c r="M41" i="4" s="1"/>
  <c r="O41" i="4" s="1"/>
  <c r="K40" i="4"/>
  <c r="M40" i="4" s="1"/>
  <c r="O40" i="4" s="1"/>
  <c r="K39" i="4"/>
  <c r="M39" i="4" s="1"/>
  <c r="O39" i="4" s="1"/>
  <c r="K38" i="4"/>
  <c r="M38" i="4" s="1"/>
  <c r="O38" i="4" s="1"/>
  <c r="K37" i="4"/>
  <c r="M37" i="4" s="1"/>
  <c r="O37" i="4" s="1"/>
  <c r="K36" i="4"/>
  <c r="M36" i="4" s="1"/>
  <c r="O36" i="4" s="1"/>
  <c r="K35" i="4"/>
  <c r="M35" i="4" s="1"/>
  <c r="O35" i="4" s="1"/>
  <c r="K34" i="4"/>
  <c r="M34" i="4" s="1"/>
  <c r="O34" i="4" s="1"/>
  <c r="K33" i="4"/>
  <c r="M33" i="4" s="1"/>
  <c r="O33" i="4" s="1"/>
  <c r="M32" i="4"/>
  <c r="O32" i="4" s="1"/>
  <c r="K32" i="4"/>
  <c r="K31" i="4"/>
  <c r="M31" i="4" s="1"/>
  <c r="O31" i="4" s="1"/>
  <c r="K30" i="4"/>
  <c r="M30" i="4" s="1"/>
  <c r="O30" i="4" s="1"/>
  <c r="K29" i="4"/>
  <c r="M29" i="4" s="1"/>
  <c r="O29" i="4" s="1"/>
  <c r="K28" i="4"/>
  <c r="M28" i="4" s="1"/>
  <c r="O28" i="4" s="1"/>
  <c r="K27" i="4"/>
  <c r="M27" i="4" s="1"/>
  <c r="O27" i="4" s="1"/>
  <c r="K26" i="4"/>
  <c r="M26" i="4" s="1"/>
  <c r="O26" i="4" s="1"/>
  <c r="K25" i="4"/>
  <c r="M25" i="4" s="1"/>
  <c r="O25" i="4" s="1"/>
  <c r="M24" i="4"/>
  <c r="O24" i="4" s="1"/>
  <c r="K24" i="4"/>
  <c r="K23" i="4"/>
  <c r="M23" i="4" s="1"/>
  <c r="O23" i="4" s="1"/>
  <c r="K22" i="4"/>
  <c r="M22" i="4" s="1"/>
  <c r="O22" i="4" s="1"/>
  <c r="K21" i="4"/>
  <c r="M21" i="4" s="1"/>
  <c r="O21" i="4" s="1"/>
  <c r="K20" i="4"/>
  <c r="M20" i="4" s="1"/>
  <c r="O20" i="4" s="1"/>
  <c r="K19" i="4"/>
  <c r="M19" i="4" s="1"/>
  <c r="O19" i="4" s="1"/>
  <c r="K18" i="4"/>
  <c r="M18" i="4" s="1"/>
  <c r="O18" i="4" s="1"/>
  <c r="K17" i="4"/>
  <c r="M17" i="4" s="1"/>
  <c r="O17" i="4" s="1"/>
  <c r="K16" i="4"/>
  <c r="M16" i="4" s="1"/>
  <c r="O16" i="4" s="1"/>
  <c r="K15" i="4"/>
  <c r="M15" i="4" s="1"/>
  <c r="O15" i="4" s="1"/>
  <c r="K14" i="4"/>
  <c r="M14" i="4" s="1"/>
  <c r="O14" i="4" s="1"/>
  <c r="K13" i="4"/>
  <c r="M13" i="4" s="1"/>
  <c r="O13" i="4" s="1"/>
  <c r="M12" i="4"/>
  <c r="O12" i="4" s="1"/>
  <c r="K12" i="4"/>
  <c r="K11" i="4"/>
  <c r="M11" i="4" s="1"/>
  <c r="O11" i="4" s="1"/>
  <c r="K10" i="4"/>
  <c r="M10" i="4" s="1"/>
  <c r="O10" i="4" s="1"/>
  <c r="K9" i="4"/>
  <c r="M9" i="4" s="1"/>
  <c r="O9" i="4" s="1"/>
  <c r="K8" i="4"/>
  <c r="M8" i="4" s="1"/>
  <c r="O8" i="4" s="1"/>
  <c r="K7" i="4"/>
  <c r="M7" i="4" s="1"/>
  <c r="O7" i="4" s="1"/>
  <c r="K6" i="4"/>
  <c r="M6" i="4" s="1"/>
  <c r="O6" i="4" s="1"/>
  <c r="K5" i="4"/>
  <c r="M5" i="4" s="1"/>
  <c r="O5" i="4" s="1"/>
  <c r="K4" i="4"/>
  <c r="M4" i="4" s="1"/>
  <c r="O4" i="4" s="1"/>
  <c r="K3" i="4"/>
  <c r="M3" i="4" s="1"/>
  <c r="O3" i="4" s="1"/>
  <c r="K2" i="4"/>
  <c r="M2" i="4" s="1"/>
  <c r="O2" i="4" s="1"/>
</calcChain>
</file>

<file path=xl/sharedStrings.xml><?xml version="1.0" encoding="utf-8"?>
<sst xmlns="http://schemas.openxmlformats.org/spreadsheetml/2006/main" count="1468" uniqueCount="529">
  <si>
    <t>Tr.No</t>
  </si>
  <si>
    <t>Equity</t>
  </si>
  <si>
    <t>Entry Date</t>
  </si>
  <si>
    <t>Exit Date</t>
  </si>
  <si>
    <t>Entry Price</t>
  </si>
  <si>
    <t>Exit Price</t>
  </si>
  <si>
    <t>Trade Points</t>
  </si>
  <si>
    <t>Qty</t>
  </si>
  <si>
    <t>PnL</t>
  </si>
  <si>
    <t xml:space="preserve">Margin Used </t>
  </si>
  <si>
    <t>VasconEQ</t>
  </si>
  <si>
    <t>Hisarmetal</t>
  </si>
  <si>
    <t>Asahisong</t>
  </si>
  <si>
    <t>BFInvest</t>
  </si>
  <si>
    <t>Dpabhushan</t>
  </si>
  <si>
    <t>Itdcem</t>
  </si>
  <si>
    <t>KALYANKJIL</t>
  </si>
  <si>
    <t>BLKashyap</t>
  </si>
  <si>
    <t>Bagfilms</t>
  </si>
  <si>
    <t>GRSE</t>
  </si>
  <si>
    <t>Bancoindia</t>
  </si>
  <si>
    <t>CAPPL</t>
  </si>
  <si>
    <t>Everstind</t>
  </si>
  <si>
    <t>Hudco</t>
  </si>
  <si>
    <t>Indigopnts</t>
  </si>
  <si>
    <t>Lichsgfin</t>
  </si>
  <si>
    <t>Motogenfin-BE</t>
  </si>
  <si>
    <t>Onmobile</t>
  </si>
  <si>
    <t>Orientcem</t>
  </si>
  <si>
    <t>OLECTRA</t>
  </si>
  <si>
    <t>KOTARISUG</t>
  </si>
  <si>
    <t>IIFLSEC</t>
  </si>
  <si>
    <t>DREDGECORP</t>
  </si>
  <si>
    <t>COCHINSHIP</t>
  </si>
  <si>
    <t>DBREALTY</t>
  </si>
  <si>
    <t>ARVIND</t>
  </si>
  <si>
    <t>DPABHUSHAN</t>
  </si>
  <si>
    <t>BLKASHYAP</t>
  </si>
  <si>
    <t>Strategy</t>
  </si>
  <si>
    <t>Index</t>
  </si>
  <si>
    <t>Strike Prc</t>
  </si>
  <si>
    <t>Date</t>
  </si>
  <si>
    <t>Entry Time</t>
  </si>
  <si>
    <t>Exit Time</t>
  </si>
  <si>
    <t>Trade points</t>
  </si>
  <si>
    <t>Tax</t>
  </si>
  <si>
    <t>ZRM</t>
  </si>
  <si>
    <t>BANKNIFTY</t>
  </si>
  <si>
    <t>09:24:00</t>
  </si>
  <si>
    <t>10:04:00</t>
  </si>
  <si>
    <t>09:49:00</t>
  </si>
  <si>
    <t>Option Type</t>
  </si>
  <si>
    <t>Net PnL</t>
  </si>
  <si>
    <t>MPWizard</t>
  </si>
  <si>
    <t>FINNIFTY</t>
  </si>
  <si>
    <t>CE</t>
  </si>
  <si>
    <t>NIFTY</t>
  </si>
  <si>
    <t>PE</t>
  </si>
  <si>
    <t>11:00</t>
  </si>
  <si>
    <t>11:10</t>
  </si>
  <si>
    <t>11:16</t>
  </si>
  <si>
    <t>11:19</t>
  </si>
  <si>
    <t>10:25</t>
  </si>
  <si>
    <t>10:59</t>
  </si>
  <si>
    <t>10:21</t>
  </si>
  <si>
    <t>11:30</t>
  </si>
  <si>
    <t>10:18</t>
  </si>
  <si>
    <t>15:10</t>
  </si>
  <si>
    <t>10:23</t>
  </si>
  <si>
    <t>10:19</t>
  </si>
  <si>
    <t>13:48</t>
  </si>
  <si>
    <t>13:40</t>
  </si>
  <si>
    <t>13:08</t>
  </si>
  <si>
    <t>13:18</t>
  </si>
  <si>
    <t>13:37</t>
  </si>
  <si>
    <t>14:46</t>
  </si>
  <si>
    <t>14:04</t>
  </si>
  <si>
    <t>10:17</t>
  </si>
  <si>
    <t>15:14</t>
  </si>
  <si>
    <t>12:41</t>
  </si>
  <si>
    <t>10:36</t>
  </si>
  <si>
    <t>11:18</t>
  </si>
  <si>
    <t>10:55</t>
  </si>
  <si>
    <t>10:46</t>
  </si>
  <si>
    <t>13:06</t>
  </si>
  <si>
    <t>10:16</t>
  </si>
  <si>
    <t>14:09</t>
  </si>
  <si>
    <t>10:31</t>
  </si>
  <si>
    <t>12:46</t>
  </si>
  <si>
    <t>12:19</t>
  </si>
  <si>
    <t>15:00</t>
  </si>
  <si>
    <t>11:07</t>
  </si>
  <si>
    <t>15:05</t>
  </si>
  <si>
    <t>11:25</t>
  </si>
  <si>
    <t>14:20</t>
  </si>
  <si>
    <t>11:02</t>
  </si>
  <si>
    <t>11:04</t>
  </si>
  <si>
    <t>12:39</t>
  </si>
  <si>
    <t>12:32</t>
  </si>
  <si>
    <t>10:20</t>
  </si>
  <si>
    <t>14:05</t>
  </si>
  <si>
    <t>10:51</t>
  </si>
  <si>
    <t>11:32</t>
  </si>
  <si>
    <t>10:57</t>
  </si>
  <si>
    <t>12:15</t>
  </si>
  <si>
    <t>12:14</t>
  </si>
  <si>
    <t>11:22</t>
  </si>
  <si>
    <t>13:36</t>
  </si>
  <si>
    <t>12:13</t>
  </si>
  <si>
    <t>10:29</t>
  </si>
  <si>
    <t>13:47</t>
  </si>
  <si>
    <t>12:04</t>
  </si>
  <si>
    <t>14:41</t>
  </si>
  <si>
    <t>12:08</t>
  </si>
  <si>
    <t>11:37</t>
  </si>
  <si>
    <t>12:17</t>
  </si>
  <si>
    <t>10:15</t>
  </si>
  <si>
    <t>10:38</t>
  </si>
  <si>
    <t>Trade Type</t>
  </si>
  <si>
    <t>Hedge Entry</t>
  </si>
  <si>
    <t>Hedge Exit</t>
  </si>
  <si>
    <t>Nifty Straddle</t>
  </si>
  <si>
    <t>Short</t>
  </si>
  <si>
    <t>Trade_Type</t>
  </si>
  <si>
    <t>Future_Entry</t>
  </si>
  <si>
    <t>Future_Exit</t>
  </si>
  <si>
    <t>Option_Entry</t>
  </si>
  <si>
    <t>Option_Exit</t>
  </si>
  <si>
    <t>Trade_Points</t>
  </si>
  <si>
    <t>BULLISH</t>
  </si>
  <si>
    <t>BEARISH</t>
  </si>
  <si>
    <t>SI NO</t>
  </si>
  <si>
    <t>Day</t>
  </si>
  <si>
    <t>Trade ID</t>
  </si>
  <si>
    <t>Details</t>
  </si>
  <si>
    <t>Amount</t>
  </si>
  <si>
    <t>Running Balance</t>
  </si>
  <si>
    <t>Opening Balance</t>
  </si>
  <si>
    <t>Monday</t>
  </si>
  <si>
    <t>MP Wizard</t>
  </si>
  <si>
    <t>Tuesday</t>
  </si>
  <si>
    <t>Wednesday</t>
  </si>
  <si>
    <t>Thursday</t>
  </si>
  <si>
    <t>Friday</t>
  </si>
  <si>
    <t>10-Jul-23</t>
  </si>
  <si>
    <t>₹ -19,698.57</t>
  </si>
  <si>
    <t>AmiPy</t>
  </si>
  <si>
    <t>₹ 2,933.51</t>
  </si>
  <si>
    <t>11-Jul-23</t>
  </si>
  <si>
    <t>₹ -26,833.10</t>
  </si>
  <si>
    <t>₹ 3,323.18</t>
  </si>
  <si>
    <t>12-Jul-23</t>
  </si>
  <si>
    <t>₹ 5,095.84</t>
  </si>
  <si>
    <t>₹ 6,518.68</t>
  </si>
  <si>
    <t>13-Jul-23</t>
  </si>
  <si>
    <t>₹ 1,146.47</t>
  </si>
  <si>
    <t>₹ -14,037.24</t>
  </si>
  <si>
    <t>14-Jul-23</t>
  </si>
  <si>
    <t>₹ -57,255.55</t>
  </si>
  <si>
    <t>₹ 5,364.98</t>
  </si>
  <si>
    <t>17-Jul-23</t>
  </si>
  <si>
    <t>₹ 191,953.46</t>
  </si>
  <si>
    <t>₹ -1,126.64</t>
  </si>
  <si>
    <t>18-Jul-23</t>
  </si>
  <si>
    <t>₹ -48,468.04</t>
  </si>
  <si>
    <t>₹ 5,026.99</t>
  </si>
  <si>
    <t>19-Jul-23</t>
  </si>
  <si>
    <t>₹ -6,746.93</t>
  </si>
  <si>
    <t>₹ 9,484.18</t>
  </si>
  <si>
    <t>20-Jul-23</t>
  </si>
  <si>
    <t>₹ 116,434.44</t>
  </si>
  <si>
    <t>₹ -29,363.19</t>
  </si>
  <si>
    <t>21-Jul-23</t>
  </si>
  <si>
    <t>₹ -27,778.31</t>
  </si>
  <si>
    <t>₹ 11,581.32</t>
  </si>
  <si>
    <t>24-Jul-23</t>
  </si>
  <si>
    <t>₹ -20,788.04</t>
  </si>
  <si>
    <t>₹ 12,668.85</t>
  </si>
  <si>
    <t>25-Jul-23</t>
  </si>
  <si>
    <t>₹ -12,901.32</t>
  </si>
  <si>
    <t>₹ 12,234.17</t>
  </si>
  <si>
    <t>26-Jul-23</t>
  </si>
  <si>
    <t>₹ -40,755.03</t>
  </si>
  <si>
    <t>₹ 12,047.79</t>
  </si>
  <si>
    <t>27-Jul-23</t>
  </si>
  <si>
    <t>₹ -21,614.31</t>
  </si>
  <si>
    <t>₹ -31,995.98</t>
  </si>
  <si>
    <t>28-Jul-23</t>
  </si>
  <si>
    <t>₹ -19,101.10</t>
  </si>
  <si>
    <t>₹ 9,496.83</t>
  </si>
  <si>
    <t>31-Jul-23</t>
  </si>
  <si>
    <t>₹ -9,667.12</t>
  </si>
  <si>
    <t>₹ -4,192.90</t>
  </si>
  <si>
    <t>01-Aug-23</t>
  </si>
  <si>
    <t>₹ -16,087.85</t>
  </si>
  <si>
    <t>₹ 2,321.22</t>
  </si>
  <si>
    <t>02-Aug-23</t>
  </si>
  <si>
    <t>₹ -43,958.15</t>
  </si>
  <si>
    <t>₹ -19,230.45</t>
  </si>
  <si>
    <t>03-Aug-23</t>
  </si>
  <si>
    <t>₹ 83,115.00</t>
  </si>
  <si>
    <t>₹ -31,439.13</t>
  </si>
  <si>
    <t>04-Aug-23</t>
  </si>
  <si>
    <t>₹ -44,499.86</t>
  </si>
  <si>
    <t>₹ -5,992.90</t>
  </si>
  <si>
    <t>07-Aug-23</t>
  </si>
  <si>
    <t>₹ -20,559.49</t>
  </si>
  <si>
    <t>₹ 7,480.52</t>
  </si>
  <si>
    <t>08-Aug-23</t>
  </si>
  <si>
    <t>₹ -30,378.11</t>
  </si>
  <si>
    <t>₹ 7,590.43</t>
  </si>
  <si>
    <t>09-Aug-23</t>
  </si>
  <si>
    <t>₹ 89,649.73</t>
  </si>
  <si>
    <t>₹ -5,429.82</t>
  </si>
  <si>
    <t>10-Aug-23</t>
  </si>
  <si>
    <t>₹ -39,030.32</t>
  </si>
  <si>
    <t>₹ 16,614.85</t>
  </si>
  <si>
    <t>11-Aug-23</t>
  </si>
  <si>
    <t>₹ -4,708.98</t>
  </si>
  <si>
    <t>₹ 6,196.41</t>
  </si>
  <si>
    <t>14-Aug-23</t>
  </si>
  <si>
    <t>₹ -13,873.90</t>
  </si>
  <si>
    <t>₹ -10,667.70</t>
  </si>
  <si>
    <t>16-Aug-23</t>
  </si>
  <si>
    <t>₹ 18,567.99</t>
  </si>
  <si>
    <t>₹ -11,903.99</t>
  </si>
  <si>
    <t>17-Aug-23</t>
  </si>
  <si>
    <t>₹ -27,465.86</t>
  </si>
  <si>
    <t>₹ 23,898.76</t>
  </si>
  <si>
    <t>18-Aug-23</t>
  </si>
  <si>
    <t>₹ -15,052.97</t>
  </si>
  <si>
    <t>₹ 2,327.21</t>
  </si>
  <si>
    <t>21-Aug-23</t>
  </si>
  <si>
    <t>₹ 44,622.42</t>
  </si>
  <si>
    <t>₹ -539.90</t>
  </si>
  <si>
    <t>22-Aug-23</t>
  </si>
  <si>
    <t>₹ -25,482.72</t>
  </si>
  <si>
    <t>₹ 4,501.63</t>
  </si>
  <si>
    <t>23-Aug-23</t>
  </si>
  <si>
    <t>₹ 125,809.49</t>
  </si>
  <si>
    <t>₹ -789.26</t>
  </si>
  <si>
    <t>24-Aug-23</t>
  </si>
  <si>
    <t>₹ -16,005.98</t>
  </si>
  <si>
    <t>₹ -11,195.14</t>
  </si>
  <si>
    <t>25-Aug-23</t>
  </si>
  <si>
    <t>₹ -3,035.47</t>
  </si>
  <si>
    <t>₹ 6,477.23</t>
  </si>
  <si>
    <t>28-Aug-23</t>
  </si>
  <si>
    <t>₹ 15,222.75</t>
  </si>
  <si>
    <t>₹ 11,889.79</t>
  </si>
  <si>
    <t>29-Aug-23</t>
  </si>
  <si>
    <t>₹ -25,374.00</t>
  </si>
  <si>
    <t>30-Aug-23</t>
  </si>
  <si>
    <t>₹ 25,102.41</t>
  </si>
  <si>
    <t>₹ 1,768.09</t>
  </si>
  <si>
    <t>31-Aug-23</t>
  </si>
  <si>
    <t>₹ -39,101.73</t>
  </si>
  <si>
    <t>₹ -13,625.06</t>
  </si>
  <si>
    <t>01-Sep-23</t>
  </si>
  <si>
    <t>₹ -38,190.49</t>
  </si>
  <si>
    <t>₹ -15,867.82</t>
  </si>
  <si>
    <t>04-Sep-23</t>
  </si>
  <si>
    <t>₹ 38,112.61</t>
  </si>
  <si>
    <t>₹ 3,661.02</t>
  </si>
  <si>
    <t>05-Sep-23</t>
  </si>
  <si>
    <t>₹ 675.87</t>
  </si>
  <si>
    <t>₹ 988.23</t>
  </si>
  <si>
    <t>06-Sep-23</t>
  </si>
  <si>
    <t>₹ 13,160.77</t>
  </si>
  <si>
    <t>₹ -16,464.74</t>
  </si>
  <si>
    <t>07-Sep-23</t>
  </si>
  <si>
    <t>₹ 21,695.98</t>
  </si>
  <si>
    <t>₹ -4,160.41</t>
  </si>
  <si>
    <t>08-Sep-23</t>
  </si>
  <si>
    <t>₹ 81,730.43</t>
  </si>
  <si>
    <t>₹ -731.21</t>
  </si>
  <si>
    <t>11-Sep-23</t>
  </si>
  <si>
    <t>₹ -35,922.15</t>
  </si>
  <si>
    <t>₹ 911.14</t>
  </si>
  <si>
    <t>12-Sep-23</t>
  </si>
  <si>
    <t>₹ 32,799.95</t>
  </si>
  <si>
    <t>₹ -30,476.55</t>
  </si>
  <si>
    <t>13-Sep-23</t>
  </si>
  <si>
    <t>₹ 115,720.28</t>
  </si>
  <si>
    <t>₹ -5,704.59</t>
  </si>
  <si>
    <t>14-Sep-23</t>
  </si>
  <si>
    <t>₹ -33,452.08</t>
  </si>
  <si>
    <t>₹ 27,094.83</t>
  </si>
  <si>
    <t>15-Sep-23</t>
  </si>
  <si>
    <t>₹ 50,310.57</t>
  </si>
  <si>
    <t>₹ 6,724.35</t>
  </si>
  <si>
    <t>18-Sep-23</t>
  </si>
  <si>
    <t>₹ -35,886.68</t>
  </si>
  <si>
    <t>₹ 8,861.51</t>
  </si>
  <si>
    <t>20-Sep-23</t>
  </si>
  <si>
    <t>₹ -10,995.86</t>
  </si>
  <si>
    <t>₹ -10,353.47</t>
  </si>
  <si>
    <t>21-Sep-23</t>
  </si>
  <si>
    <t>₹ 30,367.86</t>
  </si>
  <si>
    <t>₹ 2,130.83</t>
  </si>
  <si>
    <t>22-Sep-23</t>
  </si>
  <si>
    <t>₹ 12,684.51</t>
  </si>
  <si>
    <t>₹ 5,430.96</t>
  </si>
  <si>
    <t>25-Sep-23</t>
  </si>
  <si>
    <t>₹ -25,423.25</t>
  </si>
  <si>
    <t>₹ 16,575.58</t>
  </si>
  <si>
    <t>26-Sep-23</t>
  </si>
  <si>
    <t>₹ -53,637.31</t>
  </si>
  <si>
    <t>Startegy</t>
  </si>
  <si>
    <t>o</t>
  </si>
  <si>
    <t>Trade_ID</t>
  </si>
  <si>
    <t>MP1</t>
  </si>
  <si>
    <t>MP2</t>
  </si>
  <si>
    <t>MP3</t>
  </si>
  <si>
    <t>MP4</t>
  </si>
  <si>
    <t>MP5</t>
  </si>
  <si>
    <t>MP6</t>
  </si>
  <si>
    <t>MP7</t>
  </si>
  <si>
    <t>MP8</t>
  </si>
  <si>
    <t>MP9</t>
  </si>
  <si>
    <t>MP10</t>
  </si>
  <si>
    <t>MP11</t>
  </si>
  <si>
    <t>MP12</t>
  </si>
  <si>
    <t>MP13</t>
  </si>
  <si>
    <t>MP14</t>
  </si>
  <si>
    <t>MP15</t>
  </si>
  <si>
    <t>MP16</t>
  </si>
  <si>
    <t>MP17</t>
  </si>
  <si>
    <t>MP18</t>
  </si>
  <si>
    <t>MP19</t>
  </si>
  <si>
    <t>MP20</t>
  </si>
  <si>
    <t>MP21</t>
  </si>
  <si>
    <t>MP22</t>
  </si>
  <si>
    <t>MP23</t>
  </si>
  <si>
    <t>MP24</t>
  </si>
  <si>
    <t>MP25</t>
  </si>
  <si>
    <t>MP26</t>
  </si>
  <si>
    <t>MP27</t>
  </si>
  <si>
    <t>MP28</t>
  </si>
  <si>
    <t>MP29</t>
  </si>
  <si>
    <t>MP30</t>
  </si>
  <si>
    <t>MP31</t>
  </si>
  <si>
    <t>MP32</t>
  </si>
  <si>
    <t>MP33</t>
  </si>
  <si>
    <t>MP34</t>
  </si>
  <si>
    <t>MP35</t>
  </si>
  <si>
    <t>MP36</t>
  </si>
  <si>
    <t>MP37</t>
  </si>
  <si>
    <t>MP38</t>
  </si>
  <si>
    <t>MP39</t>
  </si>
  <si>
    <t>MP40</t>
  </si>
  <si>
    <t>MP41</t>
  </si>
  <si>
    <t>MP42</t>
  </si>
  <si>
    <t>MP43</t>
  </si>
  <si>
    <t>MP44</t>
  </si>
  <si>
    <t>MP45</t>
  </si>
  <si>
    <t>MP46</t>
  </si>
  <si>
    <t>MP47</t>
  </si>
  <si>
    <t>MP48</t>
  </si>
  <si>
    <t>MP49</t>
  </si>
  <si>
    <t>MP50</t>
  </si>
  <si>
    <t>MP51</t>
  </si>
  <si>
    <t>MP52</t>
  </si>
  <si>
    <t>MP53</t>
  </si>
  <si>
    <t>MP54</t>
  </si>
  <si>
    <t>MP55</t>
  </si>
  <si>
    <t>MP56</t>
  </si>
  <si>
    <t>MP57</t>
  </si>
  <si>
    <t>MP58</t>
  </si>
  <si>
    <t>MP59</t>
  </si>
  <si>
    <t>MP60</t>
  </si>
  <si>
    <t>MP61</t>
  </si>
  <si>
    <t>MP62</t>
  </si>
  <si>
    <t>MP63</t>
  </si>
  <si>
    <t>MP64</t>
  </si>
  <si>
    <t>MP65</t>
  </si>
  <si>
    <t>MP66</t>
  </si>
  <si>
    <t>MP67</t>
  </si>
  <si>
    <t>MP68</t>
  </si>
  <si>
    <t>MP69</t>
  </si>
  <si>
    <t>MP70</t>
  </si>
  <si>
    <t>MP71</t>
  </si>
  <si>
    <t>MP72</t>
  </si>
  <si>
    <t>MP73</t>
  </si>
  <si>
    <t>MP74</t>
  </si>
  <si>
    <t>MP75</t>
  </si>
  <si>
    <t>MP76</t>
  </si>
  <si>
    <t>MP77</t>
  </si>
  <si>
    <t>MP78</t>
  </si>
  <si>
    <t>MP79</t>
  </si>
  <si>
    <t>MP80</t>
  </si>
  <si>
    <t>MP81</t>
  </si>
  <si>
    <t>MP82</t>
  </si>
  <si>
    <t>MP83</t>
  </si>
  <si>
    <t>MP84</t>
  </si>
  <si>
    <t>MP85</t>
  </si>
  <si>
    <t>MP86</t>
  </si>
  <si>
    <t>MP87</t>
  </si>
  <si>
    <t>MP88</t>
  </si>
  <si>
    <t>MP89</t>
  </si>
  <si>
    <t>MP90</t>
  </si>
  <si>
    <t>MP91</t>
  </si>
  <si>
    <t>MP92</t>
  </si>
  <si>
    <t>MP93</t>
  </si>
  <si>
    <t>MP94</t>
  </si>
  <si>
    <t>MP95</t>
  </si>
  <si>
    <t>MP96</t>
  </si>
  <si>
    <t>MP97</t>
  </si>
  <si>
    <t>MP98</t>
  </si>
  <si>
    <t>MP99</t>
  </si>
  <si>
    <t>MP100</t>
  </si>
  <si>
    <t>MP101</t>
  </si>
  <si>
    <t>MP102</t>
  </si>
  <si>
    <t>MP103</t>
  </si>
  <si>
    <t>MP104</t>
  </si>
  <si>
    <t>MP105</t>
  </si>
  <si>
    <t>MP106</t>
  </si>
  <si>
    <t>MP107</t>
  </si>
  <si>
    <t>MP108</t>
  </si>
  <si>
    <t>MP109</t>
  </si>
  <si>
    <t>MP110</t>
  </si>
  <si>
    <t>MP111</t>
  </si>
  <si>
    <t>MP112</t>
  </si>
  <si>
    <t>MP113</t>
  </si>
  <si>
    <t>MP114</t>
  </si>
  <si>
    <t>MP115</t>
  </si>
  <si>
    <t>MP116</t>
  </si>
  <si>
    <t>MP117</t>
  </si>
  <si>
    <t>MP118</t>
  </si>
  <si>
    <t>MP119</t>
  </si>
  <si>
    <t>MP120</t>
  </si>
  <si>
    <t>AP1</t>
  </si>
  <si>
    <t>AP2</t>
  </si>
  <si>
    <t>AP3</t>
  </si>
  <si>
    <t>AP4</t>
  </si>
  <si>
    <t>AP5</t>
  </si>
  <si>
    <t>AP6</t>
  </si>
  <si>
    <t>AP7</t>
  </si>
  <si>
    <t>AP8</t>
  </si>
  <si>
    <t>AP9</t>
  </si>
  <si>
    <t>AP10</t>
  </si>
  <si>
    <t>AP11</t>
  </si>
  <si>
    <t>AP12</t>
  </si>
  <si>
    <t>AP13</t>
  </si>
  <si>
    <t>AP14</t>
  </si>
  <si>
    <t>AP15</t>
  </si>
  <si>
    <t>AP16</t>
  </si>
  <si>
    <t>AP17</t>
  </si>
  <si>
    <t>AP18</t>
  </si>
  <si>
    <t>AP19</t>
  </si>
  <si>
    <t>AP20</t>
  </si>
  <si>
    <t>AP21</t>
  </si>
  <si>
    <t>AP22</t>
  </si>
  <si>
    <t>AP23</t>
  </si>
  <si>
    <t>AP24</t>
  </si>
  <si>
    <t>AP25</t>
  </si>
  <si>
    <t>AP26</t>
  </si>
  <si>
    <t>AP27</t>
  </si>
  <si>
    <t>AP28</t>
  </si>
  <si>
    <t>AP29</t>
  </si>
  <si>
    <t>AP30</t>
  </si>
  <si>
    <t>AP31</t>
  </si>
  <si>
    <t>AP32</t>
  </si>
  <si>
    <t>AP33</t>
  </si>
  <si>
    <t>AP34</t>
  </si>
  <si>
    <t>AP35</t>
  </si>
  <si>
    <t>AP36</t>
  </si>
  <si>
    <t>AP37</t>
  </si>
  <si>
    <t>AP38</t>
  </si>
  <si>
    <t>AP39</t>
  </si>
  <si>
    <t>AP40</t>
  </si>
  <si>
    <t>AP41</t>
  </si>
  <si>
    <t>AP42</t>
  </si>
  <si>
    <t>AP43</t>
  </si>
  <si>
    <t>AP44</t>
  </si>
  <si>
    <t>AP45</t>
  </si>
  <si>
    <t>AP46</t>
  </si>
  <si>
    <t>AP47</t>
  </si>
  <si>
    <t>AP48</t>
  </si>
  <si>
    <t>AP49</t>
  </si>
  <si>
    <t>AP50</t>
  </si>
  <si>
    <t>AP51</t>
  </si>
  <si>
    <t>AP52</t>
  </si>
  <si>
    <t>AP53</t>
  </si>
  <si>
    <t>AP54</t>
  </si>
  <si>
    <t>AP55</t>
  </si>
  <si>
    <t>AP56</t>
  </si>
  <si>
    <t>OO1</t>
  </si>
  <si>
    <t>OO2</t>
  </si>
  <si>
    <t>OO3</t>
  </si>
  <si>
    <t>OO4</t>
  </si>
  <si>
    <t>OO5</t>
  </si>
  <si>
    <t>OO6</t>
  </si>
  <si>
    <t>OO7</t>
  </si>
  <si>
    <t>OO8</t>
  </si>
  <si>
    <t>OO9</t>
  </si>
  <si>
    <t>OO10</t>
  </si>
  <si>
    <t>OO11</t>
  </si>
  <si>
    <t>OO12</t>
  </si>
  <si>
    <t>OO13</t>
  </si>
  <si>
    <t>OO14</t>
  </si>
  <si>
    <t>OO15</t>
  </si>
  <si>
    <t>OO16</t>
  </si>
  <si>
    <t>OO17</t>
  </si>
  <si>
    <t>OO18</t>
  </si>
  <si>
    <t>OO19</t>
  </si>
  <si>
    <t>OO20</t>
  </si>
  <si>
    <t>OO21</t>
  </si>
  <si>
    <t>OO22</t>
  </si>
  <si>
    <t>OO23</t>
  </si>
  <si>
    <t>OO24</t>
  </si>
  <si>
    <t>OO25</t>
  </si>
  <si>
    <t>OO26</t>
  </si>
  <si>
    <t>OO27</t>
  </si>
  <si>
    <t>OO28</t>
  </si>
  <si>
    <t>OO29</t>
  </si>
  <si>
    <t>OO30</t>
  </si>
  <si>
    <t>OO31</t>
  </si>
  <si>
    <t>OO32</t>
  </si>
  <si>
    <t>OO33</t>
  </si>
  <si>
    <t>OO34</t>
  </si>
  <si>
    <t>OO35</t>
  </si>
  <si>
    <t>OO36</t>
  </si>
  <si>
    <t>OO37</t>
  </si>
  <si>
    <t>OO38</t>
  </si>
  <si>
    <t>OO39</t>
  </si>
  <si>
    <t>OO40</t>
  </si>
  <si>
    <t>OO41</t>
  </si>
  <si>
    <t>OO42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</si>
</sst>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i/>
      <sz val="11"/>
      <name val="Calibri"/>
      <family val="2"/>
    </font>
    <font>
      <sz val="12"/>
      <color rgb="FF000000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name val="Calibri"/>
    </font>
    <font>
      <b/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2" fontId="0" fillId="0" borderId="0" xfId="0" applyNumberFormat="1"/>
    <xf numFmtId="0" fontId="2" fillId="0" borderId="0" xfId="0" applyFont="1" applyAlignment="1">
      <alignment horizontal="center" vertical="top"/>
    </xf>
    <xf numFmtId="20" fontId="0" fillId="0" borderId="0" xfId="0" applyNumberFormat="1"/>
    <xf numFmtId="15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20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 vertical="center"/>
    </xf>
    <xf numFmtId="0" fontId="4" fillId="0" borderId="0" xfId="0" applyFont="1" applyAlignment="1">
      <alignment horizontal="center" vertical="top"/>
    </xf>
    <xf numFmtId="15" fontId="4" fillId="0" borderId="0" xfId="0" applyNumberFormat="1" applyFont="1" applyAlignment="1">
      <alignment horizontal="center" vertical="center"/>
    </xf>
    <xf numFmtId="20" fontId="4" fillId="0" borderId="0" xfId="0" applyNumberFormat="1" applyFont="1" applyAlignment="1">
      <alignment horizontal="center" vertical="top"/>
    </xf>
    <xf numFmtId="2" fontId="4" fillId="0" borderId="0" xfId="0" applyNumberFormat="1" applyFont="1" applyAlignment="1">
      <alignment horizontal="center" vertical="center"/>
    </xf>
    <xf numFmtId="2" fontId="4" fillId="0" borderId="0" xfId="0" applyNumberFormat="1" applyFont="1" applyAlignment="1">
      <alignment horizontal="center" vertical="top"/>
    </xf>
    <xf numFmtId="15" fontId="0" fillId="0" borderId="0" xfId="0" applyNumberFormat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2" xfId="0" applyFont="1" applyBorder="1" applyAlignment="1">
      <alignment horizontal="center" vertical="top"/>
    </xf>
    <xf numFmtId="2" fontId="3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 vertical="center"/>
    </xf>
    <xf numFmtId="0" fontId="1" fillId="0" borderId="3" xfId="0" applyFont="1" applyBorder="1" applyAlignment="1">
      <alignment horizontal="center" vertical="top"/>
    </xf>
    <xf numFmtId="0" fontId="8" fillId="0" borderId="4" xfId="0" applyFont="1" applyBorder="1" applyAlignment="1">
      <alignment horizontal="center" vertical="top"/>
    </xf>
    <xf numFmtId="0" fontId="9" fillId="0" borderId="4" xfId="0" applyFont="1" applyBorder="1" applyAlignment="1">
      <alignment horizontal="center"/>
    </xf>
    <xf numFmtId="0" fontId="10" fillId="0" borderId="4" xfId="0" applyFont="1" applyBorder="1" applyAlignment="1">
      <alignment horizontal="center" vertical="top"/>
    </xf>
    <xf numFmtId="0" fontId="9" fillId="0" borderId="0" xfId="0" applyFont="1" applyAlignment="1">
      <alignment horizontal="center"/>
    </xf>
    <xf numFmtId="14" fontId="11" fillId="0" borderId="4" xfId="0" applyNumberFormat="1" applyFont="1" applyBorder="1" applyAlignment="1">
      <alignment horizontal="center" vertical="center"/>
    </xf>
    <xf numFmtId="20" fontId="11" fillId="2" borderId="4" xfId="0" applyNumberFormat="1" applyFont="1" applyFill="1" applyBorder="1" applyAlignment="1">
      <alignment horizontal="center" vertical="center"/>
    </xf>
    <xf numFmtId="0" fontId="11" fillId="0" borderId="4" xfId="0" applyFont="1" applyBorder="1" applyAlignment="1">
      <alignment horizontal="center"/>
    </xf>
    <xf numFmtId="0" fontId="11" fillId="0" borderId="4" xfId="0" applyFont="1" applyBorder="1" applyAlignment="1">
      <alignment horizontal="center" vertical="center"/>
    </xf>
    <xf numFmtId="15" fontId="0" fillId="0" borderId="0" xfId="0" applyNumberFormat="1"/>
    <xf numFmtId="0" fontId="1" fillId="0" borderId="4" xfId="0" applyFont="1" applyBorder="1" applyAlignment="1">
      <alignment horizontal="center" vertical="top"/>
    </xf>
    <xf numFmtId="0" fontId="5" fillId="0" borderId="4" xfId="0" applyFont="1" applyBorder="1" applyAlignment="1">
      <alignment horizontal="center"/>
    </xf>
    <xf numFmtId="0" fontId="5" fillId="0" borderId="4" xfId="0" applyFont="1" applyBorder="1" applyAlignment="1">
      <alignment horizontal="center" vertical="top"/>
    </xf>
    <xf numFmtId="0" fontId="6" fillId="0" borderId="4" xfId="0" applyFont="1" applyBorder="1"/>
    <xf numFmtId="0" fontId="6" fillId="0" borderId="4" xfId="0" applyFont="1" applyBorder="1" applyAlignment="1">
      <alignment horizontal="center"/>
    </xf>
    <xf numFmtId="15" fontId="6" fillId="0" borderId="4" xfId="0" applyNumberFormat="1" applyFont="1" applyBorder="1" applyAlignment="1">
      <alignment horizontal="center"/>
    </xf>
    <xf numFmtId="2" fontId="6" fillId="0" borderId="4" xfId="0" applyNumberFormat="1" applyFont="1" applyBorder="1" applyAlignment="1">
      <alignment horizontal="center"/>
    </xf>
    <xf numFmtId="2" fontId="5" fillId="0" borderId="4" xfId="0" applyNumberFormat="1" applyFont="1" applyBorder="1" applyAlignment="1">
      <alignment horizontal="center" vertical="top"/>
    </xf>
    <xf numFmtId="0" fontId="6" fillId="2" borderId="4" xfId="0" applyFont="1" applyFill="1" applyBorder="1" applyAlignment="1">
      <alignment horizontal="center"/>
    </xf>
    <xf numFmtId="2" fontId="5" fillId="0" borderId="4" xfId="0" applyNumberFormat="1" applyFont="1" applyBorder="1" applyAlignment="1">
      <alignment horizontal="center" vertical="center"/>
    </xf>
    <xf numFmtId="2" fontId="6" fillId="0" borderId="4" xfId="0" applyNumberFormat="1" applyFont="1" applyBorder="1" applyAlignment="1">
      <alignment horizontal="center" vertical="center"/>
    </xf>
    <xf numFmtId="20" fontId="6" fillId="0" borderId="4" xfId="0" applyNumberFormat="1" applyFont="1" applyBorder="1" applyAlignment="1">
      <alignment horizontal="center"/>
    </xf>
    <xf numFmtId="20" fontId="7" fillId="2" borderId="4" xfId="0" applyNumberFormat="1" applyFont="1" applyFill="1" applyBorder="1" applyAlignment="1">
      <alignment horizontal="center"/>
    </xf>
    <xf numFmtId="0" fontId="6" fillId="0" borderId="4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20" fontId="0" fillId="0" borderId="4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2" fontId="0" fillId="0" borderId="4" xfId="0" applyNumberFormat="1" applyBorder="1" applyAlignment="1">
      <alignment horizontal="center" vertical="center"/>
    </xf>
    <xf numFmtId="0" fontId="5" fillId="0" borderId="5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9"/>
  <sheetViews>
    <sheetView workbookViewId="0"/>
  </sheetViews>
  <sheetFormatPr defaultColWidth="8.77734375" defaultRowHeight="14.4" x14ac:dyDescent="0.3"/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">
      <c r="A2">
        <v>1</v>
      </c>
      <c r="B2" t="s">
        <v>10</v>
      </c>
      <c r="C2" s="2">
        <v>45146</v>
      </c>
      <c r="D2" s="2">
        <v>45148</v>
      </c>
      <c r="E2">
        <v>56.625</v>
      </c>
      <c r="F2">
        <v>53.25</v>
      </c>
      <c r="G2">
        <v>-3.375</v>
      </c>
      <c r="H2">
        <v>1800</v>
      </c>
      <c r="I2">
        <v>-6075</v>
      </c>
      <c r="J2">
        <v>101925</v>
      </c>
    </row>
    <row r="3" spans="1:10" x14ac:dyDescent="0.3">
      <c r="A3">
        <v>2</v>
      </c>
      <c r="B3" t="s">
        <v>11</v>
      </c>
      <c r="C3" s="2">
        <v>45146</v>
      </c>
      <c r="D3" s="2">
        <v>45148</v>
      </c>
      <c r="E3">
        <v>189</v>
      </c>
      <c r="F3">
        <v>217.96</v>
      </c>
      <c r="G3">
        <v>28.96</v>
      </c>
      <c r="H3">
        <v>420</v>
      </c>
      <c r="I3">
        <v>12163.2</v>
      </c>
      <c r="J3">
        <v>79380</v>
      </c>
    </row>
    <row r="4" spans="1:10" x14ac:dyDescent="0.3">
      <c r="A4">
        <v>3</v>
      </c>
      <c r="B4" t="s">
        <v>12</v>
      </c>
      <c r="C4" s="2">
        <v>45148</v>
      </c>
      <c r="D4" s="2">
        <v>45152</v>
      </c>
      <c r="E4">
        <v>245.46</v>
      </c>
      <c r="F4">
        <v>230.75</v>
      </c>
      <c r="G4">
        <v>-14.71</v>
      </c>
      <c r="H4">
        <v>80</v>
      </c>
      <c r="I4">
        <v>-1176.8</v>
      </c>
      <c r="J4">
        <v>19636.8</v>
      </c>
    </row>
    <row r="5" spans="1:10" x14ac:dyDescent="0.3">
      <c r="A5">
        <v>4</v>
      </c>
      <c r="B5" t="s">
        <v>13</v>
      </c>
      <c r="C5" s="2">
        <v>45148</v>
      </c>
      <c r="D5" s="2">
        <v>45152</v>
      </c>
      <c r="E5">
        <v>429.05</v>
      </c>
      <c r="F5">
        <v>403.3</v>
      </c>
      <c r="G5">
        <v>-25.75</v>
      </c>
      <c r="H5">
        <v>50</v>
      </c>
      <c r="I5">
        <v>-1287.5</v>
      </c>
      <c r="J5">
        <v>21452.5</v>
      </c>
    </row>
    <row r="6" spans="1:10" x14ac:dyDescent="0.3">
      <c r="A6">
        <v>5</v>
      </c>
      <c r="B6" t="s">
        <v>14</v>
      </c>
      <c r="C6" s="2">
        <v>45146</v>
      </c>
      <c r="D6" s="2">
        <v>45152</v>
      </c>
      <c r="E6">
        <v>363.41</v>
      </c>
      <c r="F6">
        <v>345.25</v>
      </c>
      <c r="G6">
        <v>-18.16</v>
      </c>
      <c r="H6">
        <v>100</v>
      </c>
      <c r="I6">
        <v>-1816</v>
      </c>
      <c r="J6">
        <v>36341</v>
      </c>
    </row>
    <row r="7" spans="1:10" x14ac:dyDescent="0.3">
      <c r="A7">
        <v>6</v>
      </c>
      <c r="B7" t="s">
        <v>15</v>
      </c>
      <c r="C7" s="2">
        <v>45148</v>
      </c>
      <c r="D7" s="2">
        <v>45152</v>
      </c>
      <c r="E7">
        <v>205.75</v>
      </c>
      <c r="F7">
        <v>195.45</v>
      </c>
      <c r="G7">
        <v>-10.3</v>
      </c>
      <c r="H7">
        <v>125</v>
      </c>
      <c r="I7">
        <v>-1287.5</v>
      </c>
      <c r="J7">
        <v>25718.75</v>
      </c>
    </row>
    <row r="8" spans="1:10" x14ac:dyDescent="0.3">
      <c r="A8">
        <v>7</v>
      </c>
      <c r="B8" t="s">
        <v>16</v>
      </c>
      <c r="C8" s="2">
        <v>45154</v>
      </c>
      <c r="D8" s="2">
        <v>45156</v>
      </c>
      <c r="E8">
        <v>223.8</v>
      </c>
      <c r="F8">
        <v>212.6</v>
      </c>
      <c r="G8">
        <v>-11.2</v>
      </c>
      <c r="H8">
        <v>100</v>
      </c>
      <c r="I8">
        <v>-1120</v>
      </c>
      <c r="J8">
        <v>22380</v>
      </c>
    </row>
    <row r="9" spans="1:10" x14ac:dyDescent="0.3">
      <c r="A9">
        <v>10</v>
      </c>
      <c r="B9" t="s">
        <v>17</v>
      </c>
      <c r="C9" s="2">
        <v>45148</v>
      </c>
      <c r="D9" s="2">
        <v>45156</v>
      </c>
      <c r="E9">
        <v>44.4</v>
      </c>
      <c r="F9">
        <v>42.25</v>
      </c>
      <c r="G9">
        <v>-2.15</v>
      </c>
      <c r="H9">
        <v>400</v>
      </c>
      <c r="I9">
        <v>-860</v>
      </c>
      <c r="J9">
        <v>17760</v>
      </c>
    </row>
    <row r="10" spans="1:10" x14ac:dyDescent="0.3">
      <c r="A10">
        <v>11</v>
      </c>
      <c r="B10" t="s">
        <v>18</v>
      </c>
      <c r="C10" s="2">
        <v>45154</v>
      </c>
      <c r="D10" s="2">
        <v>45156</v>
      </c>
      <c r="E10">
        <v>6.3</v>
      </c>
      <c r="F10">
        <v>6</v>
      </c>
      <c r="G10">
        <v>-0.3</v>
      </c>
      <c r="H10">
        <v>3000</v>
      </c>
      <c r="I10">
        <v>-900</v>
      </c>
      <c r="J10">
        <v>18900</v>
      </c>
    </row>
    <row r="11" spans="1:10" x14ac:dyDescent="0.3">
      <c r="A11">
        <v>13</v>
      </c>
      <c r="B11" t="s">
        <v>19</v>
      </c>
      <c r="C11" s="2">
        <v>45154</v>
      </c>
      <c r="D11" s="2">
        <v>45159</v>
      </c>
      <c r="E11">
        <v>778.9</v>
      </c>
      <c r="F11">
        <v>739.95</v>
      </c>
      <c r="G11">
        <v>-38.950000000000003</v>
      </c>
      <c r="H11">
        <v>25</v>
      </c>
      <c r="I11">
        <v>-973.75</v>
      </c>
      <c r="J11">
        <v>19472.5</v>
      </c>
    </row>
    <row r="12" spans="1:10" x14ac:dyDescent="0.3">
      <c r="A12">
        <v>1</v>
      </c>
      <c r="B12" t="s">
        <v>20</v>
      </c>
      <c r="C12" s="2">
        <v>45146</v>
      </c>
      <c r="D12" s="2">
        <v>45182</v>
      </c>
      <c r="E12">
        <v>388.67</v>
      </c>
      <c r="F12">
        <v>461.05</v>
      </c>
      <c r="G12">
        <v>72.38</v>
      </c>
      <c r="H12">
        <v>300</v>
      </c>
      <c r="I12">
        <v>21714</v>
      </c>
      <c r="J12">
        <v>116601</v>
      </c>
    </row>
    <row r="13" spans="1:10" x14ac:dyDescent="0.3">
      <c r="A13">
        <v>2</v>
      </c>
      <c r="B13" t="s">
        <v>21</v>
      </c>
      <c r="C13" s="2">
        <v>45148</v>
      </c>
      <c r="D13" s="2">
        <v>45181</v>
      </c>
      <c r="E13">
        <v>1052.75</v>
      </c>
      <c r="F13">
        <v>989.6</v>
      </c>
      <c r="G13">
        <v>-63.15</v>
      </c>
      <c r="H13">
        <v>20</v>
      </c>
      <c r="I13">
        <v>-1263</v>
      </c>
      <c r="J13">
        <v>21055</v>
      </c>
    </row>
    <row r="14" spans="1:10" x14ac:dyDescent="0.3">
      <c r="A14">
        <v>3</v>
      </c>
      <c r="B14" t="s">
        <v>22</v>
      </c>
      <c r="C14" s="2">
        <v>45148</v>
      </c>
      <c r="D14" s="2">
        <v>45181</v>
      </c>
      <c r="E14">
        <v>1040.0999999999999</v>
      </c>
      <c r="F14">
        <v>1143</v>
      </c>
      <c r="G14">
        <v>102.9</v>
      </c>
      <c r="H14">
        <v>20</v>
      </c>
      <c r="I14">
        <v>2058</v>
      </c>
      <c r="J14">
        <v>20802</v>
      </c>
    </row>
    <row r="15" spans="1:10" x14ac:dyDescent="0.3">
      <c r="A15">
        <v>4</v>
      </c>
      <c r="B15" t="s">
        <v>23</v>
      </c>
      <c r="C15" s="2">
        <v>45148</v>
      </c>
      <c r="D15" s="2">
        <v>45181</v>
      </c>
      <c r="E15">
        <v>66.650000000000006</v>
      </c>
      <c r="F15">
        <v>72.55</v>
      </c>
      <c r="G15">
        <v>5.9</v>
      </c>
      <c r="H15">
        <v>300</v>
      </c>
      <c r="I15">
        <v>1770</v>
      </c>
      <c r="J15">
        <v>19995</v>
      </c>
    </row>
    <row r="16" spans="1:10" x14ac:dyDescent="0.3">
      <c r="A16">
        <v>5</v>
      </c>
      <c r="B16" t="s">
        <v>24</v>
      </c>
      <c r="C16" s="2">
        <v>45148</v>
      </c>
      <c r="D16" s="2">
        <v>45182</v>
      </c>
      <c r="E16">
        <v>1568.9</v>
      </c>
      <c r="F16">
        <v>1522.15</v>
      </c>
      <c r="G16">
        <v>-46.75</v>
      </c>
      <c r="H16">
        <v>11</v>
      </c>
      <c r="I16">
        <v>-514.25</v>
      </c>
      <c r="J16">
        <v>17257.900000000001</v>
      </c>
    </row>
    <row r="17" spans="1:10" x14ac:dyDescent="0.3">
      <c r="A17">
        <v>6</v>
      </c>
      <c r="B17" t="s">
        <v>25</v>
      </c>
      <c r="C17" s="2">
        <v>45148</v>
      </c>
      <c r="D17" s="2">
        <v>45182</v>
      </c>
      <c r="E17">
        <v>427</v>
      </c>
      <c r="F17">
        <v>448.6</v>
      </c>
      <c r="G17">
        <v>21.6</v>
      </c>
      <c r="H17">
        <v>25</v>
      </c>
      <c r="I17">
        <v>540</v>
      </c>
      <c r="J17">
        <v>10675</v>
      </c>
    </row>
    <row r="18" spans="1:10" x14ac:dyDescent="0.3">
      <c r="A18">
        <v>7</v>
      </c>
      <c r="B18" t="s">
        <v>26</v>
      </c>
      <c r="C18" s="2">
        <v>45148</v>
      </c>
      <c r="D18" s="2">
        <v>45152</v>
      </c>
      <c r="E18">
        <v>45</v>
      </c>
      <c r="F18">
        <v>42.75</v>
      </c>
      <c r="G18">
        <v>-2.25</v>
      </c>
      <c r="H18">
        <v>10</v>
      </c>
      <c r="I18">
        <v>-22.5</v>
      </c>
      <c r="J18">
        <v>450</v>
      </c>
    </row>
    <row r="19" spans="1:10" x14ac:dyDescent="0.3">
      <c r="A19">
        <v>8</v>
      </c>
      <c r="B19" t="s">
        <v>27</v>
      </c>
      <c r="C19" s="2">
        <v>45148</v>
      </c>
      <c r="D19" s="2">
        <v>45149</v>
      </c>
      <c r="E19">
        <v>103.85</v>
      </c>
      <c r="F19">
        <v>98.65</v>
      </c>
      <c r="G19">
        <v>-5.2</v>
      </c>
      <c r="H19">
        <v>100</v>
      </c>
      <c r="I19">
        <v>-520</v>
      </c>
      <c r="J19">
        <v>10385</v>
      </c>
    </row>
    <row r="20" spans="1:10" x14ac:dyDescent="0.3">
      <c r="A20">
        <v>9</v>
      </c>
      <c r="B20" t="s">
        <v>28</v>
      </c>
      <c r="C20" s="2">
        <v>45148</v>
      </c>
      <c r="D20" s="2">
        <v>45149</v>
      </c>
      <c r="E20">
        <v>197.2</v>
      </c>
      <c r="F20">
        <v>187.35</v>
      </c>
      <c r="G20">
        <v>-9.85</v>
      </c>
      <c r="H20">
        <v>200</v>
      </c>
      <c r="I20">
        <v>-1970</v>
      </c>
      <c r="J20">
        <v>39440</v>
      </c>
    </row>
    <row r="21" spans="1:10" x14ac:dyDescent="0.3">
      <c r="A21">
        <v>10</v>
      </c>
      <c r="B21" t="s">
        <v>29</v>
      </c>
      <c r="C21" s="2">
        <v>45154</v>
      </c>
      <c r="D21" s="2">
        <v>45182</v>
      </c>
      <c r="E21">
        <v>1223.75</v>
      </c>
      <c r="F21">
        <v>1162.55</v>
      </c>
      <c r="G21">
        <v>-61.2</v>
      </c>
      <c r="H21">
        <v>15</v>
      </c>
      <c r="I21">
        <v>-918</v>
      </c>
      <c r="J21">
        <v>18356.25</v>
      </c>
    </row>
    <row r="22" spans="1:10" x14ac:dyDescent="0.3">
      <c r="A22">
        <v>11</v>
      </c>
      <c r="B22" t="s">
        <v>30</v>
      </c>
      <c r="C22" s="2">
        <v>45154</v>
      </c>
      <c r="D22" s="2">
        <v>45182</v>
      </c>
      <c r="E22">
        <v>56.25</v>
      </c>
      <c r="F22">
        <v>54.55</v>
      </c>
      <c r="G22">
        <v>-1.7</v>
      </c>
      <c r="H22">
        <v>300</v>
      </c>
      <c r="I22">
        <v>-510</v>
      </c>
      <c r="J22">
        <v>16875</v>
      </c>
    </row>
    <row r="23" spans="1:10" x14ac:dyDescent="0.3">
      <c r="A23">
        <v>12</v>
      </c>
      <c r="B23" t="s">
        <v>31</v>
      </c>
      <c r="C23" s="2">
        <v>45154</v>
      </c>
      <c r="D23" s="2">
        <v>45181</v>
      </c>
      <c r="E23">
        <v>69.75</v>
      </c>
      <c r="F23">
        <v>73.55</v>
      </c>
      <c r="G23">
        <v>3.8</v>
      </c>
      <c r="H23">
        <v>300</v>
      </c>
      <c r="I23">
        <v>1140</v>
      </c>
      <c r="J23">
        <v>20925</v>
      </c>
    </row>
    <row r="24" spans="1:10" x14ac:dyDescent="0.3">
      <c r="A24">
        <v>14</v>
      </c>
      <c r="B24" t="s">
        <v>32</v>
      </c>
      <c r="C24" s="2">
        <v>45154</v>
      </c>
      <c r="D24" s="2">
        <v>45182</v>
      </c>
      <c r="E24">
        <v>418.93</v>
      </c>
      <c r="F24">
        <v>478.5</v>
      </c>
      <c r="G24">
        <v>59.57</v>
      </c>
      <c r="H24">
        <v>42</v>
      </c>
      <c r="I24">
        <v>2501.94</v>
      </c>
      <c r="J24">
        <v>17595.060000000001</v>
      </c>
    </row>
    <row r="25" spans="1:10" x14ac:dyDescent="0.3">
      <c r="A25">
        <v>15</v>
      </c>
      <c r="B25" t="s">
        <v>33</v>
      </c>
      <c r="C25" s="2">
        <v>45154</v>
      </c>
      <c r="D25" s="2">
        <v>45182</v>
      </c>
      <c r="E25">
        <v>807.22</v>
      </c>
      <c r="F25">
        <v>1073.1500000000001</v>
      </c>
      <c r="G25">
        <v>265.93</v>
      </c>
      <c r="H25">
        <v>25</v>
      </c>
      <c r="I25">
        <v>6648.25</v>
      </c>
      <c r="J25">
        <v>20180.5</v>
      </c>
    </row>
    <row r="26" spans="1:10" x14ac:dyDescent="0.3">
      <c r="A26">
        <v>16</v>
      </c>
      <c r="B26" t="s">
        <v>34</v>
      </c>
      <c r="C26" s="2">
        <v>45154</v>
      </c>
      <c r="D26" s="2">
        <v>45182</v>
      </c>
      <c r="E26">
        <v>121.55</v>
      </c>
      <c r="F26">
        <v>146.5</v>
      </c>
      <c r="G26">
        <v>24.95</v>
      </c>
      <c r="H26">
        <v>150</v>
      </c>
      <c r="I26">
        <v>3742.5</v>
      </c>
      <c r="J26">
        <v>18232.5</v>
      </c>
    </row>
    <row r="27" spans="1:10" x14ac:dyDescent="0.3">
      <c r="A27">
        <v>17</v>
      </c>
      <c r="B27" t="s">
        <v>35</v>
      </c>
      <c r="C27" s="2">
        <v>45154</v>
      </c>
      <c r="D27" s="2">
        <v>45182</v>
      </c>
      <c r="E27">
        <v>153.1</v>
      </c>
      <c r="F27">
        <v>158.55000000000001</v>
      </c>
      <c r="G27">
        <v>5.45</v>
      </c>
      <c r="H27">
        <v>125</v>
      </c>
      <c r="I27">
        <v>681.25</v>
      </c>
      <c r="J27">
        <v>19137.5</v>
      </c>
    </row>
    <row r="28" spans="1:10" x14ac:dyDescent="0.3">
      <c r="A28">
        <v>18</v>
      </c>
      <c r="B28" t="s">
        <v>36</v>
      </c>
      <c r="C28" s="2">
        <v>45155</v>
      </c>
      <c r="D28" s="2">
        <v>45182</v>
      </c>
      <c r="E28">
        <v>376.68</v>
      </c>
      <c r="F28">
        <v>506.35</v>
      </c>
      <c r="G28">
        <v>129.66999999999999</v>
      </c>
      <c r="H28">
        <v>150</v>
      </c>
      <c r="I28">
        <v>19450.5</v>
      </c>
      <c r="J28">
        <v>56502</v>
      </c>
    </row>
    <row r="29" spans="1:10" x14ac:dyDescent="0.3">
      <c r="A29">
        <v>19</v>
      </c>
      <c r="B29" t="s">
        <v>37</v>
      </c>
      <c r="C29" s="2">
        <v>45155</v>
      </c>
      <c r="D29" s="2">
        <v>45181</v>
      </c>
      <c r="E29">
        <v>49.74</v>
      </c>
      <c r="F29">
        <v>50.85</v>
      </c>
      <c r="G29">
        <v>1.1100000000000001</v>
      </c>
      <c r="H29">
        <v>900</v>
      </c>
      <c r="I29">
        <v>999</v>
      </c>
      <c r="J29">
        <v>44766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"/>
  <sheetViews>
    <sheetView workbookViewId="0"/>
  </sheetViews>
  <sheetFormatPr defaultColWidth="8.77734375" defaultRowHeight="14.4" x14ac:dyDescent="0.3"/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3"/>
  <sheetViews>
    <sheetView workbookViewId="0">
      <selection activeCell="D28" sqref="D28"/>
    </sheetView>
  </sheetViews>
  <sheetFormatPr defaultColWidth="8.77734375" defaultRowHeight="14.4" x14ac:dyDescent="0.3"/>
  <cols>
    <col min="4" max="4" width="18.109375" bestFit="1" customWidth="1"/>
  </cols>
  <sheetData>
    <row r="1" spans="1:12" x14ac:dyDescent="0.3">
      <c r="A1" s="1" t="s">
        <v>38</v>
      </c>
      <c r="B1" s="1" t="s">
        <v>39</v>
      </c>
      <c r="C1" s="1" t="s">
        <v>40</v>
      </c>
      <c r="D1" s="1" t="s">
        <v>41</v>
      </c>
      <c r="E1" s="1" t="s">
        <v>42</v>
      </c>
      <c r="F1" s="1" t="s">
        <v>43</v>
      </c>
      <c r="G1" s="1" t="s">
        <v>4</v>
      </c>
      <c r="H1" s="1" t="s">
        <v>5</v>
      </c>
      <c r="I1" s="1" t="s">
        <v>44</v>
      </c>
      <c r="J1" s="1" t="s">
        <v>7</v>
      </c>
      <c r="K1" s="1" t="s">
        <v>8</v>
      </c>
      <c r="L1" s="1" t="s">
        <v>45</v>
      </c>
    </row>
    <row r="2" spans="1:12" x14ac:dyDescent="0.3">
      <c r="A2" t="s">
        <v>46</v>
      </c>
      <c r="B2" t="s">
        <v>47</v>
      </c>
      <c r="C2">
        <v>43800</v>
      </c>
      <c r="D2" s="2">
        <v>45152</v>
      </c>
      <c r="E2" t="s">
        <v>48</v>
      </c>
      <c r="F2" t="s">
        <v>49</v>
      </c>
      <c r="G2">
        <v>298.62</v>
      </c>
      <c r="H2">
        <v>281.05</v>
      </c>
      <c r="I2">
        <v>-17.56999999999999</v>
      </c>
      <c r="J2">
        <v>45</v>
      </c>
      <c r="K2">
        <v>-790.64999999999964</v>
      </c>
      <c r="L2">
        <v>62.98</v>
      </c>
    </row>
    <row r="3" spans="1:12" x14ac:dyDescent="0.3">
      <c r="A3" t="s">
        <v>46</v>
      </c>
      <c r="B3" t="s">
        <v>47</v>
      </c>
      <c r="C3">
        <v>43700</v>
      </c>
      <c r="D3" s="2">
        <v>45154</v>
      </c>
      <c r="E3" t="s">
        <v>48</v>
      </c>
      <c r="F3" t="s">
        <v>50</v>
      </c>
      <c r="G3">
        <v>182.88</v>
      </c>
      <c r="H3">
        <v>164.77</v>
      </c>
      <c r="I3">
        <v>-18.109999999999989</v>
      </c>
      <c r="J3">
        <v>60</v>
      </c>
      <c r="K3">
        <v>-1080.75</v>
      </c>
      <c r="L3">
        <v>205.37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121"/>
  <sheetViews>
    <sheetView topLeftCell="L1" zoomScale="120" zoomScaleNormal="120" workbookViewId="0">
      <selection activeCell="Q118" sqref="Q118"/>
    </sheetView>
  </sheetViews>
  <sheetFormatPr defaultColWidth="8.77734375" defaultRowHeight="14.4" x14ac:dyDescent="0.3"/>
  <cols>
    <col min="3" max="3" width="8.77734375" style="19" customWidth="1"/>
    <col min="5" max="5" width="8.77734375" style="19" customWidth="1"/>
    <col min="6" max="6" width="17.6640625" bestFit="1" customWidth="1"/>
    <col min="7" max="7" width="10" style="7" bestFit="1" customWidth="1"/>
    <col min="8" max="8" width="8.6640625" style="7" bestFit="1" customWidth="1"/>
    <col min="9" max="9" width="12.109375" style="7" bestFit="1" customWidth="1"/>
    <col min="12" max="12" width="8.77734375" style="7" customWidth="1"/>
    <col min="13" max="13" width="12.6640625" style="7" bestFit="1" customWidth="1"/>
    <col min="14" max="14" width="8.77734375" style="15" customWidth="1"/>
    <col min="15" max="15" width="9.21875" bestFit="1" customWidth="1"/>
  </cols>
  <sheetData>
    <row r="1" spans="1:20" x14ac:dyDescent="0.3">
      <c r="A1" s="33" t="s">
        <v>310</v>
      </c>
      <c r="B1" s="1" t="s">
        <v>38</v>
      </c>
      <c r="C1" s="17" t="s">
        <v>39</v>
      </c>
      <c r="D1" s="1" t="s">
        <v>40</v>
      </c>
      <c r="E1" s="17" t="s">
        <v>51</v>
      </c>
      <c r="F1" s="1" t="s">
        <v>41</v>
      </c>
      <c r="G1" s="1" t="s">
        <v>42</v>
      </c>
      <c r="H1" s="1" t="s">
        <v>43</v>
      </c>
      <c r="I1" s="20" t="s">
        <v>4</v>
      </c>
      <c r="J1" s="20" t="s">
        <v>5</v>
      </c>
      <c r="K1" s="1" t="s">
        <v>44</v>
      </c>
      <c r="L1" s="1" t="s">
        <v>7</v>
      </c>
      <c r="M1" s="1" t="s">
        <v>8</v>
      </c>
      <c r="N1" s="1" t="s">
        <v>45</v>
      </c>
      <c r="O1" s="23" t="s">
        <v>52</v>
      </c>
    </row>
    <row r="2" spans="1:20" x14ac:dyDescent="0.3">
      <c r="A2" s="7" t="s">
        <v>311</v>
      </c>
      <c r="B2" t="s">
        <v>53</v>
      </c>
      <c r="C2" s="18" t="s">
        <v>54</v>
      </c>
      <c r="D2" s="11">
        <v>20250</v>
      </c>
      <c r="E2" s="18" t="s">
        <v>55</v>
      </c>
      <c r="F2" s="12">
        <v>45110</v>
      </c>
      <c r="G2" s="13">
        <v>0.51736111111111116</v>
      </c>
      <c r="H2" s="13">
        <v>0.53541666666666665</v>
      </c>
      <c r="I2" s="15">
        <v>75.209999999999994</v>
      </c>
      <c r="J2" s="14">
        <v>91.21</v>
      </c>
      <c r="K2" s="14">
        <f t="shared" ref="K2:K33" si="0">J2-I2</f>
        <v>16</v>
      </c>
      <c r="L2" s="11">
        <v>40</v>
      </c>
      <c r="M2" s="15">
        <f t="shared" ref="M2:M33" si="1">L2*K2</f>
        <v>640</v>
      </c>
      <c r="N2" s="15">
        <v>150.44999999999999</v>
      </c>
      <c r="O2" s="3">
        <f t="shared" ref="O2:O33" si="2">M2-N2</f>
        <v>489.55</v>
      </c>
    </row>
    <row r="3" spans="1:20" x14ac:dyDescent="0.3">
      <c r="A3" s="7" t="s">
        <v>312</v>
      </c>
      <c r="B3" t="s">
        <v>53</v>
      </c>
      <c r="C3" s="18" t="s">
        <v>54</v>
      </c>
      <c r="D3" s="11">
        <v>20450</v>
      </c>
      <c r="E3" s="18" t="s">
        <v>55</v>
      </c>
      <c r="F3" s="12">
        <v>45111</v>
      </c>
      <c r="G3" s="13">
        <v>0.50555555555555554</v>
      </c>
      <c r="H3" s="13">
        <v>0.53333333333333333</v>
      </c>
      <c r="I3" s="15">
        <v>55.1</v>
      </c>
      <c r="J3" s="14">
        <v>66</v>
      </c>
      <c r="K3" s="14">
        <f t="shared" si="0"/>
        <v>10.899999999999999</v>
      </c>
      <c r="L3" s="11">
        <v>1200</v>
      </c>
      <c r="M3" s="15">
        <f t="shared" si="1"/>
        <v>13079.999999999998</v>
      </c>
      <c r="N3" s="15">
        <v>146.99</v>
      </c>
      <c r="O3" s="3">
        <f t="shared" si="2"/>
        <v>12933.009999999998</v>
      </c>
    </row>
    <row r="4" spans="1:20" x14ac:dyDescent="0.3">
      <c r="A4" s="7" t="s">
        <v>313</v>
      </c>
      <c r="B4" t="s">
        <v>53</v>
      </c>
      <c r="C4" s="18" t="s">
        <v>56</v>
      </c>
      <c r="D4" s="11">
        <v>19400</v>
      </c>
      <c r="E4" s="18" t="s">
        <v>57</v>
      </c>
      <c r="F4" s="12">
        <v>45111</v>
      </c>
      <c r="G4" s="13">
        <v>0.55763888888888891</v>
      </c>
      <c r="H4" s="13">
        <v>0.60138888888888886</v>
      </c>
      <c r="I4" s="15">
        <v>62.4</v>
      </c>
      <c r="J4" s="14">
        <v>68.5</v>
      </c>
      <c r="K4" s="14">
        <f t="shared" si="0"/>
        <v>6.1000000000000014</v>
      </c>
      <c r="L4" s="11">
        <v>1200</v>
      </c>
      <c r="M4" s="15">
        <f t="shared" si="1"/>
        <v>7320.0000000000018</v>
      </c>
      <c r="N4" s="15">
        <v>183.38</v>
      </c>
      <c r="O4" s="3">
        <f t="shared" si="2"/>
        <v>7136.6200000000017</v>
      </c>
    </row>
    <row r="5" spans="1:20" x14ac:dyDescent="0.3">
      <c r="A5" s="7" t="s">
        <v>314</v>
      </c>
      <c r="B5" t="s">
        <v>53</v>
      </c>
      <c r="C5" s="18" t="s">
        <v>54</v>
      </c>
      <c r="D5" s="11">
        <v>20250</v>
      </c>
      <c r="E5" s="18" t="s">
        <v>55</v>
      </c>
      <c r="F5" s="12">
        <v>45112</v>
      </c>
      <c r="G5" s="13">
        <v>0.44374999999999998</v>
      </c>
      <c r="H5" s="13">
        <v>0.5395833333333333</v>
      </c>
      <c r="I5" s="15">
        <v>179.85</v>
      </c>
      <c r="J5" s="14">
        <v>156.25</v>
      </c>
      <c r="K5" s="14">
        <f t="shared" si="0"/>
        <v>-23.599999999999994</v>
      </c>
      <c r="L5" s="11">
        <v>760</v>
      </c>
      <c r="M5" s="15">
        <f t="shared" si="1"/>
        <v>-17935.999999999996</v>
      </c>
      <c r="N5" s="15">
        <v>184.69</v>
      </c>
      <c r="O5" s="3">
        <f t="shared" si="2"/>
        <v>-18120.689999999995</v>
      </c>
    </row>
    <row r="6" spans="1:20" x14ac:dyDescent="0.3">
      <c r="A6" s="7" t="s">
        <v>315</v>
      </c>
      <c r="B6" t="s">
        <v>53</v>
      </c>
      <c r="C6" s="18" t="s">
        <v>54</v>
      </c>
      <c r="D6" s="11">
        <v>20250</v>
      </c>
      <c r="E6" s="18" t="s">
        <v>55</v>
      </c>
      <c r="F6" s="12">
        <v>45113</v>
      </c>
      <c r="G6" s="13">
        <v>0.46250000000000002</v>
      </c>
      <c r="H6" s="13">
        <v>0.52013888888888893</v>
      </c>
      <c r="I6" s="15">
        <v>128.41999999999999</v>
      </c>
      <c r="J6" s="14">
        <v>143</v>
      </c>
      <c r="K6" s="14">
        <f t="shared" si="0"/>
        <v>14.580000000000013</v>
      </c>
      <c r="L6" s="11">
        <v>760</v>
      </c>
      <c r="M6" s="15">
        <f t="shared" si="1"/>
        <v>11080.80000000001</v>
      </c>
      <c r="N6" s="15">
        <v>88.42</v>
      </c>
      <c r="O6" s="3">
        <f t="shared" si="2"/>
        <v>10992.38000000001</v>
      </c>
    </row>
    <row r="7" spans="1:20" x14ac:dyDescent="0.3">
      <c r="A7" s="7" t="s">
        <v>316</v>
      </c>
      <c r="B7" t="s">
        <v>53</v>
      </c>
      <c r="C7" s="18" t="s">
        <v>56</v>
      </c>
      <c r="D7" s="11">
        <v>19450</v>
      </c>
      <c r="E7" s="18" t="s">
        <v>55</v>
      </c>
      <c r="F7" s="12">
        <v>45113</v>
      </c>
      <c r="G7" s="13">
        <v>0.43888888888888888</v>
      </c>
      <c r="H7" s="13">
        <v>0.62222222222222223</v>
      </c>
      <c r="I7" s="15">
        <v>41.3</v>
      </c>
      <c r="J7" s="14">
        <v>49</v>
      </c>
      <c r="K7" s="14">
        <f t="shared" si="0"/>
        <v>7.7000000000000028</v>
      </c>
      <c r="L7" s="11">
        <v>750</v>
      </c>
      <c r="M7" s="15">
        <f t="shared" si="1"/>
        <v>5775.0000000000018</v>
      </c>
      <c r="N7" s="15">
        <v>285.89</v>
      </c>
      <c r="O7" s="3">
        <f t="shared" si="2"/>
        <v>5489.1100000000015</v>
      </c>
    </row>
    <row r="8" spans="1:20" x14ac:dyDescent="0.3">
      <c r="A8" s="7" t="s">
        <v>317</v>
      </c>
      <c r="B8" t="s">
        <v>53</v>
      </c>
      <c r="C8" s="18" t="s">
        <v>47</v>
      </c>
      <c r="D8" s="11">
        <v>45000</v>
      </c>
      <c r="E8" s="18" t="s">
        <v>55</v>
      </c>
      <c r="F8" s="12">
        <v>45114</v>
      </c>
      <c r="G8" s="13">
        <v>0.45416666666666672</v>
      </c>
      <c r="H8" s="13">
        <v>0.47361111111111109</v>
      </c>
      <c r="I8" s="15">
        <v>253.5</v>
      </c>
      <c r="J8" s="14">
        <v>270.3</v>
      </c>
      <c r="K8" s="14">
        <f t="shared" si="0"/>
        <v>16.800000000000011</v>
      </c>
      <c r="L8" s="11">
        <v>700</v>
      </c>
      <c r="M8" s="15">
        <f t="shared" si="1"/>
        <v>11760.000000000007</v>
      </c>
      <c r="N8" s="15">
        <v>125.47</v>
      </c>
      <c r="O8" s="3">
        <f t="shared" si="2"/>
        <v>11634.530000000008</v>
      </c>
    </row>
    <row r="9" spans="1:20" x14ac:dyDescent="0.3">
      <c r="A9" s="7" t="s">
        <v>318</v>
      </c>
      <c r="B9" t="s">
        <v>53</v>
      </c>
      <c r="C9" s="18" t="s">
        <v>56</v>
      </c>
      <c r="D9" s="11">
        <v>19400</v>
      </c>
      <c r="E9" s="18" t="s">
        <v>55</v>
      </c>
      <c r="F9" s="12">
        <v>45114</v>
      </c>
      <c r="G9" s="13">
        <v>0.45833333333333331</v>
      </c>
      <c r="H9" s="13">
        <v>0.47708333333333341</v>
      </c>
      <c r="I9" s="15">
        <v>111.57</v>
      </c>
      <c r="J9" s="14">
        <v>96.37</v>
      </c>
      <c r="K9" s="14">
        <f t="shared" si="0"/>
        <v>-15.199999999999989</v>
      </c>
      <c r="L9" s="11">
        <v>750</v>
      </c>
      <c r="M9" s="15">
        <f t="shared" si="1"/>
        <v>-11399.999999999991</v>
      </c>
      <c r="N9" s="15">
        <v>95.96</v>
      </c>
      <c r="O9" s="3">
        <f t="shared" si="2"/>
        <v>-11495.95999999999</v>
      </c>
    </row>
    <row r="10" spans="1:20" x14ac:dyDescent="0.3">
      <c r="A10" s="7" t="s">
        <v>319</v>
      </c>
      <c r="B10" t="s">
        <v>53</v>
      </c>
      <c r="C10" s="18" t="s">
        <v>56</v>
      </c>
      <c r="D10" s="11">
        <v>20050</v>
      </c>
      <c r="E10" s="18" t="s">
        <v>55</v>
      </c>
      <c r="F10" s="12">
        <v>45117</v>
      </c>
      <c r="G10" s="13">
        <v>0.43333333333333329</v>
      </c>
      <c r="H10" s="13">
        <v>0.46319444444444452</v>
      </c>
      <c r="I10" s="9">
        <v>97.65</v>
      </c>
      <c r="J10" s="10">
        <v>81</v>
      </c>
      <c r="K10" s="14">
        <f t="shared" si="0"/>
        <v>-16.650000000000006</v>
      </c>
      <c r="L10" s="11">
        <v>600</v>
      </c>
      <c r="M10" s="15">
        <f t="shared" si="1"/>
        <v>-9990.0000000000036</v>
      </c>
      <c r="N10" s="15">
        <v>84.97</v>
      </c>
      <c r="O10" s="3">
        <f t="shared" si="2"/>
        <v>-10074.970000000003</v>
      </c>
      <c r="T10" s="5"/>
    </row>
    <row r="11" spans="1:20" x14ac:dyDescent="0.3">
      <c r="A11" s="7" t="s">
        <v>320</v>
      </c>
      <c r="B11" t="s">
        <v>53</v>
      </c>
      <c r="C11" s="18" t="s">
        <v>54</v>
      </c>
      <c r="D11" s="11">
        <v>19400</v>
      </c>
      <c r="E11" s="18" t="s">
        <v>55</v>
      </c>
      <c r="F11" s="12">
        <v>45117</v>
      </c>
      <c r="G11" s="13">
        <v>0.48194444444444451</v>
      </c>
      <c r="H11" s="13">
        <v>0.4861111111111111</v>
      </c>
      <c r="I11" s="9">
        <v>82.2</v>
      </c>
      <c r="J11" s="10">
        <v>66.3</v>
      </c>
      <c r="K11" s="14">
        <f t="shared" si="0"/>
        <v>-15.900000000000006</v>
      </c>
      <c r="L11" s="11">
        <v>600</v>
      </c>
      <c r="M11" s="15">
        <f t="shared" si="1"/>
        <v>-9540.0000000000036</v>
      </c>
      <c r="N11" s="15">
        <v>83.6</v>
      </c>
      <c r="O11" s="3">
        <f t="shared" si="2"/>
        <v>-9623.600000000004</v>
      </c>
      <c r="T11" s="5"/>
    </row>
    <row r="12" spans="1:20" x14ac:dyDescent="0.3">
      <c r="A12" s="7" t="s">
        <v>321</v>
      </c>
      <c r="B12" t="s">
        <v>53</v>
      </c>
      <c r="C12" s="18" t="s">
        <v>56</v>
      </c>
      <c r="D12" s="11">
        <v>20200</v>
      </c>
      <c r="E12" s="18" t="s">
        <v>55</v>
      </c>
      <c r="F12" s="12">
        <v>45118</v>
      </c>
      <c r="G12" s="13">
        <v>0.44861111111111113</v>
      </c>
      <c r="H12" s="13">
        <v>0.53125</v>
      </c>
      <c r="I12" s="9">
        <v>55.8</v>
      </c>
      <c r="J12" s="10">
        <v>45.5</v>
      </c>
      <c r="K12" s="14">
        <f t="shared" si="0"/>
        <v>-10.299999999999997</v>
      </c>
      <c r="L12" s="11">
        <v>850</v>
      </c>
      <c r="M12" s="15">
        <f t="shared" si="1"/>
        <v>-8754.9999999999982</v>
      </c>
      <c r="N12" s="15">
        <v>61.72</v>
      </c>
      <c r="O12" s="3">
        <f t="shared" si="2"/>
        <v>-8816.7199999999975</v>
      </c>
      <c r="R12" s="5"/>
      <c r="T12" s="5"/>
    </row>
    <row r="13" spans="1:20" x14ac:dyDescent="0.3">
      <c r="A13" s="7" t="s">
        <v>322</v>
      </c>
      <c r="B13" t="s">
        <v>53</v>
      </c>
      <c r="C13" s="18" t="s">
        <v>54</v>
      </c>
      <c r="D13" s="11">
        <v>19500</v>
      </c>
      <c r="E13" s="18" t="s">
        <v>55</v>
      </c>
      <c r="F13" s="12">
        <v>45118</v>
      </c>
      <c r="G13" s="13">
        <v>0.45208333333333328</v>
      </c>
      <c r="H13" s="13">
        <v>0.52222222222222225</v>
      </c>
      <c r="I13" s="9">
        <v>44.25</v>
      </c>
      <c r="J13" s="10">
        <v>24</v>
      </c>
      <c r="K13" s="14">
        <f t="shared" si="0"/>
        <v>-20.25</v>
      </c>
      <c r="L13" s="11">
        <v>880</v>
      </c>
      <c r="M13" s="15">
        <f t="shared" si="1"/>
        <v>-17820</v>
      </c>
      <c r="N13" s="15">
        <v>196.38</v>
      </c>
      <c r="O13" s="3">
        <f t="shared" si="2"/>
        <v>-18016.38</v>
      </c>
      <c r="T13" s="5"/>
    </row>
    <row r="14" spans="1:20" x14ac:dyDescent="0.3">
      <c r="A14" s="7" t="s">
        <v>323</v>
      </c>
      <c r="B14" t="s">
        <v>53</v>
      </c>
      <c r="C14" s="18" t="s">
        <v>47</v>
      </c>
      <c r="D14" s="11">
        <v>44500</v>
      </c>
      <c r="E14" s="18" t="s">
        <v>55</v>
      </c>
      <c r="F14" s="12">
        <v>45119</v>
      </c>
      <c r="G14" s="13">
        <v>0.43125000000000002</v>
      </c>
      <c r="H14" s="13">
        <v>0.47569444444444442</v>
      </c>
      <c r="I14" s="9">
        <v>369.77</v>
      </c>
      <c r="J14" s="10">
        <v>400.13</v>
      </c>
      <c r="K14" s="14">
        <f t="shared" si="0"/>
        <v>30.360000000000014</v>
      </c>
      <c r="L14" s="11">
        <v>300</v>
      </c>
      <c r="M14" s="15">
        <f t="shared" si="1"/>
        <v>9108.0000000000036</v>
      </c>
      <c r="N14" s="15">
        <v>92.72</v>
      </c>
      <c r="O14" s="3">
        <f t="shared" si="2"/>
        <v>9015.2800000000043</v>
      </c>
      <c r="T14" s="5"/>
    </row>
    <row r="15" spans="1:20" x14ac:dyDescent="0.3">
      <c r="A15" s="7" t="s">
        <v>324</v>
      </c>
      <c r="B15" t="s">
        <v>53</v>
      </c>
      <c r="C15" s="18" t="s">
        <v>56</v>
      </c>
      <c r="D15" s="11">
        <v>19450</v>
      </c>
      <c r="E15" s="18" t="s">
        <v>55</v>
      </c>
      <c r="F15" s="12">
        <v>45119</v>
      </c>
      <c r="G15" s="13">
        <v>0.43194444444444452</v>
      </c>
      <c r="H15" s="13">
        <v>0.4861111111111111</v>
      </c>
      <c r="I15" s="9">
        <v>49.85</v>
      </c>
      <c r="J15" s="10">
        <v>46</v>
      </c>
      <c r="K15" s="14">
        <f t="shared" si="0"/>
        <v>-3.8500000000000014</v>
      </c>
      <c r="L15" s="11">
        <v>1000</v>
      </c>
      <c r="M15" s="15">
        <f t="shared" si="1"/>
        <v>-3850.0000000000014</v>
      </c>
      <c r="N15" s="15">
        <v>69.44</v>
      </c>
      <c r="O15" s="3">
        <f t="shared" si="2"/>
        <v>-3919.4400000000014</v>
      </c>
      <c r="T15" s="5"/>
    </row>
    <row r="16" spans="1:20" x14ac:dyDescent="0.3">
      <c r="A16" s="7" t="s">
        <v>325</v>
      </c>
      <c r="B16" t="s">
        <v>53</v>
      </c>
      <c r="C16" s="18" t="s">
        <v>47</v>
      </c>
      <c r="D16" s="11">
        <v>45000</v>
      </c>
      <c r="E16" s="18" t="s">
        <v>55</v>
      </c>
      <c r="F16" s="12">
        <v>45120</v>
      </c>
      <c r="G16" s="13">
        <v>0.46875</v>
      </c>
      <c r="H16" s="13">
        <v>0.50208333333333333</v>
      </c>
      <c r="I16" s="9">
        <v>110</v>
      </c>
      <c r="J16" s="10">
        <v>91.05</v>
      </c>
      <c r="K16" s="14">
        <f t="shared" si="0"/>
        <v>-18.950000000000003</v>
      </c>
      <c r="L16" s="11">
        <v>300</v>
      </c>
      <c r="M16" s="15">
        <f t="shared" si="1"/>
        <v>-5685.0000000000009</v>
      </c>
      <c r="N16" s="15">
        <v>170.5</v>
      </c>
      <c r="O16" s="3">
        <f t="shared" si="2"/>
        <v>-5855.5000000000009</v>
      </c>
      <c r="T16" s="5"/>
    </row>
    <row r="17" spans="1:20" x14ac:dyDescent="0.3">
      <c r="A17" s="7" t="s">
        <v>326</v>
      </c>
      <c r="B17" t="s">
        <v>53</v>
      </c>
      <c r="C17" s="18" t="s">
        <v>54</v>
      </c>
      <c r="D17" s="11">
        <v>20100</v>
      </c>
      <c r="E17" s="18" t="s">
        <v>55</v>
      </c>
      <c r="F17" s="12">
        <v>45120</v>
      </c>
      <c r="G17" s="13">
        <v>0.44305555555555548</v>
      </c>
      <c r="H17" s="13">
        <v>0.50277777777777777</v>
      </c>
      <c r="I17" s="9">
        <v>106.83</v>
      </c>
      <c r="J17" s="10">
        <v>115</v>
      </c>
      <c r="K17" s="14">
        <f t="shared" si="0"/>
        <v>8.1700000000000017</v>
      </c>
      <c r="L17" s="11">
        <v>880</v>
      </c>
      <c r="M17" s="15">
        <f t="shared" si="1"/>
        <v>7189.6000000000013</v>
      </c>
      <c r="N17" s="15">
        <v>187.63</v>
      </c>
      <c r="O17" s="3">
        <f t="shared" si="2"/>
        <v>7001.9700000000012</v>
      </c>
      <c r="T17" s="5"/>
    </row>
    <row r="18" spans="1:20" x14ac:dyDescent="0.3">
      <c r="A18" s="7" t="s">
        <v>327</v>
      </c>
      <c r="B18" t="s">
        <v>53</v>
      </c>
      <c r="C18" s="18" t="s">
        <v>54</v>
      </c>
      <c r="D18" s="11">
        <v>44700</v>
      </c>
      <c r="E18" s="18" t="s">
        <v>55</v>
      </c>
      <c r="F18" s="12">
        <v>45121</v>
      </c>
      <c r="G18" s="13">
        <v>0.43055555555555558</v>
      </c>
      <c r="H18" s="13">
        <v>0.57291666666666663</v>
      </c>
      <c r="I18" s="9">
        <v>91.95</v>
      </c>
      <c r="J18" s="10">
        <v>76.349999999999994</v>
      </c>
      <c r="K18" s="14">
        <f t="shared" si="0"/>
        <v>-15.600000000000009</v>
      </c>
      <c r="L18" s="11">
        <v>1600</v>
      </c>
      <c r="M18" s="15">
        <f t="shared" si="1"/>
        <v>-24960.000000000015</v>
      </c>
      <c r="N18" s="15">
        <v>223.07</v>
      </c>
      <c r="O18" s="3">
        <f t="shared" si="2"/>
        <v>-25183.070000000014</v>
      </c>
      <c r="T18" s="5"/>
    </row>
    <row r="19" spans="1:20" x14ac:dyDescent="0.3">
      <c r="A19" s="7" t="s">
        <v>328</v>
      </c>
      <c r="B19" t="s">
        <v>53</v>
      </c>
      <c r="C19" s="18" t="s">
        <v>47</v>
      </c>
      <c r="D19" s="11">
        <v>22050</v>
      </c>
      <c r="E19" s="18" t="s">
        <v>55</v>
      </c>
      <c r="F19" s="12">
        <v>45121</v>
      </c>
      <c r="G19" s="13">
        <v>0.42986111111111108</v>
      </c>
      <c r="H19" s="13">
        <v>0.57291666666666663</v>
      </c>
      <c r="I19" s="9">
        <v>303.60000000000002</v>
      </c>
      <c r="J19" s="10">
        <v>251</v>
      </c>
      <c r="K19" s="14">
        <f t="shared" si="0"/>
        <v>-52.600000000000023</v>
      </c>
      <c r="L19" s="11">
        <v>600</v>
      </c>
      <c r="M19" s="15">
        <f t="shared" si="1"/>
        <v>-31560.000000000015</v>
      </c>
      <c r="N19" s="15">
        <v>512.48</v>
      </c>
      <c r="O19" s="3">
        <f t="shared" si="2"/>
        <v>-32072.480000000014</v>
      </c>
      <c r="T19" s="5"/>
    </row>
    <row r="20" spans="1:20" x14ac:dyDescent="0.3">
      <c r="A20" s="7" t="s">
        <v>329</v>
      </c>
      <c r="B20" t="s">
        <v>53</v>
      </c>
      <c r="C20" s="18" t="s">
        <v>54</v>
      </c>
      <c r="D20" s="11">
        <v>20000</v>
      </c>
      <c r="E20" s="18" t="s">
        <v>55</v>
      </c>
      <c r="F20" s="12">
        <v>45124</v>
      </c>
      <c r="G20" s="13">
        <v>0.47222222222222221</v>
      </c>
      <c r="H20" s="13">
        <v>0.59930555555555554</v>
      </c>
      <c r="I20" s="9">
        <v>79</v>
      </c>
      <c r="J20" s="10">
        <v>184.35</v>
      </c>
      <c r="K20" s="14">
        <f t="shared" si="0"/>
        <v>105.35</v>
      </c>
      <c r="L20" s="11">
        <v>1320</v>
      </c>
      <c r="M20" s="15">
        <f t="shared" si="1"/>
        <v>139062</v>
      </c>
      <c r="N20" s="15">
        <v>280.14999999999998</v>
      </c>
      <c r="O20" s="3">
        <f t="shared" si="2"/>
        <v>138781.85</v>
      </c>
      <c r="T20" s="5"/>
    </row>
    <row r="21" spans="1:20" x14ac:dyDescent="0.3">
      <c r="A21" s="7" t="s">
        <v>330</v>
      </c>
      <c r="B21" t="s">
        <v>53</v>
      </c>
      <c r="C21" s="18" t="s">
        <v>56</v>
      </c>
      <c r="D21" s="11">
        <v>19650</v>
      </c>
      <c r="E21" s="18" t="s">
        <v>55</v>
      </c>
      <c r="F21" s="12">
        <v>45124</v>
      </c>
      <c r="G21" s="13">
        <v>0.43194444444444452</v>
      </c>
      <c r="H21" s="13">
        <v>0.63541666666666663</v>
      </c>
      <c r="I21" s="9">
        <v>69.05</v>
      </c>
      <c r="J21" s="10">
        <v>110</v>
      </c>
      <c r="K21" s="14">
        <f t="shared" si="0"/>
        <v>40.950000000000003</v>
      </c>
      <c r="L21" s="11">
        <v>1300</v>
      </c>
      <c r="M21" s="15">
        <f t="shared" si="1"/>
        <v>53235.000000000007</v>
      </c>
      <c r="N21" s="15">
        <v>63.39</v>
      </c>
      <c r="O21" s="3">
        <f t="shared" si="2"/>
        <v>53171.610000000008</v>
      </c>
      <c r="T21" s="5"/>
    </row>
    <row r="22" spans="1:20" x14ac:dyDescent="0.3">
      <c r="A22" s="7" t="s">
        <v>331</v>
      </c>
      <c r="B22" t="s">
        <v>53</v>
      </c>
      <c r="C22" s="18" t="s">
        <v>54</v>
      </c>
      <c r="D22" s="11">
        <v>20350</v>
      </c>
      <c r="E22" s="18" t="s">
        <v>55</v>
      </c>
      <c r="F22" s="12">
        <v>45125</v>
      </c>
      <c r="G22" s="13">
        <v>0.48749999999999999</v>
      </c>
      <c r="H22" s="13">
        <v>0.59375</v>
      </c>
      <c r="I22" s="9">
        <v>38.799999999999997</v>
      </c>
      <c r="J22" s="10">
        <v>18.72</v>
      </c>
      <c r="K22" s="14">
        <f t="shared" si="0"/>
        <v>-20.079999999999998</v>
      </c>
      <c r="L22" s="11">
        <v>1200</v>
      </c>
      <c r="M22" s="15">
        <f t="shared" si="1"/>
        <v>-24095.999999999996</v>
      </c>
      <c r="N22" s="15">
        <v>127.37</v>
      </c>
      <c r="O22" s="3">
        <f t="shared" si="2"/>
        <v>-24223.369999999995</v>
      </c>
      <c r="T22" s="5"/>
    </row>
    <row r="23" spans="1:20" x14ac:dyDescent="0.3">
      <c r="A23" s="7" t="s">
        <v>332</v>
      </c>
      <c r="B23" t="s">
        <v>53</v>
      </c>
      <c r="C23" s="18" t="s">
        <v>56</v>
      </c>
      <c r="D23" s="11">
        <v>19800</v>
      </c>
      <c r="E23" s="18" t="s">
        <v>55</v>
      </c>
      <c r="F23" s="12">
        <v>45125</v>
      </c>
      <c r="G23" s="13">
        <v>0.46458333333333329</v>
      </c>
      <c r="H23" s="13">
        <v>0.4826388888888889</v>
      </c>
      <c r="I23" s="9">
        <v>81.510000000000005</v>
      </c>
      <c r="J23" s="10">
        <v>61.5</v>
      </c>
      <c r="K23" s="14">
        <f t="shared" si="0"/>
        <v>-20.010000000000005</v>
      </c>
      <c r="L23" s="11">
        <v>1200</v>
      </c>
      <c r="M23" s="15">
        <f t="shared" si="1"/>
        <v>-24012.000000000007</v>
      </c>
      <c r="N23" s="15">
        <v>232.67</v>
      </c>
      <c r="O23" s="3">
        <f t="shared" si="2"/>
        <v>-24244.670000000006</v>
      </c>
      <c r="T23" s="5"/>
    </row>
    <row r="24" spans="1:20" x14ac:dyDescent="0.3">
      <c r="A24" s="7" t="s">
        <v>333</v>
      </c>
      <c r="B24" t="s">
        <v>53</v>
      </c>
      <c r="C24" s="18" t="s">
        <v>54</v>
      </c>
      <c r="D24" s="11">
        <v>45800</v>
      </c>
      <c r="E24" s="18" t="s">
        <v>55</v>
      </c>
      <c r="F24" s="12">
        <v>45126</v>
      </c>
      <c r="G24" s="13">
        <v>0.43680555555555561</v>
      </c>
      <c r="H24" s="13">
        <v>0.52152777777777781</v>
      </c>
      <c r="I24" s="9">
        <v>156.59</v>
      </c>
      <c r="J24" s="10">
        <v>152.21</v>
      </c>
      <c r="K24" s="14">
        <f t="shared" si="0"/>
        <v>-4.3799999999999955</v>
      </c>
      <c r="L24" s="11">
        <v>1040</v>
      </c>
      <c r="M24" s="15">
        <f t="shared" si="1"/>
        <v>-4555.1999999999953</v>
      </c>
      <c r="N24" s="15">
        <v>106.43</v>
      </c>
      <c r="O24" s="3">
        <f t="shared" si="2"/>
        <v>-4661.6299999999956</v>
      </c>
      <c r="T24" s="5"/>
    </row>
    <row r="25" spans="1:20" x14ac:dyDescent="0.3">
      <c r="A25" s="7" t="s">
        <v>334</v>
      </c>
      <c r="B25" t="s">
        <v>53</v>
      </c>
      <c r="C25" s="18" t="s">
        <v>47</v>
      </c>
      <c r="D25" s="11">
        <v>19800</v>
      </c>
      <c r="E25" s="18" t="s">
        <v>55</v>
      </c>
      <c r="F25" s="12">
        <v>45126</v>
      </c>
      <c r="G25" s="13">
        <v>0.43819444444444439</v>
      </c>
      <c r="H25" s="13">
        <v>0.62986111111111109</v>
      </c>
      <c r="I25" s="9">
        <v>196.15</v>
      </c>
      <c r="J25" s="10">
        <v>190</v>
      </c>
      <c r="K25" s="14">
        <f t="shared" si="0"/>
        <v>-6.1500000000000057</v>
      </c>
      <c r="L25" s="11">
        <v>300</v>
      </c>
      <c r="M25" s="15">
        <f t="shared" si="1"/>
        <v>-1845.0000000000018</v>
      </c>
      <c r="N25" s="15">
        <v>240.3</v>
      </c>
      <c r="O25" s="3">
        <f t="shared" si="2"/>
        <v>-2085.300000000002</v>
      </c>
      <c r="T25" s="5"/>
    </row>
    <row r="26" spans="1:20" x14ac:dyDescent="0.3">
      <c r="A26" s="7" t="s">
        <v>335</v>
      </c>
      <c r="B26" t="s">
        <v>53</v>
      </c>
      <c r="C26" s="18" t="s">
        <v>56</v>
      </c>
      <c r="D26" s="11">
        <v>45800</v>
      </c>
      <c r="E26" s="18" t="s">
        <v>55</v>
      </c>
      <c r="F26" s="12">
        <v>45127</v>
      </c>
      <c r="G26" s="13">
        <v>0.44097222222222221</v>
      </c>
      <c r="H26" s="13">
        <v>0.6166666666666667</v>
      </c>
      <c r="I26" s="9">
        <v>37.65</v>
      </c>
      <c r="J26" s="10">
        <v>100.94</v>
      </c>
      <c r="K26" s="14">
        <f t="shared" si="0"/>
        <v>63.29</v>
      </c>
      <c r="L26" s="11">
        <v>1000</v>
      </c>
      <c r="M26" s="15">
        <f t="shared" si="1"/>
        <v>63290</v>
      </c>
      <c r="N26" s="15">
        <v>205.42</v>
      </c>
      <c r="O26" s="3">
        <f t="shared" si="2"/>
        <v>63084.58</v>
      </c>
      <c r="T26" s="5"/>
    </row>
    <row r="27" spans="1:20" x14ac:dyDescent="0.3">
      <c r="A27" s="7" t="s">
        <v>336</v>
      </c>
      <c r="B27" t="s">
        <v>53</v>
      </c>
      <c r="C27" s="18" t="s">
        <v>47</v>
      </c>
      <c r="D27" s="11">
        <v>19850</v>
      </c>
      <c r="E27" s="18" t="s">
        <v>55</v>
      </c>
      <c r="F27" s="12">
        <v>45127</v>
      </c>
      <c r="G27" s="13">
        <v>0.50486111111111109</v>
      </c>
      <c r="H27" s="13">
        <v>0.6166666666666667</v>
      </c>
      <c r="I27" s="9">
        <v>105.58</v>
      </c>
      <c r="J27" s="10">
        <v>300.55</v>
      </c>
      <c r="K27" s="14">
        <f t="shared" si="0"/>
        <v>194.97000000000003</v>
      </c>
      <c r="L27" s="11">
        <v>275</v>
      </c>
      <c r="M27" s="15">
        <f t="shared" si="1"/>
        <v>53616.750000000007</v>
      </c>
      <c r="N27" s="15">
        <v>266.89</v>
      </c>
      <c r="O27" s="3">
        <f t="shared" si="2"/>
        <v>53349.860000000008</v>
      </c>
      <c r="T27" s="5"/>
    </row>
    <row r="28" spans="1:20" x14ac:dyDescent="0.3">
      <c r="A28" s="7" t="s">
        <v>337</v>
      </c>
      <c r="B28" t="s">
        <v>53</v>
      </c>
      <c r="C28" s="18" t="s">
        <v>54</v>
      </c>
      <c r="D28" s="11">
        <v>46100</v>
      </c>
      <c r="E28" s="18" t="s">
        <v>55</v>
      </c>
      <c r="F28" s="12">
        <v>45128</v>
      </c>
      <c r="G28" s="13">
        <v>0.43541666666666667</v>
      </c>
      <c r="H28" s="13">
        <v>0.44097222222222221</v>
      </c>
      <c r="I28" s="9">
        <v>113.35</v>
      </c>
      <c r="J28" s="10">
        <v>108</v>
      </c>
      <c r="K28" s="14">
        <f t="shared" si="0"/>
        <v>-5.3499999999999943</v>
      </c>
      <c r="L28" s="11">
        <v>1720</v>
      </c>
      <c r="M28" s="15">
        <f t="shared" si="1"/>
        <v>-9201.9999999999909</v>
      </c>
      <c r="N28" s="15">
        <v>272.75</v>
      </c>
      <c r="O28" s="3">
        <f t="shared" si="2"/>
        <v>-9474.7499999999909</v>
      </c>
      <c r="T28" s="5"/>
    </row>
    <row r="29" spans="1:20" x14ac:dyDescent="0.3">
      <c r="A29" s="7" t="s">
        <v>338</v>
      </c>
      <c r="B29" t="s">
        <v>53</v>
      </c>
      <c r="C29" s="18" t="s">
        <v>47</v>
      </c>
      <c r="D29" s="11">
        <v>20550</v>
      </c>
      <c r="E29" s="18" t="s">
        <v>55</v>
      </c>
      <c r="F29" s="12">
        <v>45128</v>
      </c>
      <c r="G29" s="13">
        <v>0.43680555555555561</v>
      </c>
      <c r="H29" s="13">
        <v>0.50208333333333333</v>
      </c>
      <c r="I29" s="9">
        <v>323.41000000000003</v>
      </c>
      <c r="J29" s="10">
        <v>295.29000000000002</v>
      </c>
      <c r="K29" s="14">
        <f t="shared" si="0"/>
        <v>-28.120000000000005</v>
      </c>
      <c r="L29" s="11">
        <v>645</v>
      </c>
      <c r="M29" s="15">
        <f t="shared" si="1"/>
        <v>-18137.400000000001</v>
      </c>
      <c r="N29" s="15">
        <v>166.16</v>
      </c>
      <c r="O29" s="3">
        <f t="shared" si="2"/>
        <v>-18303.560000000001</v>
      </c>
      <c r="T29" s="5"/>
    </row>
    <row r="30" spans="1:20" ht="15.6" customHeight="1" x14ac:dyDescent="0.3">
      <c r="A30" s="7" t="s">
        <v>339</v>
      </c>
      <c r="B30" t="s">
        <v>53</v>
      </c>
      <c r="C30" s="18" t="s">
        <v>54</v>
      </c>
      <c r="D30" s="11">
        <v>20600</v>
      </c>
      <c r="E30" s="18" t="s">
        <v>55</v>
      </c>
      <c r="F30" s="12">
        <v>45131</v>
      </c>
      <c r="G30" s="13">
        <v>0.43541666666666667</v>
      </c>
      <c r="H30" s="13">
        <v>0.48472222222222222</v>
      </c>
      <c r="I30" s="21">
        <v>82.3</v>
      </c>
      <c r="J30" s="22">
        <v>74.95</v>
      </c>
      <c r="K30" s="14">
        <f t="shared" si="0"/>
        <v>-7.3499999999999943</v>
      </c>
      <c r="L30" s="11">
        <v>1400</v>
      </c>
      <c r="M30" s="15">
        <f t="shared" si="1"/>
        <v>-10289.999999999993</v>
      </c>
      <c r="N30" s="15">
        <v>216.84</v>
      </c>
      <c r="O30" s="3">
        <f t="shared" si="2"/>
        <v>-10506.839999999993</v>
      </c>
      <c r="T30" s="5"/>
    </row>
    <row r="31" spans="1:20" ht="15.6" customHeight="1" x14ac:dyDescent="0.3">
      <c r="A31" s="7" t="s">
        <v>340</v>
      </c>
      <c r="B31" t="s">
        <v>53</v>
      </c>
      <c r="C31" s="18" t="s">
        <v>56</v>
      </c>
      <c r="D31" s="11">
        <v>19750</v>
      </c>
      <c r="E31" s="18" t="s">
        <v>55</v>
      </c>
      <c r="F31" s="12">
        <v>45131</v>
      </c>
      <c r="G31" s="13">
        <v>0.42777777777777781</v>
      </c>
      <c r="H31" s="13">
        <v>0.4861111111111111</v>
      </c>
      <c r="I31" s="21">
        <v>111.25</v>
      </c>
      <c r="J31" s="22">
        <v>104</v>
      </c>
      <c r="K31" s="14">
        <f t="shared" si="0"/>
        <v>-7.25</v>
      </c>
      <c r="L31" s="11">
        <v>1400</v>
      </c>
      <c r="M31" s="15">
        <f t="shared" si="1"/>
        <v>-10150</v>
      </c>
      <c r="N31" s="15">
        <v>131.19999999999999</v>
      </c>
      <c r="O31" s="3">
        <f t="shared" si="2"/>
        <v>-10281.200000000001</v>
      </c>
      <c r="T31" s="5"/>
    </row>
    <row r="32" spans="1:20" ht="15.6" customHeight="1" x14ac:dyDescent="0.3">
      <c r="A32" s="7" t="s">
        <v>341</v>
      </c>
      <c r="B32" t="s">
        <v>53</v>
      </c>
      <c r="C32" s="18" t="s">
        <v>47</v>
      </c>
      <c r="D32" s="11">
        <v>45900</v>
      </c>
      <c r="E32" s="18" t="s">
        <v>55</v>
      </c>
      <c r="F32" s="12">
        <v>45132</v>
      </c>
      <c r="G32" s="13">
        <v>0.42986111111111108</v>
      </c>
      <c r="H32" s="13">
        <v>0.48749999999999999</v>
      </c>
      <c r="I32" s="21">
        <v>269.16000000000003</v>
      </c>
      <c r="J32" s="22">
        <v>205.01</v>
      </c>
      <c r="K32" s="14">
        <f t="shared" si="0"/>
        <v>-64.150000000000034</v>
      </c>
      <c r="L32" s="11">
        <v>375</v>
      </c>
      <c r="M32" s="15">
        <f t="shared" si="1"/>
        <v>-24056.250000000015</v>
      </c>
      <c r="N32" s="15">
        <v>152.83000000000001</v>
      </c>
      <c r="O32" s="3">
        <f t="shared" si="2"/>
        <v>-24209.080000000016</v>
      </c>
      <c r="T32" s="5"/>
    </row>
    <row r="33" spans="1:20" ht="15.6" customHeight="1" x14ac:dyDescent="0.3">
      <c r="A33" s="7" t="s">
        <v>342</v>
      </c>
      <c r="B33" t="s">
        <v>53</v>
      </c>
      <c r="C33" s="18" t="s">
        <v>54</v>
      </c>
      <c r="D33" s="11">
        <v>20500</v>
      </c>
      <c r="E33" s="18" t="s">
        <v>55</v>
      </c>
      <c r="F33" s="12">
        <v>45132</v>
      </c>
      <c r="G33" s="13">
        <v>0.49444444444444452</v>
      </c>
      <c r="H33" s="13">
        <v>0.54791666666666672</v>
      </c>
      <c r="I33" s="21">
        <v>59.5</v>
      </c>
      <c r="J33" s="22">
        <v>69</v>
      </c>
      <c r="K33" s="14">
        <f t="shared" si="0"/>
        <v>9.5</v>
      </c>
      <c r="L33" s="11">
        <v>1200</v>
      </c>
      <c r="M33" s="15">
        <f t="shared" si="1"/>
        <v>11400</v>
      </c>
      <c r="N33" s="15">
        <v>92.24</v>
      </c>
      <c r="O33" s="3">
        <f t="shared" si="2"/>
        <v>11307.76</v>
      </c>
      <c r="T33" s="5"/>
    </row>
    <row r="34" spans="1:20" ht="15.6" customHeight="1" x14ac:dyDescent="0.3">
      <c r="A34" s="7" t="s">
        <v>343</v>
      </c>
      <c r="B34" t="s">
        <v>53</v>
      </c>
      <c r="C34" s="18" t="s">
        <v>56</v>
      </c>
      <c r="D34" s="11">
        <v>45900</v>
      </c>
      <c r="E34" s="18" t="s">
        <v>55</v>
      </c>
      <c r="F34" s="12">
        <v>45133</v>
      </c>
      <c r="G34" s="13">
        <v>0.4284722222222222</v>
      </c>
      <c r="H34" s="13">
        <v>0.4861111111111111</v>
      </c>
      <c r="I34" s="21">
        <v>66.55</v>
      </c>
      <c r="J34" s="22">
        <v>43.44</v>
      </c>
      <c r="K34" s="14">
        <f t="shared" ref="K34:K65" si="3">J34-I34</f>
        <v>-23.11</v>
      </c>
      <c r="L34" s="11">
        <v>1050</v>
      </c>
      <c r="M34" s="15">
        <f t="shared" ref="M34:M65" si="4">L34*K34</f>
        <v>-24265.5</v>
      </c>
      <c r="N34" s="15">
        <v>74.58</v>
      </c>
      <c r="O34" s="3">
        <f t="shared" ref="O34:O65" si="5">M34-N34</f>
        <v>-24340.080000000002</v>
      </c>
      <c r="T34" s="5"/>
    </row>
    <row r="35" spans="1:20" ht="15.6" customHeight="1" x14ac:dyDescent="0.3">
      <c r="A35" s="7" t="s">
        <v>344</v>
      </c>
      <c r="B35" t="s">
        <v>53</v>
      </c>
      <c r="C35" s="18" t="s">
        <v>47</v>
      </c>
      <c r="D35" s="11">
        <v>19800</v>
      </c>
      <c r="E35" s="18" t="s">
        <v>55</v>
      </c>
      <c r="F35" s="12">
        <v>45133</v>
      </c>
      <c r="G35" s="13">
        <v>0.42986111111111108</v>
      </c>
      <c r="H35" s="13">
        <v>0.48749999999999999</v>
      </c>
      <c r="I35" s="21">
        <v>159.38</v>
      </c>
      <c r="J35" s="22">
        <v>104.8</v>
      </c>
      <c r="K35" s="14">
        <f t="shared" si="3"/>
        <v>-54.58</v>
      </c>
      <c r="L35" s="11">
        <v>300</v>
      </c>
      <c r="M35" s="15">
        <f t="shared" si="4"/>
        <v>-16374</v>
      </c>
      <c r="N35" s="15">
        <v>40.950000000000003</v>
      </c>
      <c r="O35" s="3">
        <f t="shared" si="5"/>
        <v>-16414.95</v>
      </c>
      <c r="T35" s="5"/>
    </row>
    <row r="36" spans="1:20" ht="15.6" customHeight="1" x14ac:dyDescent="0.3">
      <c r="A36" s="7" t="s">
        <v>345</v>
      </c>
      <c r="B36" t="s">
        <v>53</v>
      </c>
      <c r="C36" s="18" t="s">
        <v>47</v>
      </c>
      <c r="D36" s="11">
        <v>46300</v>
      </c>
      <c r="E36" s="18" t="s">
        <v>55</v>
      </c>
      <c r="F36" s="12">
        <v>45134</v>
      </c>
      <c r="G36" s="13">
        <v>0.43541666666666667</v>
      </c>
      <c r="H36" s="13">
        <v>0.49236111111111108</v>
      </c>
      <c r="I36" s="21">
        <v>107.52</v>
      </c>
      <c r="J36" s="22">
        <v>18.55</v>
      </c>
      <c r="K36" s="14">
        <f t="shared" si="3"/>
        <v>-88.97</v>
      </c>
      <c r="L36" s="11">
        <v>240</v>
      </c>
      <c r="M36" s="15">
        <f t="shared" si="4"/>
        <v>-21352.799999999999</v>
      </c>
      <c r="N36" s="15">
        <v>261.51</v>
      </c>
      <c r="O36" s="3">
        <f t="shared" si="5"/>
        <v>-21614.309999999998</v>
      </c>
      <c r="T36" s="5"/>
    </row>
    <row r="37" spans="1:20" ht="15.6" customHeight="1" x14ac:dyDescent="0.3">
      <c r="A37" s="7" t="s">
        <v>346</v>
      </c>
      <c r="B37" t="s">
        <v>53</v>
      </c>
      <c r="C37" s="18" t="s">
        <v>56</v>
      </c>
      <c r="D37" s="11">
        <v>45400</v>
      </c>
      <c r="E37" s="18" t="s">
        <v>55</v>
      </c>
      <c r="F37" s="12">
        <v>45135</v>
      </c>
      <c r="G37" s="13">
        <v>0.43263888888888891</v>
      </c>
      <c r="H37" s="13">
        <v>0.49027777777777781</v>
      </c>
      <c r="I37" s="21">
        <v>116.1</v>
      </c>
      <c r="J37" s="22">
        <v>113.4</v>
      </c>
      <c r="K37" s="14">
        <f t="shared" si="3"/>
        <v>-2.6999999999999886</v>
      </c>
      <c r="L37" s="11">
        <v>1600</v>
      </c>
      <c r="M37" s="15">
        <f t="shared" si="4"/>
        <v>-4319.9999999999818</v>
      </c>
      <c r="N37" s="15">
        <v>255.97</v>
      </c>
      <c r="O37" s="3">
        <f t="shared" si="5"/>
        <v>-4575.9699999999821</v>
      </c>
      <c r="T37" s="5"/>
    </row>
    <row r="38" spans="1:20" ht="15.6" customHeight="1" x14ac:dyDescent="0.3">
      <c r="A38" s="7" t="s">
        <v>347</v>
      </c>
      <c r="B38" t="s">
        <v>53</v>
      </c>
      <c r="C38" s="18" t="s">
        <v>47</v>
      </c>
      <c r="D38" s="11">
        <v>19600</v>
      </c>
      <c r="E38" s="18" t="s">
        <v>55</v>
      </c>
      <c r="F38" s="12">
        <v>45135</v>
      </c>
      <c r="G38" s="13">
        <v>0.51249999999999996</v>
      </c>
      <c r="H38" s="13">
        <v>0.55833333333333335</v>
      </c>
      <c r="I38" s="21">
        <v>318.89999999999998</v>
      </c>
      <c r="J38" s="22">
        <v>295</v>
      </c>
      <c r="K38" s="14">
        <f t="shared" si="3"/>
        <v>-23.899999999999977</v>
      </c>
      <c r="L38" s="11">
        <v>600</v>
      </c>
      <c r="M38" s="15">
        <f t="shared" si="4"/>
        <v>-14339.999999999985</v>
      </c>
      <c r="N38" s="15">
        <v>185.13</v>
      </c>
      <c r="O38" s="3">
        <f t="shared" si="5"/>
        <v>-14525.129999999985</v>
      </c>
      <c r="T38" s="5"/>
    </row>
    <row r="39" spans="1:20" ht="15.6" customHeight="1" x14ac:dyDescent="0.3">
      <c r="A39" s="7" t="s">
        <v>348</v>
      </c>
      <c r="B39" t="s">
        <v>53</v>
      </c>
      <c r="C39" s="18" t="s">
        <v>56</v>
      </c>
      <c r="D39" s="11">
        <v>45600</v>
      </c>
      <c r="E39" s="18" t="s">
        <v>55</v>
      </c>
      <c r="F39" s="12">
        <v>45138</v>
      </c>
      <c r="G39" s="13">
        <v>0.47986111111111113</v>
      </c>
      <c r="H39" s="13">
        <v>0.51736111111111116</v>
      </c>
      <c r="I39" s="21">
        <v>106.87</v>
      </c>
      <c r="J39" s="22">
        <v>89</v>
      </c>
      <c r="K39" s="14">
        <f t="shared" si="3"/>
        <v>-17.870000000000005</v>
      </c>
      <c r="L39" s="11">
        <v>1350</v>
      </c>
      <c r="M39" s="15">
        <f t="shared" si="4"/>
        <v>-24124.500000000007</v>
      </c>
      <c r="N39" s="15">
        <v>220.63</v>
      </c>
      <c r="O39" s="3">
        <f t="shared" si="5"/>
        <v>-24345.130000000008</v>
      </c>
      <c r="T39" s="5"/>
    </row>
    <row r="40" spans="1:20" s="4" customFormat="1" ht="15.6" customHeight="1" x14ac:dyDescent="0.3">
      <c r="A40" s="7" t="s">
        <v>349</v>
      </c>
      <c r="B40" t="s">
        <v>53</v>
      </c>
      <c r="C40" s="18" t="s">
        <v>47</v>
      </c>
      <c r="D40" s="11">
        <v>19700</v>
      </c>
      <c r="E40" s="18" t="s">
        <v>55</v>
      </c>
      <c r="F40" s="12">
        <v>45138</v>
      </c>
      <c r="G40" s="13">
        <v>0.48888888888888887</v>
      </c>
      <c r="H40" s="13">
        <v>0.62708333333333333</v>
      </c>
      <c r="I40" s="21">
        <v>247.91</v>
      </c>
      <c r="J40" s="22">
        <v>278.74</v>
      </c>
      <c r="K40" s="14">
        <f t="shared" si="3"/>
        <v>30.830000000000013</v>
      </c>
      <c r="L40" s="11">
        <v>480</v>
      </c>
      <c r="M40" s="15">
        <f t="shared" si="4"/>
        <v>14798.400000000005</v>
      </c>
      <c r="N40" s="15">
        <v>120.39</v>
      </c>
      <c r="O40" s="3">
        <f t="shared" si="5"/>
        <v>14678.010000000006</v>
      </c>
      <c r="T40" s="5"/>
    </row>
    <row r="41" spans="1:20" s="4" customFormat="1" ht="15.6" customHeight="1" x14ac:dyDescent="0.3">
      <c r="A41" s="7" t="s">
        <v>350</v>
      </c>
      <c r="B41" t="s">
        <v>53</v>
      </c>
      <c r="C41" s="18" t="s">
        <v>56</v>
      </c>
      <c r="D41" s="11">
        <v>45600</v>
      </c>
      <c r="E41" s="18" t="s">
        <v>57</v>
      </c>
      <c r="F41" s="12">
        <v>45139</v>
      </c>
      <c r="G41" s="13">
        <v>0.43888888888888888</v>
      </c>
      <c r="H41" s="13">
        <v>0.5625</v>
      </c>
      <c r="I41" s="21">
        <v>72.739999999999995</v>
      </c>
      <c r="J41" s="22">
        <v>62</v>
      </c>
      <c r="K41" s="14">
        <f t="shared" si="3"/>
        <v>-10.739999999999995</v>
      </c>
      <c r="L41" s="11">
        <v>1100</v>
      </c>
      <c r="M41" s="15">
        <f t="shared" si="4"/>
        <v>-11813.999999999995</v>
      </c>
      <c r="N41" s="15">
        <v>100.12</v>
      </c>
      <c r="O41" s="3">
        <f t="shared" si="5"/>
        <v>-11914.119999999995</v>
      </c>
      <c r="T41" s="5"/>
    </row>
    <row r="42" spans="1:20" s="4" customFormat="1" ht="15.6" customHeight="1" x14ac:dyDescent="0.3">
      <c r="A42" s="7" t="s">
        <v>351</v>
      </c>
      <c r="B42" t="s">
        <v>53</v>
      </c>
      <c r="C42" s="18" t="s">
        <v>47</v>
      </c>
      <c r="D42" s="11">
        <v>19750</v>
      </c>
      <c r="E42" s="18" t="s">
        <v>57</v>
      </c>
      <c r="F42" s="12">
        <v>45139</v>
      </c>
      <c r="G42" s="13">
        <v>0.4777777777777778</v>
      </c>
      <c r="H42" s="13">
        <v>0.63611111111111107</v>
      </c>
      <c r="I42" s="21">
        <v>186.8</v>
      </c>
      <c r="J42" s="22">
        <v>173.12</v>
      </c>
      <c r="K42" s="14">
        <f t="shared" si="3"/>
        <v>-13.680000000000007</v>
      </c>
      <c r="L42" s="11">
        <v>300</v>
      </c>
      <c r="M42" s="15">
        <f t="shared" si="4"/>
        <v>-4104.0000000000018</v>
      </c>
      <c r="N42" s="15">
        <v>69.73</v>
      </c>
      <c r="O42" s="3">
        <f t="shared" si="5"/>
        <v>-4173.7300000000014</v>
      </c>
      <c r="T42" s="5"/>
    </row>
    <row r="43" spans="1:20" s="4" customFormat="1" ht="15.6" customHeight="1" x14ac:dyDescent="0.3">
      <c r="A43" s="7" t="s">
        <v>352</v>
      </c>
      <c r="B43" t="s">
        <v>53</v>
      </c>
      <c r="C43" s="18" t="s">
        <v>56</v>
      </c>
      <c r="D43" s="11">
        <v>45200</v>
      </c>
      <c r="E43" s="18" t="s">
        <v>57</v>
      </c>
      <c r="F43" s="12">
        <v>45140</v>
      </c>
      <c r="G43" s="13">
        <v>0.43819444444444439</v>
      </c>
      <c r="H43" s="13">
        <v>0.53749999999999998</v>
      </c>
      <c r="I43" s="21">
        <v>51.32</v>
      </c>
      <c r="J43" s="22">
        <v>29</v>
      </c>
      <c r="K43" s="14">
        <f t="shared" si="3"/>
        <v>-22.32</v>
      </c>
      <c r="L43" s="11">
        <v>950</v>
      </c>
      <c r="M43" s="15">
        <f t="shared" si="4"/>
        <v>-21204</v>
      </c>
      <c r="N43" s="15">
        <v>71.09</v>
      </c>
      <c r="O43" s="3">
        <f t="shared" si="5"/>
        <v>-21275.09</v>
      </c>
      <c r="T43" s="5"/>
    </row>
    <row r="44" spans="1:20" s="4" customFormat="1" ht="15.6" customHeight="1" x14ac:dyDescent="0.3">
      <c r="A44" s="7" t="s">
        <v>353</v>
      </c>
      <c r="B44" t="s">
        <v>53</v>
      </c>
      <c r="C44" s="18" t="s">
        <v>47</v>
      </c>
      <c r="D44" s="11">
        <v>19600</v>
      </c>
      <c r="E44" s="18" t="s">
        <v>55</v>
      </c>
      <c r="F44" s="12">
        <v>45140</v>
      </c>
      <c r="G44" s="13">
        <v>0.48888888888888887</v>
      </c>
      <c r="H44" s="13">
        <v>0.54027777777777775</v>
      </c>
      <c r="I44" s="21">
        <v>179.26</v>
      </c>
      <c r="J44" s="22">
        <v>100.48</v>
      </c>
      <c r="K44" s="14">
        <f t="shared" si="3"/>
        <v>-78.779999999999987</v>
      </c>
      <c r="L44" s="11">
        <v>285</v>
      </c>
      <c r="M44" s="15">
        <f t="shared" si="4"/>
        <v>-22452.299999999996</v>
      </c>
      <c r="N44" s="15">
        <v>230.76</v>
      </c>
      <c r="O44" s="3">
        <f t="shared" si="5"/>
        <v>-22683.059999999994</v>
      </c>
      <c r="T44" s="5"/>
    </row>
    <row r="45" spans="1:20" s="4" customFormat="1" ht="15.6" customHeight="1" x14ac:dyDescent="0.3">
      <c r="A45" s="7" t="s">
        <v>354</v>
      </c>
      <c r="B45" t="s">
        <v>53</v>
      </c>
      <c r="C45" s="18" t="s">
        <v>47</v>
      </c>
      <c r="D45" s="11">
        <v>44800</v>
      </c>
      <c r="E45" s="18" t="s">
        <v>57</v>
      </c>
      <c r="F45" s="12">
        <v>45141</v>
      </c>
      <c r="G45" s="13">
        <v>0.42777777777777781</v>
      </c>
      <c r="H45" s="13">
        <v>0.59791666666666665</v>
      </c>
      <c r="I45" s="21">
        <v>143.69999999999999</v>
      </c>
      <c r="J45" s="22">
        <v>398.05</v>
      </c>
      <c r="K45" s="14">
        <f t="shared" si="3"/>
        <v>254.35000000000002</v>
      </c>
      <c r="L45" s="11">
        <v>240</v>
      </c>
      <c r="M45" s="15">
        <f t="shared" si="4"/>
        <v>61044.000000000007</v>
      </c>
      <c r="N45" s="15">
        <v>148.69999999999999</v>
      </c>
      <c r="O45" s="3">
        <f t="shared" si="5"/>
        <v>60895.30000000001</v>
      </c>
      <c r="T45" s="5"/>
    </row>
    <row r="46" spans="1:20" s="4" customFormat="1" ht="15.6" customHeight="1" x14ac:dyDescent="0.3">
      <c r="A46" s="7" t="s">
        <v>355</v>
      </c>
      <c r="B46" t="s">
        <v>53</v>
      </c>
      <c r="C46" s="18" t="s">
        <v>56</v>
      </c>
      <c r="D46" s="11">
        <v>19400</v>
      </c>
      <c r="E46" s="18" t="s">
        <v>57</v>
      </c>
      <c r="F46" s="12">
        <v>45141</v>
      </c>
      <c r="G46" s="13">
        <v>0.53680555555555554</v>
      </c>
      <c r="H46" s="13">
        <v>0.59791666666666665</v>
      </c>
      <c r="I46" s="21">
        <v>51.06</v>
      </c>
      <c r="J46" s="22">
        <v>76</v>
      </c>
      <c r="K46" s="14">
        <f t="shared" si="3"/>
        <v>24.939999999999998</v>
      </c>
      <c r="L46" s="11">
        <v>900</v>
      </c>
      <c r="M46" s="15">
        <f t="shared" si="4"/>
        <v>22445.999999999996</v>
      </c>
      <c r="N46" s="15">
        <v>226.3</v>
      </c>
      <c r="O46" s="3">
        <f t="shared" si="5"/>
        <v>22219.699999999997</v>
      </c>
      <c r="T46" s="5"/>
    </row>
    <row r="47" spans="1:20" x14ac:dyDescent="0.3">
      <c r="A47" s="7" t="s">
        <v>356</v>
      </c>
      <c r="B47" t="s">
        <v>53</v>
      </c>
      <c r="C47" s="18" t="s">
        <v>47</v>
      </c>
      <c r="D47" s="11">
        <v>44800</v>
      </c>
      <c r="E47" s="19" t="s">
        <v>57</v>
      </c>
      <c r="F47" s="6">
        <v>45142</v>
      </c>
      <c r="G47" s="7" t="s">
        <v>58</v>
      </c>
      <c r="H47" s="7" t="s">
        <v>59</v>
      </c>
      <c r="I47" s="9">
        <v>308.52105262999999</v>
      </c>
      <c r="J47" s="10">
        <v>268.75</v>
      </c>
      <c r="K47" s="14">
        <f t="shared" si="3"/>
        <v>-39.771052629999986</v>
      </c>
      <c r="L47" s="7">
        <v>570</v>
      </c>
      <c r="M47" s="15">
        <f t="shared" si="4"/>
        <v>-22669.499999099993</v>
      </c>
      <c r="N47" s="15">
        <v>182.65</v>
      </c>
      <c r="O47" s="3">
        <f t="shared" si="5"/>
        <v>-22852.149999099995</v>
      </c>
    </row>
    <row r="48" spans="1:20" x14ac:dyDescent="0.3">
      <c r="A48" s="7" t="s">
        <v>357</v>
      </c>
      <c r="B48" t="s">
        <v>53</v>
      </c>
      <c r="C48" s="18" t="s">
        <v>54</v>
      </c>
      <c r="D48" s="11">
        <v>19950</v>
      </c>
      <c r="E48" s="19" t="s">
        <v>57</v>
      </c>
      <c r="F48" s="6">
        <v>45142</v>
      </c>
      <c r="G48" s="7" t="s">
        <v>60</v>
      </c>
      <c r="H48" s="7" t="s">
        <v>61</v>
      </c>
      <c r="I48" s="9">
        <v>91.9</v>
      </c>
      <c r="J48" s="10">
        <v>77.739999999999995</v>
      </c>
      <c r="K48" s="14">
        <f t="shared" si="3"/>
        <v>-14.160000000000011</v>
      </c>
      <c r="L48" s="7">
        <v>1520</v>
      </c>
      <c r="M48" s="15">
        <f t="shared" si="4"/>
        <v>-21523.200000000015</v>
      </c>
      <c r="N48" s="15">
        <v>124.51</v>
      </c>
      <c r="O48" s="3">
        <f t="shared" si="5"/>
        <v>-21647.710000000014</v>
      </c>
    </row>
    <row r="49" spans="1:15" x14ac:dyDescent="0.3">
      <c r="A49" s="7" t="s">
        <v>358</v>
      </c>
      <c r="B49" t="s">
        <v>53</v>
      </c>
      <c r="C49" s="18" t="s">
        <v>56</v>
      </c>
      <c r="D49" s="11">
        <v>19600</v>
      </c>
      <c r="E49" s="19" t="s">
        <v>55</v>
      </c>
      <c r="F49" s="6">
        <v>45145</v>
      </c>
      <c r="G49" s="7" t="s">
        <v>62</v>
      </c>
      <c r="H49" s="7" t="s">
        <v>63</v>
      </c>
      <c r="I49" s="9">
        <v>76.639583329999994</v>
      </c>
      <c r="J49" s="10">
        <v>59.59</v>
      </c>
      <c r="K49" s="14">
        <f t="shared" si="3"/>
        <v>-17.04958332999999</v>
      </c>
      <c r="L49" s="7">
        <v>1200</v>
      </c>
      <c r="M49" s="15">
        <f t="shared" si="4"/>
        <v>-20459.499995999988</v>
      </c>
      <c r="N49" s="15">
        <v>99.99</v>
      </c>
      <c r="O49" s="3">
        <f t="shared" si="5"/>
        <v>-20559.489995999989</v>
      </c>
    </row>
    <row r="50" spans="1:15" x14ac:dyDescent="0.3">
      <c r="A50" s="7" t="s">
        <v>359</v>
      </c>
      <c r="B50" t="s">
        <v>53</v>
      </c>
      <c r="C50" s="18" t="s">
        <v>47</v>
      </c>
      <c r="D50" s="11">
        <v>45000</v>
      </c>
      <c r="E50" s="19" t="s">
        <v>55</v>
      </c>
      <c r="F50" s="6">
        <v>45146</v>
      </c>
      <c r="G50" s="7" t="s">
        <v>64</v>
      </c>
      <c r="H50" s="7" t="s">
        <v>65</v>
      </c>
      <c r="I50" s="9">
        <v>187.55</v>
      </c>
      <c r="J50" s="10">
        <v>157.05000000000001</v>
      </c>
      <c r="K50" s="14">
        <f t="shared" si="3"/>
        <v>-30.5</v>
      </c>
      <c r="L50" s="7">
        <v>330</v>
      </c>
      <c r="M50" s="15">
        <f t="shared" si="4"/>
        <v>-10065</v>
      </c>
      <c r="N50" s="15">
        <v>85.95</v>
      </c>
      <c r="O50" s="3">
        <f t="shared" si="5"/>
        <v>-10150.950000000001</v>
      </c>
    </row>
    <row r="51" spans="1:15" x14ac:dyDescent="0.3">
      <c r="A51" s="7" t="s">
        <v>360</v>
      </c>
      <c r="B51" t="s">
        <v>53</v>
      </c>
      <c r="C51" s="18" t="s">
        <v>54</v>
      </c>
      <c r="D51" s="11">
        <v>20050</v>
      </c>
      <c r="E51" s="19" t="s">
        <v>55</v>
      </c>
      <c r="F51" s="6">
        <v>45146</v>
      </c>
      <c r="G51" s="8">
        <v>0.43263888888888891</v>
      </c>
      <c r="H51" s="7" t="s">
        <v>60</v>
      </c>
      <c r="I51" s="9">
        <v>58.2</v>
      </c>
      <c r="J51" s="10">
        <v>39</v>
      </c>
      <c r="K51" s="14">
        <f t="shared" si="3"/>
        <v>-19.200000000000003</v>
      </c>
      <c r="L51" s="7">
        <v>1040</v>
      </c>
      <c r="M51" s="15">
        <f t="shared" si="4"/>
        <v>-19968.000000000004</v>
      </c>
      <c r="N51" s="15">
        <v>259.16000000000003</v>
      </c>
      <c r="O51" s="3">
        <f t="shared" si="5"/>
        <v>-20227.160000000003</v>
      </c>
    </row>
    <row r="52" spans="1:15" x14ac:dyDescent="0.3">
      <c r="A52" s="7" t="s">
        <v>361</v>
      </c>
      <c r="B52" t="s">
        <v>53</v>
      </c>
      <c r="C52" s="18" t="s">
        <v>56</v>
      </c>
      <c r="D52" s="11">
        <v>19500</v>
      </c>
      <c r="E52" s="19" t="s">
        <v>55</v>
      </c>
      <c r="F52" s="6">
        <v>45147</v>
      </c>
      <c r="G52" s="7" t="s">
        <v>66</v>
      </c>
      <c r="H52" s="7" t="s">
        <v>67</v>
      </c>
      <c r="I52" s="9">
        <v>51.25</v>
      </c>
      <c r="J52" s="10">
        <v>153.72</v>
      </c>
      <c r="K52" s="14">
        <f t="shared" si="3"/>
        <v>102.47</v>
      </c>
      <c r="L52" s="7">
        <v>700</v>
      </c>
      <c r="M52" s="15">
        <f t="shared" si="4"/>
        <v>71729</v>
      </c>
      <c r="N52" s="15">
        <v>135.43</v>
      </c>
      <c r="O52" s="3">
        <f t="shared" si="5"/>
        <v>71593.570000000007</v>
      </c>
    </row>
    <row r="53" spans="1:15" x14ac:dyDescent="0.3">
      <c r="A53" s="7" t="s">
        <v>362</v>
      </c>
      <c r="B53" t="s">
        <v>53</v>
      </c>
      <c r="C53" s="18" t="s">
        <v>47</v>
      </c>
      <c r="D53" s="11">
        <v>44600</v>
      </c>
      <c r="E53" s="19" t="s">
        <v>55</v>
      </c>
      <c r="F53" s="6">
        <v>45147</v>
      </c>
      <c r="G53" s="7" t="s">
        <v>68</v>
      </c>
      <c r="H53" s="7" t="s">
        <v>67</v>
      </c>
      <c r="I53" s="9">
        <v>208.86</v>
      </c>
      <c r="J53" s="10">
        <v>295.41000000000003</v>
      </c>
      <c r="K53" s="14">
        <f t="shared" si="3"/>
        <v>86.550000000000011</v>
      </c>
      <c r="L53" s="7">
        <v>210</v>
      </c>
      <c r="M53" s="15">
        <f t="shared" si="4"/>
        <v>18175.500000000004</v>
      </c>
      <c r="N53" s="15">
        <v>119.34</v>
      </c>
      <c r="O53" s="3">
        <f t="shared" si="5"/>
        <v>18056.160000000003</v>
      </c>
    </row>
    <row r="54" spans="1:15" x14ac:dyDescent="0.3">
      <c r="A54" s="7" t="s">
        <v>363</v>
      </c>
      <c r="B54" t="s">
        <v>53</v>
      </c>
      <c r="C54" s="18" t="s">
        <v>54</v>
      </c>
      <c r="D54" s="11">
        <v>20050</v>
      </c>
      <c r="E54" s="19" t="s">
        <v>55</v>
      </c>
      <c r="F54" s="6">
        <v>45148</v>
      </c>
      <c r="G54" s="7" t="s">
        <v>69</v>
      </c>
      <c r="H54" s="7" t="s">
        <v>68</v>
      </c>
      <c r="I54" s="9">
        <v>108.5775</v>
      </c>
      <c r="J54" s="10">
        <v>84.2</v>
      </c>
      <c r="K54" s="14">
        <f t="shared" si="3"/>
        <v>-24.377499999999998</v>
      </c>
      <c r="L54" s="7">
        <v>800</v>
      </c>
      <c r="M54" s="15">
        <f t="shared" si="4"/>
        <v>-19502</v>
      </c>
      <c r="N54" s="15">
        <v>48.36</v>
      </c>
      <c r="O54" s="3">
        <f t="shared" si="5"/>
        <v>-19550.36</v>
      </c>
    </row>
    <row r="55" spans="1:15" x14ac:dyDescent="0.3">
      <c r="A55" s="7" t="s">
        <v>364</v>
      </c>
      <c r="B55" t="s">
        <v>53</v>
      </c>
      <c r="C55" s="18" t="s">
        <v>56</v>
      </c>
      <c r="D55" s="11">
        <v>19550</v>
      </c>
      <c r="E55" s="19" t="s">
        <v>55</v>
      </c>
      <c r="F55" s="6">
        <v>45148</v>
      </c>
      <c r="G55" s="7" t="s">
        <v>69</v>
      </c>
      <c r="H55" s="7" t="s">
        <v>70</v>
      </c>
      <c r="I55" s="9">
        <v>37.1</v>
      </c>
      <c r="J55" s="10">
        <v>13</v>
      </c>
      <c r="K55" s="14">
        <f t="shared" si="3"/>
        <v>-24.1</v>
      </c>
      <c r="L55" s="7">
        <v>800</v>
      </c>
      <c r="M55" s="15">
        <f t="shared" si="4"/>
        <v>-19280</v>
      </c>
      <c r="N55" s="15">
        <v>199.96</v>
      </c>
      <c r="O55" s="3">
        <f t="shared" si="5"/>
        <v>-19479.96</v>
      </c>
    </row>
    <row r="56" spans="1:15" x14ac:dyDescent="0.3">
      <c r="A56" s="7" t="s">
        <v>365</v>
      </c>
      <c r="B56" t="s">
        <v>53</v>
      </c>
      <c r="C56" s="18" t="s">
        <v>56</v>
      </c>
      <c r="D56" s="11">
        <v>19450</v>
      </c>
      <c r="E56" s="19" t="s">
        <v>55</v>
      </c>
      <c r="F56" s="6">
        <v>45149</v>
      </c>
      <c r="G56" s="7" t="s">
        <v>58</v>
      </c>
      <c r="H56" s="7" t="s">
        <v>71</v>
      </c>
      <c r="I56" s="9">
        <v>100.366</v>
      </c>
      <c r="J56" s="10">
        <v>103</v>
      </c>
      <c r="K56" s="14">
        <f t="shared" si="3"/>
        <v>2.6340000000000003</v>
      </c>
      <c r="L56" s="7">
        <v>1250</v>
      </c>
      <c r="M56" s="15">
        <f t="shared" si="4"/>
        <v>3292.5000000000005</v>
      </c>
      <c r="N56" s="15">
        <v>107.89</v>
      </c>
      <c r="O56" s="3">
        <f t="shared" si="5"/>
        <v>3184.6100000000006</v>
      </c>
    </row>
    <row r="57" spans="1:15" x14ac:dyDescent="0.3">
      <c r="A57" s="7" t="s">
        <v>366</v>
      </c>
      <c r="B57" t="s">
        <v>53</v>
      </c>
      <c r="C57" s="18" t="s">
        <v>47</v>
      </c>
      <c r="D57" s="11">
        <v>44400</v>
      </c>
      <c r="E57" s="19" t="s">
        <v>55</v>
      </c>
      <c r="F57" s="6">
        <v>45149</v>
      </c>
      <c r="G57" s="7" t="s">
        <v>72</v>
      </c>
      <c r="H57" s="7" t="s">
        <v>73</v>
      </c>
      <c r="I57" s="9">
        <v>338.26153846</v>
      </c>
      <c r="J57" s="10">
        <v>298.3</v>
      </c>
      <c r="K57" s="14">
        <f t="shared" si="3"/>
        <v>-39.961538459999986</v>
      </c>
      <c r="L57" s="7">
        <v>195</v>
      </c>
      <c r="M57" s="15">
        <f t="shared" si="4"/>
        <v>-7792.4999996999968</v>
      </c>
      <c r="N57" s="15">
        <v>101.09</v>
      </c>
      <c r="O57" s="3">
        <f t="shared" si="5"/>
        <v>-7893.589999699997</v>
      </c>
    </row>
    <row r="58" spans="1:15" x14ac:dyDescent="0.3">
      <c r="A58" s="7" t="s">
        <v>367</v>
      </c>
      <c r="B58" t="s">
        <v>53</v>
      </c>
      <c r="C58" s="18" t="s">
        <v>56</v>
      </c>
      <c r="D58" s="11">
        <v>19400</v>
      </c>
      <c r="E58" s="19" t="s">
        <v>55</v>
      </c>
      <c r="F58" s="6">
        <v>45152</v>
      </c>
      <c r="G58" s="7" t="s">
        <v>74</v>
      </c>
      <c r="H58" s="7" t="s">
        <v>75</v>
      </c>
      <c r="I58" s="9">
        <v>67.2</v>
      </c>
      <c r="J58" s="10">
        <v>50.2</v>
      </c>
      <c r="K58" s="14">
        <f t="shared" si="3"/>
        <v>-17</v>
      </c>
      <c r="L58" s="7">
        <v>1050</v>
      </c>
      <c r="M58" s="15">
        <f t="shared" si="4"/>
        <v>-17850</v>
      </c>
      <c r="N58" s="15">
        <v>135.94</v>
      </c>
      <c r="O58" s="3">
        <f t="shared" si="5"/>
        <v>-17985.939999999999</v>
      </c>
    </row>
    <row r="59" spans="1:15" x14ac:dyDescent="0.3">
      <c r="A59" s="7" t="s">
        <v>368</v>
      </c>
      <c r="B59" t="s">
        <v>53</v>
      </c>
      <c r="C59" s="18" t="s">
        <v>47</v>
      </c>
      <c r="D59" s="11">
        <v>44100</v>
      </c>
      <c r="E59" s="19" t="s">
        <v>55</v>
      </c>
      <c r="F59" s="6">
        <v>45152</v>
      </c>
      <c r="G59" s="7" t="s">
        <v>76</v>
      </c>
      <c r="H59" s="7" t="s">
        <v>67</v>
      </c>
      <c r="I59" s="9">
        <v>185</v>
      </c>
      <c r="J59" s="10">
        <v>195.92</v>
      </c>
      <c r="K59" s="14">
        <f t="shared" si="3"/>
        <v>10.919999999999987</v>
      </c>
      <c r="L59" s="7">
        <v>390</v>
      </c>
      <c r="M59" s="15">
        <f t="shared" si="4"/>
        <v>4258.7999999999947</v>
      </c>
      <c r="N59" s="15">
        <v>146.76</v>
      </c>
      <c r="O59" s="3">
        <f t="shared" si="5"/>
        <v>4112.0399999999945</v>
      </c>
    </row>
    <row r="60" spans="1:15" x14ac:dyDescent="0.3">
      <c r="A60" s="7" t="s">
        <v>369</v>
      </c>
      <c r="B60" t="s">
        <v>53</v>
      </c>
      <c r="C60" s="18" t="s">
        <v>56</v>
      </c>
      <c r="D60" s="11">
        <v>19400</v>
      </c>
      <c r="E60" s="19" t="s">
        <v>55</v>
      </c>
      <c r="F60" s="6">
        <v>45154</v>
      </c>
      <c r="G60" s="7" t="s">
        <v>77</v>
      </c>
      <c r="H60" s="7" t="s">
        <v>78</v>
      </c>
      <c r="I60" s="9">
        <v>50.15</v>
      </c>
      <c r="J60" s="10">
        <v>77.599999999999994</v>
      </c>
      <c r="K60" s="14">
        <f t="shared" si="3"/>
        <v>27.449999999999996</v>
      </c>
      <c r="L60" s="7">
        <v>850</v>
      </c>
      <c r="M60" s="15">
        <f t="shared" si="4"/>
        <v>23332.499999999996</v>
      </c>
      <c r="N60" s="15">
        <v>77.569999999999993</v>
      </c>
      <c r="O60" s="3">
        <f t="shared" si="5"/>
        <v>23254.929999999997</v>
      </c>
    </row>
    <row r="61" spans="1:15" x14ac:dyDescent="0.3">
      <c r="A61" s="7" t="s">
        <v>370</v>
      </c>
      <c r="B61" t="s">
        <v>53</v>
      </c>
      <c r="C61" s="18" t="s">
        <v>47</v>
      </c>
      <c r="D61" s="11">
        <v>43900</v>
      </c>
      <c r="E61" s="19" t="s">
        <v>55</v>
      </c>
      <c r="F61" s="6">
        <v>45154</v>
      </c>
      <c r="G61" s="7" t="s">
        <v>64</v>
      </c>
      <c r="H61" s="7" t="s">
        <v>78</v>
      </c>
      <c r="I61" s="9">
        <v>150.91999999999999</v>
      </c>
      <c r="J61" s="10">
        <v>132.69999999999999</v>
      </c>
      <c r="K61" s="14">
        <f t="shared" si="3"/>
        <v>-18.22</v>
      </c>
      <c r="L61" s="7">
        <v>255</v>
      </c>
      <c r="M61" s="15">
        <f t="shared" si="4"/>
        <v>-4646.0999999999995</v>
      </c>
      <c r="N61" s="15">
        <v>40.840000000000003</v>
      </c>
      <c r="O61" s="3">
        <f t="shared" si="5"/>
        <v>-4686.9399999999996</v>
      </c>
    </row>
    <row r="62" spans="1:15" x14ac:dyDescent="0.3">
      <c r="A62" s="7" t="s">
        <v>371</v>
      </c>
      <c r="B62" t="s">
        <v>53</v>
      </c>
      <c r="C62" s="18" t="s">
        <v>47</v>
      </c>
      <c r="D62" s="11">
        <v>44000</v>
      </c>
      <c r="E62" s="19" t="s">
        <v>55</v>
      </c>
      <c r="F62" s="6">
        <v>45155</v>
      </c>
      <c r="G62" s="7" t="s">
        <v>68</v>
      </c>
      <c r="H62" s="7" t="s">
        <v>79</v>
      </c>
      <c r="I62" s="9">
        <v>109.74642857000001</v>
      </c>
      <c r="J62" s="10">
        <v>20.8</v>
      </c>
      <c r="K62" s="14">
        <f t="shared" si="3"/>
        <v>-88.946428570000009</v>
      </c>
      <c r="L62" s="7">
        <v>210</v>
      </c>
      <c r="M62" s="15">
        <f t="shared" si="4"/>
        <v>-18678.749999700001</v>
      </c>
      <c r="N62" s="15">
        <v>120.19</v>
      </c>
      <c r="O62" s="3">
        <f t="shared" si="5"/>
        <v>-18798.9399997</v>
      </c>
    </row>
    <row r="63" spans="1:15" x14ac:dyDescent="0.3">
      <c r="A63" s="7" t="s">
        <v>372</v>
      </c>
      <c r="B63" t="s">
        <v>53</v>
      </c>
      <c r="C63" s="18" t="s">
        <v>54</v>
      </c>
      <c r="D63" s="11">
        <v>19600</v>
      </c>
      <c r="E63" s="19" t="s">
        <v>55</v>
      </c>
      <c r="F63" s="6">
        <v>45155</v>
      </c>
      <c r="G63" s="7" t="s">
        <v>80</v>
      </c>
      <c r="H63" s="7" t="s">
        <v>81</v>
      </c>
      <c r="I63" s="9">
        <v>106.3</v>
      </c>
      <c r="J63" s="10">
        <v>94.5</v>
      </c>
      <c r="K63" s="14">
        <f t="shared" si="3"/>
        <v>-11.799999999999997</v>
      </c>
      <c r="L63" s="7">
        <v>720</v>
      </c>
      <c r="M63" s="15">
        <f t="shared" si="4"/>
        <v>-8495.9999999999982</v>
      </c>
      <c r="N63" s="15">
        <v>170.92</v>
      </c>
      <c r="O63" s="3">
        <f t="shared" si="5"/>
        <v>-8666.9199999999983</v>
      </c>
    </row>
    <row r="64" spans="1:15" x14ac:dyDescent="0.3">
      <c r="A64" s="7" t="s">
        <v>373</v>
      </c>
      <c r="B64" t="s">
        <v>53</v>
      </c>
      <c r="C64" s="18" t="s">
        <v>47</v>
      </c>
      <c r="D64" s="11">
        <v>43900</v>
      </c>
      <c r="E64" s="19" t="s">
        <v>55</v>
      </c>
      <c r="F64" s="6">
        <v>45156</v>
      </c>
      <c r="G64" s="7" t="s">
        <v>80</v>
      </c>
      <c r="H64" s="7" t="s">
        <v>82</v>
      </c>
      <c r="I64" s="9">
        <v>288.92</v>
      </c>
      <c r="J64" s="10">
        <v>250</v>
      </c>
      <c r="K64" s="14">
        <f t="shared" si="3"/>
        <v>-38.920000000000016</v>
      </c>
      <c r="L64" s="7">
        <v>435</v>
      </c>
      <c r="M64" s="15">
        <f t="shared" si="4"/>
        <v>-16930.200000000008</v>
      </c>
      <c r="N64" s="15">
        <v>190.18</v>
      </c>
      <c r="O64" s="3">
        <f t="shared" si="5"/>
        <v>-17120.380000000008</v>
      </c>
    </row>
    <row r="65" spans="1:15" x14ac:dyDescent="0.3">
      <c r="A65" s="7" t="s">
        <v>374</v>
      </c>
      <c r="B65" t="s">
        <v>53</v>
      </c>
      <c r="C65" s="18" t="s">
        <v>56</v>
      </c>
      <c r="D65" s="11">
        <v>19250</v>
      </c>
      <c r="E65" s="19" t="s">
        <v>55</v>
      </c>
      <c r="F65" s="6">
        <v>45156</v>
      </c>
      <c r="G65" s="7" t="s">
        <v>83</v>
      </c>
      <c r="H65" s="7" t="s">
        <v>84</v>
      </c>
      <c r="I65" s="9">
        <v>104.02</v>
      </c>
      <c r="J65" s="10">
        <v>106.01</v>
      </c>
      <c r="K65" s="14">
        <f t="shared" si="3"/>
        <v>1.9900000000000091</v>
      </c>
      <c r="L65" s="7">
        <v>1150</v>
      </c>
      <c r="M65" s="15">
        <f t="shared" si="4"/>
        <v>2288.5000000000105</v>
      </c>
      <c r="N65" s="15">
        <v>221.09</v>
      </c>
      <c r="O65" s="3">
        <f t="shared" si="5"/>
        <v>2067.4100000000103</v>
      </c>
    </row>
    <row r="66" spans="1:15" x14ac:dyDescent="0.3">
      <c r="A66" s="7" t="s">
        <v>375</v>
      </c>
      <c r="B66" t="s">
        <v>53</v>
      </c>
      <c r="C66" s="18" t="s">
        <v>56</v>
      </c>
      <c r="D66" s="11">
        <v>19300</v>
      </c>
      <c r="E66" s="19" t="s">
        <v>55</v>
      </c>
      <c r="F66" s="6">
        <v>45159</v>
      </c>
      <c r="G66" s="7" t="s">
        <v>85</v>
      </c>
      <c r="H66" s="7" t="s">
        <v>86</v>
      </c>
      <c r="I66" s="9">
        <v>79.099999999999994</v>
      </c>
      <c r="J66" s="10">
        <v>114</v>
      </c>
      <c r="K66" s="14">
        <f t="shared" ref="K66:K97" si="6">J66-I66</f>
        <v>34.900000000000006</v>
      </c>
      <c r="L66" s="7">
        <v>1000</v>
      </c>
      <c r="M66" s="15">
        <f t="shared" ref="M66:M97" si="7">L66*K66</f>
        <v>34900.000000000007</v>
      </c>
      <c r="N66" s="15">
        <v>147.38999999999999</v>
      </c>
      <c r="O66" s="3">
        <f t="shared" ref="O66:O97" si="8">M66-N66</f>
        <v>34752.610000000008</v>
      </c>
    </row>
    <row r="67" spans="1:15" x14ac:dyDescent="0.3">
      <c r="A67" s="7" t="s">
        <v>376</v>
      </c>
      <c r="B67" t="s">
        <v>53</v>
      </c>
      <c r="C67" s="18" t="s">
        <v>54</v>
      </c>
      <c r="D67" s="11">
        <v>20550</v>
      </c>
      <c r="E67" s="19" t="s">
        <v>55</v>
      </c>
      <c r="F67" s="6">
        <v>45159</v>
      </c>
      <c r="G67" s="7" t="s">
        <v>87</v>
      </c>
      <c r="H67" s="7" t="s">
        <v>86</v>
      </c>
      <c r="I67" s="9">
        <v>194.46250000000001</v>
      </c>
      <c r="J67" s="10">
        <v>222</v>
      </c>
      <c r="K67" s="14">
        <f t="shared" si="6"/>
        <v>27.537499999999994</v>
      </c>
      <c r="L67" s="7">
        <v>360</v>
      </c>
      <c r="M67" s="15">
        <f t="shared" si="7"/>
        <v>9913.4999999999982</v>
      </c>
      <c r="N67" s="15">
        <v>43.69</v>
      </c>
      <c r="O67" s="3">
        <f t="shared" si="8"/>
        <v>9869.8099999999977</v>
      </c>
    </row>
    <row r="68" spans="1:15" x14ac:dyDescent="0.3">
      <c r="A68" s="7" t="s">
        <v>377</v>
      </c>
      <c r="B68" t="s">
        <v>53</v>
      </c>
      <c r="C68" s="18" t="s">
        <v>54</v>
      </c>
      <c r="D68" s="11">
        <v>19650</v>
      </c>
      <c r="E68" s="19" t="s">
        <v>57</v>
      </c>
      <c r="F68" s="6">
        <v>45160</v>
      </c>
      <c r="G68" s="7" t="s">
        <v>80</v>
      </c>
      <c r="H68" s="7" t="s">
        <v>88</v>
      </c>
      <c r="I68" s="9">
        <v>26.738</v>
      </c>
      <c r="J68" s="10">
        <v>6.65</v>
      </c>
      <c r="K68" s="14">
        <f t="shared" si="6"/>
        <v>-20.088000000000001</v>
      </c>
      <c r="L68" s="7">
        <v>1000</v>
      </c>
      <c r="M68" s="15">
        <f t="shared" si="7"/>
        <v>-20088</v>
      </c>
      <c r="N68" s="15">
        <v>98.62</v>
      </c>
      <c r="O68" s="3">
        <f t="shared" si="8"/>
        <v>-20186.62</v>
      </c>
    </row>
    <row r="69" spans="1:15" x14ac:dyDescent="0.3">
      <c r="A69" s="7" t="s">
        <v>378</v>
      </c>
      <c r="B69" t="s">
        <v>53</v>
      </c>
      <c r="C69" s="18" t="s">
        <v>47</v>
      </c>
      <c r="D69" s="11">
        <v>44000</v>
      </c>
      <c r="E69" s="19" t="s">
        <v>55</v>
      </c>
      <c r="F69" s="6">
        <v>45160</v>
      </c>
      <c r="G69" s="7" t="s">
        <v>89</v>
      </c>
      <c r="H69" s="7" t="s">
        <v>90</v>
      </c>
      <c r="I69" s="9">
        <v>154.90833333</v>
      </c>
      <c r="J69" s="10">
        <v>140.91</v>
      </c>
      <c r="K69" s="14">
        <f t="shared" si="6"/>
        <v>-13.998333330000008</v>
      </c>
      <c r="L69" s="7">
        <v>360</v>
      </c>
      <c r="M69" s="15">
        <f t="shared" si="7"/>
        <v>-5039.3999988000032</v>
      </c>
      <c r="N69" s="15">
        <v>256.7</v>
      </c>
      <c r="O69" s="3">
        <f t="shared" si="8"/>
        <v>-5296.099998800003</v>
      </c>
    </row>
    <row r="70" spans="1:15" x14ac:dyDescent="0.3">
      <c r="A70" s="7" t="s">
        <v>379</v>
      </c>
      <c r="B70" t="s">
        <v>53</v>
      </c>
      <c r="C70" s="18" t="s">
        <v>47</v>
      </c>
      <c r="D70" s="11">
        <v>44100</v>
      </c>
      <c r="E70" s="19" t="s">
        <v>55</v>
      </c>
      <c r="F70" s="6">
        <v>45161</v>
      </c>
      <c r="G70" s="7" t="s">
        <v>91</v>
      </c>
      <c r="H70" s="7" t="s">
        <v>92</v>
      </c>
      <c r="I70" s="9">
        <v>144.69736842</v>
      </c>
      <c r="J70" s="10">
        <v>383.53</v>
      </c>
      <c r="K70" s="14">
        <f t="shared" si="6"/>
        <v>238.83263157999997</v>
      </c>
      <c r="L70" s="7">
        <v>285</v>
      </c>
      <c r="M70" s="15">
        <f t="shared" si="7"/>
        <v>68067.300000299991</v>
      </c>
      <c r="N70" s="15">
        <v>320.97000000000003</v>
      </c>
      <c r="O70" s="3">
        <f t="shared" si="8"/>
        <v>67746.330000299989</v>
      </c>
    </row>
    <row r="71" spans="1:15" x14ac:dyDescent="0.3">
      <c r="A71" s="7" t="s">
        <v>380</v>
      </c>
      <c r="B71" t="s">
        <v>53</v>
      </c>
      <c r="C71" s="18" t="s">
        <v>54</v>
      </c>
      <c r="D71" s="11">
        <v>19600</v>
      </c>
      <c r="E71" s="19" t="s">
        <v>55</v>
      </c>
      <c r="F71" s="6">
        <v>45161</v>
      </c>
      <c r="G71" s="7" t="s">
        <v>93</v>
      </c>
      <c r="H71" s="7" t="s">
        <v>94</v>
      </c>
      <c r="I71" s="9">
        <v>117.48</v>
      </c>
      <c r="J71" s="10">
        <v>178</v>
      </c>
      <c r="K71" s="14">
        <f t="shared" si="6"/>
        <v>60.519999999999996</v>
      </c>
      <c r="L71" s="7">
        <v>960</v>
      </c>
      <c r="M71" s="15">
        <f t="shared" si="7"/>
        <v>58099.199999999997</v>
      </c>
      <c r="N71" s="15">
        <v>36.04</v>
      </c>
      <c r="O71" s="3">
        <f t="shared" si="8"/>
        <v>58063.159999999996</v>
      </c>
    </row>
    <row r="72" spans="1:15" x14ac:dyDescent="0.3">
      <c r="A72" s="7" t="s">
        <v>381</v>
      </c>
      <c r="B72" t="s">
        <v>53</v>
      </c>
      <c r="C72" s="18" t="s">
        <v>47</v>
      </c>
      <c r="D72" s="11">
        <v>44600</v>
      </c>
      <c r="E72" s="19" t="s">
        <v>55</v>
      </c>
      <c r="F72" s="6">
        <v>45162</v>
      </c>
      <c r="G72" s="8">
        <v>0.50347222222222221</v>
      </c>
      <c r="H72" s="8">
        <v>0.6166666666666667</v>
      </c>
      <c r="I72" s="9">
        <v>66.8</v>
      </c>
      <c r="J72" s="10">
        <v>2</v>
      </c>
      <c r="K72" s="14">
        <f t="shared" si="6"/>
        <v>-64.8</v>
      </c>
      <c r="L72" s="7">
        <v>255</v>
      </c>
      <c r="M72" s="15">
        <f t="shared" si="7"/>
        <v>-16524</v>
      </c>
      <c r="N72" s="15">
        <v>67.260000000000005</v>
      </c>
      <c r="O72" s="3">
        <f t="shared" si="8"/>
        <v>-16591.259999999998</v>
      </c>
    </row>
    <row r="73" spans="1:15" x14ac:dyDescent="0.3">
      <c r="A73" s="7" t="s">
        <v>382</v>
      </c>
      <c r="B73" t="s">
        <v>53</v>
      </c>
      <c r="C73" s="18" t="s">
        <v>54</v>
      </c>
      <c r="D73" s="11">
        <v>19500</v>
      </c>
      <c r="E73" s="19" t="s">
        <v>55</v>
      </c>
      <c r="F73" s="6">
        <v>45162</v>
      </c>
      <c r="G73" s="8">
        <v>0.45694444444444438</v>
      </c>
      <c r="H73" s="8">
        <v>0.46111111111111108</v>
      </c>
      <c r="I73" s="9">
        <v>26.6</v>
      </c>
      <c r="J73" s="10">
        <v>27.5</v>
      </c>
      <c r="K73" s="14">
        <f t="shared" si="6"/>
        <v>0.89999999999999858</v>
      </c>
      <c r="L73" s="7">
        <v>900</v>
      </c>
      <c r="M73" s="15">
        <f t="shared" si="7"/>
        <v>809.99999999999875</v>
      </c>
      <c r="N73" s="15">
        <v>224.72</v>
      </c>
      <c r="O73" s="3">
        <f t="shared" si="8"/>
        <v>585.27999999999872</v>
      </c>
    </row>
    <row r="74" spans="1:15" x14ac:dyDescent="0.3">
      <c r="A74" s="7" t="s">
        <v>383</v>
      </c>
      <c r="B74" t="s">
        <v>53</v>
      </c>
      <c r="C74" s="18" t="s">
        <v>47</v>
      </c>
      <c r="D74" s="11">
        <v>44100</v>
      </c>
      <c r="E74" s="19" t="s">
        <v>55</v>
      </c>
      <c r="F74" s="6">
        <v>45163</v>
      </c>
      <c r="G74" s="8">
        <v>0.43472222222222218</v>
      </c>
      <c r="H74" s="8">
        <v>0.4375</v>
      </c>
      <c r="I74" s="9">
        <v>292.39999999999998</v>
      </c>
      <c r="J74" s="10">
        <v>253.2</v>
      </c>
      <c r="K74" s="14">
        <f t="shared" si="6"/>
        <v>-39.199999999999989</v>
      </c>
      <c r="L74" s="7">
        <v>600</v>
      </c>
      <c r="M74" s="15">
        <f t="shared" si="7"/>
        <v>-23519.999999999993</v>
      </c>
      <c r="N74" s="15">
        <v>289</v>
      </c>
      <c r="O74" s="3">
        <f t="shared" si="8"/>
        <v>-23808.999999999993</v>
      </c>
    </row>
    <row r="75" spans="1:15" x14ac:dyDescent="0.3">
      <c r="A75" s="7" t="s">
        <v>384</v>
      </c>
      <c r="B75" t="s">
        <v>53</v>
      </c>
      <c r="C75" s="18" t="s">
        <v>56</v>
      </c>
      <c r="D75" s="11">
        <v>19250</v>
      </c>
      <c r="E75" s="19" t="s">
        <v>55</v>
      </c>
      <c r="F75" s="6">
        <v>45163</v>
      </c>
      <c r="G75" s="8">
        <v>0.43472222222222218</v>
      </c>
      <c r="H75" s="8">
        <v>0.49861111111111112</v>
      </c>
      <c r="I75" s="9">
        <v>100.85</v>
      </c>
      <c r="J75" s="10">
        <v>114</v>
      </c>
      <c r="K75" s="14">
        <f t="shared" si="6"/>
        <v>13.150000000000006</v>
      </c>
      <c r="L75" s="7">
        <v>1600</v>
      </c>
      <c r="M75" s="15">
        <f t="shared" si="7"/>
        <v>21040.000000000007</v>
      </c>
      <c r="N75" s="15">
        <v>266.47000000000003</v>
      </c>
      <c r="O75" s="3">
        <f t="shared" si="8"/>
        <v>20773.530000000006</v>
      </c>
    </row>
    <row r="76" spans="1:15" x14ac:dyDescent="0.3">
      <c r="A76" s="7" t="s">
        <v>385</v>
      </c>
      <c r="B76" t="s">
        <v>53</v>
      </c>
      <c r="C76" s="18" t="s">
        <v>47</v>
      </c>
      <c r="D76" s="11">
        <v>44300</v>
      </c>
      <c r="E76" s="19" t="s">
        <v>55</v>
      </c>
      <c r="F76" s="6">
        <v>45166</v>
      </c>
      <c r="G76" s="8">
        <v>0.47638888888888892</v>
      </c>
      <c r="H76" s="8">
        <v>0.59375</v>
      </c>
      <c r="I76" s="9">
        <v>293.89999999999998</v>
      </c>
      <c r="J76" s="10">
        <v>346.25</v>
      </c>
      <c r="K76" s="14">
        <f t="shared" si="6"/>
        <v>52.350000000000023</v>
      </c>
      <c r="L76" s="7">
        <v>465</v>
      </c>
      <c r="M76" s="15">
        <f t="shared" si="7"/>
        <v>24342.750000000011</v>
      </c>
      <c r="N76" s="15">
        <v>136.34</v>
      </c>
      <c r="O76" s="3">
        <f t="shared" si="8"/>
        <v>24206.410000000011</v>
      </c>
    </row>
    <row r="77" spans="1:15" x14ac:dyDescent="0.3">
      <c r="A77" s="7" t="s">
        <v>386</v>
      </c>
      <c r="B77" t="s">
        <v>53</v>
      </c>
      <c r="C77" s="18" t="s">
        <v>56</v>
      </c>
      <c r="D77" s="11">
        <v>19300</v>
      </c>
      <c r="E77" s="19" t="s">
        <v>55</v>
      </c>
      <c r="F77" s="6">
        <v>45166</v>
      </c>
      <c r="G77" s="8">
        <v>0.47569444444444442</v>
      </c>
      <c r="H77" s="8">
        <v>0.6</v>
      </c>
      <c r="I77" s="9">
        <v>89.8</v>
      </c>
      <c r="J77" s="10">
        <v>81</v>
      </c>
      <c r="K77" s="14">
        <f t="shared" si="6"/>
        <v>-8.7999999999999972</v>
      </c>
      <c r="L77" s="7">
        <v>1000</v>
      </c>
      <c r="M77" s="15">
        <f t="shared" si="7"/>
        <v>-8799.9999999999964</v>
      </c>
      <c r="N77" s="15">
        <v>183.66</v>
      </c>
      <c r="O77" s="3">
        <f t="shared" si="8"/>
        <v>-8983.6599999999962</v>
      </c>
    </row>
    <row r="78" spans="1:15" x14ac:dyDescent="0.3">
      <c r="A78" s="7" t="s">
        <v>387</v>
      </c>
      <c r="B78" t="s">
        <v>53</v>
      </c>
      <c r="C78" s="18" t="s">
        <v>47</v>
      </c>
      <c r="D78" s="11">
        <v>44500</v>
      </c>
      <c r="E78" s="19" t="s">
        <v>55</v>
      </c>
      <c r="F78" s="6">
        <v>45167</v>
      </c>
      <c r="G78" s="8">
        <v>0.4284722222222222</v>
      </c>
      <c r="H78" s="8">
        <v>0.44374999999999998</v>
      </c>
      <c r="I78" s="9">
        <v>180.4</v>
      </c>
      <c r="J78" s="10">
        <v>176.25</v>
      </c>
      <c r="K78" s="14">
        <f t="shared" si="6"/>
        <v>-4.1500000000000057</v>
      </c>
      <c r="L78" s="7">
        <v>675</v>
      </c>
      <c r="M78" s="15">
        <f t="shared" si="7"/>
        <v>-2801.2500000000036</v>
      </c>
      <c r="N78" s="15">
        <v>55.59</v>
      </c>
      <c r="O78" s="3">
        <f t="shared" si="8"/>
        <v>-2856.8400000000038</v>
      </c>
    </row>
    <row r="79" spans="1:15" x14ac:dyDescent="0.3">
      <c r="A79" s="7" t="s">
        <v>388</v>
      </c>
      <c r="B79" t="s">
        <v>53</v>
      </c>
      <c r="C79" s="18" t="s">
        <v>54</v>
      </c>
      <c r="D79" s="11">
        <v>19800</v>
      </c>
      <c r="E79" s="19" t="s">
        <v>57</v>
      </c>
      <c r="F79" s="6">
        <v>45167</v>
      </c>
      <c r="G79" s="8">
        <v>0.43055555555555558</v>
      </c>
      <c r="H79" s="8">
        <v>0.56805555555555554</v>
      </c>
      <c r="I79" s="9">
        <v>35.799999999999997</v>
      </c>
      <c r="J79" s="10">
        <v>15</v>
      </c>
      <c r="K79" s="14">
        <f t="shared" si="6"/>
        <v>-20.799999999999997</v>
      </c>
      <c r="L79" s="7">
        <v>1080</v>
      </c>
      <c r="M79" s="15">
        <f t="shared" si="7"/>
        <v>-22463.999999999996</v>
      </c>
      <c r="N79" s="15">
        <v>53.16</v>
      </c>
      <c r="O79" s="3">
        <f t="shared" si="8"/>
        <v>-22517.159999999996</v>
      </c>
    </row>
    <row r="80" spans="1:15" x14ac:dyDescent="0.3">
      <c r="A80" s="7" t="s">
        <v>389</v>
      </c>
      <c r="B80" t="s">
        <v>53</v>
      </c>
      <c r="C80" s="18" t="s">
        <v>56</v>
      </c>
      <c r="D80" s="11">
        <v>19450</v>
      </c>
      <c r="E80" s="19" t="s">
        <v>55</v>
      </c>
      <c r="F80" s="6">
        <v>45168</v>
      </c>
      <c r="G80" s="8">
        <v>0.42777777777777781</v>
      </c>
      <c r="H80" s="8">
        <v>0.60555555555555551</v>
      </c>
      <c r="I80" s="9">
        <v>37.950000000000003</v>
      </c>
      <c r="J80" s="10">
        <v>15</v>
      </c>
      <c r="K80" s="14">
        <f t="shared" si="6"/>
        <v>-22.950000000000003</v>
      </c>
      <c r="L80" s="7">
        <v>950</v>
      </c>
      <c r="M80" s="15">
        <f t="shared" si="7"/>
        <v>-21802.500000000004</v>
      </c>
      <c r="N80" s="15">
        <v>195.19</v>
      </c>
      <c r="O80" s="3">
        <f t="shared" si="8"/>
        <v>-21997.690000000002</v>
      </c>
    </row>
    <row r="81" spans="1:15" x14ac:dyDescent="0.3">
      <c r="A81" s="7" t="s">
        <v>390</v>
      </c>
      <c r="B81" t="s">
        <v>53</v>
      </c>
      <c r="C81" s="18" t="s">
        <v>47</v>
      </c>
      <c r="D81" s="11">
        <v>44600</v>
      </c>
      <c r="E81" s="19" t="s">
        <v>57</v>
      </c>
      <c r="F81" s="6">
        <v>45168</v>
      </c>
      <c r="G81" s="8">
        <v>0.43263888888888891</v>
      </c>
      <c r="H81" s="8">
        <v>0.62847222222222221</v>
      </c>
      <c r="I81" s="9">
        <v>118.6</v>
      </c>
      <c r="J81" s="10">
        <v>284</v>
      </c>
      <c r="K81" s="14">
        <f t="shared" si="6"/>
        <v>165.4</v>
      </c>
      <c r="L81" s="7">
        <v>285</v>
      </c>
      <c r="M81" s="15">
        <f t="shared" si="7"/>
        <v>47139</v>
      </c>
      <c r="N81" s="15">
        <v>38.9</v>
      </c>
      <c r="O81" s="3">
        <f t="shared" si="8"/>
        <v>47100.1</v>
      </c>
    </row>
    <row r="82" spans="1:15" x14ac:dyDescent="0.3">
      <c r="A82" s="7" t="s">
        <v>391</v>
      </c>
      <c r="B82" t="s">
        <v>53</v>
      </c>
      <c r="C82" s="18" t="s">
        <v>47</v>
      </c>
      <c r="D82" s="11">
        <v>44100</v>
      </c>
      <c r="E82" s="19" t="s">
        <v>55</v>
      </c>
      <c r="F82" s="6">
        <v>45169</v>
      </c>
      <c r="G82" s="8">
        <v>0.44166666666666671</v>
      </c>
      <c r="H82" s="8">
        <v>0.59375</v>
      </c>
      <c r="I82" s="9">
        <v>78.599999999999994</v>
      </c>
      <c r="J82" s="10">
        <v>11</v>
      </c>
      <c r="K82" s="14">
        <f t="shared" si="6"/>
        <v>-67.599999999999994</v>
      </c>
      <c r="L82" s="7">
        <v>255</v>
      </c>
      <c r="M82" s="15">
        <f t="shared" si="7"/>
        <v>-17238</v>
      </c>
      <c r="N82" s="15">
        <v>43.36</v>
      </c>
      <c r="O82" s="3">
        <f t="shared" si="8"/>
        <v>-17281.36</v>
      </c>
    </row>
    <row r="83" spans="1:15" x14ac:dyDescent="0.3">
      <c r="A83" s="7" t="s">
        <v>392</v>
      </c>
      <c r="B83" t="s">
        <v>53</v>
      </c>
      <c r="C83" s="18" t="s">
        <v>56</v>
      </c>
      <c r="D83" s="11">
        <v>19300</v>
      </c>
      <c r="E83" s="19" t="s">
        <v>55</v>
      </c>
      <c r="F83" s="6">
        <v>45169</v>
      </c>
      <c r="G83" s="8">
        <v>0.44305555555555548</v>
      </c>
      <c r="H83" s="8">
        <v>0.59236111111111112</v>
      </c>
      <c r="I83" s="9">
        <v>31.15</v>
      </c>
      <c r="J83" s="10">
        <v>7.1</v>
      </c>
      <c r="K83" s="14">
        <f t="shared" si="6"/>
        <v>-24.049999999999997</v>
      </c>
      <c r="L83" s="7">
        <v>900</v>
      </c>
      <c r="M83" s="15">
        <f t="shared" si="7"/>
        <v>-21644.999999999996</v>
      </c>
      <c r="N83" s="15">
        <v>175.37</v>
      </c>
      <c r="O83" s="3">
        <f t="shared" si="8"/>
        <v>-21820.369999999995</v>
      </c>
    </row>
    <row r="84" spans="1:15" x14ac:dyDescent="0.3">
      <c r="A84" s="7" t="s">
        <v>393</v>
      </c>
      <c r="B84" t="s">
        <v>53</v>
      </c>
      <c r="C84" s="18" t="s">
        <v>54</v>
      </c>
      <c r="D84" s="11">
        <v>19600</v>
      </c>
      <c r="E84" s="19" t="s">
        <v>55</v>
      </c>
      <c r="F84" s="6">
        <v>45170</v>
      </c>
      <c r="G84" s="8">
        <v>0.44513888888888892</v>
      </c>
      <c r="H84" s="8">
        <v>0.44722222222222219</v>
      </c>
      <c r="I84" s="9">
        <v>86</v>
      </c>
      <c r="J84" s="10">
        <v>72</v>
      </c>
      <c r="K84" s="14">
        <f t="shared" si="6"/>
        <v>-14</v>
      </c>
      <c r="L84" s="7">
        <v>1560</v>
      </c>
      <c r="M84" s="15">
        <f t="shared" si="7"/>
        <v>-21840</v>
      </c>
      <c r="N84" s="15">
        <v>148.62</v>
      </c>
      <c r="O84" s="3">
        <f t="shared" si="8"/>
        <v>-21988.62</v>
      </c>
    </row>
    <row r="85" spans="1:15" x14ac:dyDescent="0.3">
      <c r="A85" s="7" t="s">
        <v>394</v>
      </c>
      <c r="B85" t="s">
        <v>53</v>
      </c>
      <c r="C85" s="18" t="s">
        <v>56</v>
      </c>
      <c r="D85" s="11">
        <v>19350</v>
      </c>
      <c r="E85" s="19" t="s">
        <v>55</v>
      </c>
      <c r="F85" s="6">
        <v>45170</v>
      </c>
      <c r="G85" s="8">
        <v>0.4375</v>
      </c>
      <c r="H85" s="8">
        <v>0.44791666666666669</v>
      </c>
      <c r="I85" s="9">
        <v>93</v>
      </c>
      <c r="J85" s="10">
        <v>79</v>
      </c>
      <c r="K85" s="14">
        <f t="shared" si="6"/>
        <v>-14</v>
      </c>
      <c r="L85" s="7">
        <v>1150</v>
      </c>
      <c r="M85" s="15">
        <f t="shared" si="7"/>
        <v>-16100</v>
      </c>
      <c r="N85" s="15">
        <v>101.87</v>
      </c>
      <c r="O85" s="3">
        <f t="shared" si="8"/>
        <v>-16201.87</v>
      </c>
    </row>
    <row r="86" spans="1:15" x14ac:dyDescent="0.3">
      <c r="A86" s="7" t="s">
        <v>395</v>
      </c>
      <c r="B86" t="s">
        <v>53</v>
      </c>
      <c r="C86" s="18" t="s">
        <v>54</v>
      </c>
      <c r="D86" s="11">
        <v>19800</v>
      </c>
      <c r="E86" s="19" t="s">
        <v>55</v>
      </c>
      <c r="F86" s="6">
        <v>45173</v>
      </c>
      <c r="G86" s="8">
        <v>0.42916666666666659</v>
      </c>
      <c r="H86" s="8">
        <v>0.62916666666666665</v>
      </c>
      <c r="I86" s="9">
        <v>32.700000000000003</v>
      </c>
      <c r="J86" s="10">
        <v>37.85</v>
      </c>
      <c r="K86" s="14">
        <f t="shared" si="6"/>
        <v>5.1499999999999986</v>
      </c>
      <c r="L86" s="7">
        <v>1240</v>
      </c>
      <c r="M86" s="15">
        <f t="shared" si="7"/>
        <v>6385.9999999999982</v>
      </c>
      <c r="N86" s="15">
        <v>228.13</v>
      </c>
      <c r="O86" s="3">
        <f t="shared" si="8"/>
        <v>6157.8699999999981</v>
      </c>
    </row>
    <row r="87" spans="1:15" x14ac:dyDescent="0.3">
      <c r="A87" s="7" t="s">
        <v>396</v>
      </c>
      <c r="B87" t="s">
        <v>53</v>
      </c>
      <c r="C87" s="18" t="s">
        <v>56</v>
      </c>
      <c r="D87" s="11">
        <v>19450</v>
      </c>
      <c r="E87" s="19" t="s">
        <v>55</v>
      </c>
      <c r="F87" s="6">
        <v>45173</v>
      </c>
      <c r="G87" s="8">
        <v>0.4284722222222222</v>
      </c>
      <c r="H87" s="8">
        <v>0.58194444444444449</v>
      </c>
      <c r="I87" s="9">
        <v>75.400000000000006</v>
      </c>
      <c r="J87" s="10">
        <v>102.1</v>
      </c>
      <c r="K87" s="14">
        <f t="shared" si="6"/>
        <v>26.699999999999989</v>
      </c>
      <c r="L87" s="7">
        <v>1200</v>
      </c>
      <c r="M87" s="15">
        <f t="shared" si="7"/>
        <v>32039.999999999985</v>
      </c>
      <c r="N87" s="15">
        <v>85.26</v>
      </c>
      <c r="O87" s="3">
        <f t="shared" si="8"/>
        <v>31954.739999999987</v>
      </c>
    </row>
    <row r="88" spans="1:15" x14ac:dyDescent="0.3">
      <c r="A88" s="7" t="s">
        <v>397</v>
      </c>
      <c r="B88" t="s">
        <v>53</v>
      </c>
      <c r="C88" s="18" t="s">
        <v>47</v>
      </c>
      <c r="D88" s="11">
        <v>44500</v>
      </c>
      <c r="E88" s="19" t="s">
        <v>57</v>
      </c>
      <c r="F88" s="6">
        <v>45174</v>
      </c>
      <c r="G88" s="8">
        <v>0.43472222222222218</v>
      </c>
      <c r="H88" s="8">
        <v>0.59791666666666665</v>
      </c>
      <c r="I88" s="9">
        <v>122.8</v>
      </c>
      <c r="J88" s="10">
        <v>121.25</v>
      </c>
      <c r="K88" s="14">
        <f t="shared" si="6"/>
        <v>-1.5499999999999972</v>
      </c>
      <c r="L88" s="7">
        <v>330</v>
      </c>
      <c r="M88" s="15">
        <f t="shared" si="7"/>
        <v>-511.49999999999909</v>
      </c>
      <c r="N88" s="15">
        <v>120.3</v>
      </c>
      <c r="O88" s="3">
        <f t="shared" si="8"/>
        <v>-631.79999999999905</v>
      </c>
    </row>
    <row r="89" spans="1:15" x14ac:dyDescent="0.3">
      <c r="A89" s="7" t="s">
        <v>398</v>
      </c>
      <c r="B89" t="s">
        <v>53</v>
      </c>
      <c r="C89" s="18" t="s">
        <v>54</v>
      </c>
      <c r="D89" s="11">
        <v>19800</v>
      </c>
      <c r="E89" s="19" t="s">
        <v>57</v>
      </c>
      <c r="F89" s="6">
        <v>45174</v>
      </c>
      <c r="G89" s="8">
        <v>0.43125000000000002</v>
      </c>
      <c r="H89" s="8">
        <v>0.58263888888888893</v>
      </c>
      <c r="I89" s="9">
        <v>62.8</v>
      </c>
      <c r="J89" s="10">
        <v>64.150000000000006</v>
      </c>
      <c r="K89" s="14">
        <f t="shared" si="6"/>
        <v>1.3500000000000085</v>
      </c>
      <c r="L89" s="7">
        <v>1040</v>
      </c>
      <c r="M89" s="15">
        <f t="shared" si="7"/>
        <v>1404.0000000000089</v>
      </c>
      <c r="N89" s="15">
        <v>96.33</v>
      </c>
      <c r="O89" s="3">
        <f t="shared" si="8"/>
        <v>1307.6700000000089</v>
      </c>
    </row>
    <row r="90" spans="1:15" x14ac:dyDescent="0.3">
      <c r="A90" s="7" t="s">
        <v>399</v>
      </c>
      <c r="B90" t="s">
        <v>53</v>
      </c>
      <c r="C90" s="18" t="s">
        <v>47</v>
      </c>
      <c r="D90" s="11">
        <v>44400</v>
      </c>
      <c r="E90" s="19" t="s">
        <v>57</v>
      </c>
      <c r="F90" s="6">
        <v>45175</v>
      </c>
      <c r="G90" s="8">
        <v>0.47569444444444442</v>
      </c>
      <c r="H90" s="8">
        <v>0.57291666666666663</v>
      </c>
      <c r="I90" s="9">
        <v>72.599999999999994</v>
      </c>
      <c r="J90" s="10">
        <v>122</v>
      </c>
      <c r="K90" s="14">
        <f t="shared" si="6"/>
        <v>49.400000000000006</v>
      </c>
      <c r="L90" s="7">
        <v>285</v>
      </c>
      <c r="M90" s="15">
        <f t="shared" si="7"/>
        <v>14079.000000000002</v>
      </c>
      <c r="N90" s="15">
        <v>118.92</v>
      </c>
      <c r="O90" s="3">
        <f t="shared" si="8"/>
        <v>13960.080000000002</v>
      </c>
    </row>
    <row r="91" spans="1:15" x14ac:dyDescent="0.3">
      <c r="A91" s="7" t="s">
        <v>400</v>
      </c>
      <c r="B91" t="s">
        <v>53</v>
      </c>
      <c r="C91" s="18" t="s">
        <v>54</v>
      </c>
      <c r="D91" s="11">
        <v>19700</v>
      </c>
      <c r="E91" s="19" t="s">
        <v>57</v>
      </c>
      <c r="F91" s="6">
        <v>45175</v>
      </c>
      <c r="G91" s="8">
        <v>0.47847222222222219</v>
      </c>
      <c r="H91" s="8">
        <v>0.61250000000000004</v>
      </c>
      <c r="I91" s="9">
        <v>73.599999999999994</v>
      </c>
      <c r="J91" s="10">
        <v>72.849999999999994</v>
      </c>
      <c r="K91" s="14">
        <f t="shared" si="6"/>
        <v>-0.75</v>
      </c>
      <c r="L91" s="7">
        <v>920</v>
      </c>
      <c r="M91" s="15">
        <f t="shared" si="7"/>
        <v>-690</v>
      </c>
      <c r="N91" s="15">
        <v>109.31</v>
      </c>
      <c r="O91" s="3">
        <f t="shared" si="8"/>
        <v>-799.31</v>
      </c>
    </row>
    <row r="92" spans="1:15" x14ac:dyDescent="0.3">
      <c r="A92" s="7" t="s">
        <v>401</v>
      </c>
      <c r="B92" t="s">
        <v>53</v>
      </c>
      <c r="C92" s="18" t="s">
        <v>47</v>
      </c>
      <c r="D92" s="11">
        <v>44500</v>
      </c>
      <c r="E92" s="19" t="s">
        <v>55</v>
      </c>
      <c r="F92" s="6">
        <v>45176</v>
      </c>
      <c r="G92" s="8">
        <v>0.44513888888888892</v>
      </c>
      <c r="H92" s="8">
        <v>0.48472222222222222</v>
      </c>
      <c r="I92" s="9">
        <v>263.89999999999998</v>
      </c>
      <c r="J92" s="10">
        <v>263.60000000000002</v>
      </c>
      <c r="K92" s="14">
        <f t="shared" si="6"/>
        <v>-0.29999999999995453</v>
      </c>
      <c r="L92" s="7">
        <v>225</v>
      </c>
      <c r="M92" s="15">
        <f t="shared" si="7"/>
        <v>-67.499999999989768</v>
      </c>
      <c r="N92" s="15">
        <v>182.65</v>
      </c>
      <c r="O92" s="3">
        <f t="shared" si="8"/>
        <v>-250.14999999998977</v>
      </c>
    </row>
    <row r="93" spans="1:15" x14ac:dyDescent="0.3">
      <c r="A93" s="7" t="s">
        <v>402</v>
      </c>
      <c r="B93" t="s">
        <v>53</v>
      </c>
      <c r="C93" s="18" t="s">
        <v>54</v>
      </c>
      <c r="D93" s="11">
        <v>19800</v>
      </c>
      <c r="E93" s="19" t="s">
        <v>55</v>
      </c>
      <c r="F93" s="6">
        <v>45176</v>
      </c>
      <c r="G93" s="8">
        <v>0.44513888888888892</v>
      </c>
      <c r="H93" s="8">
        <v>0.47986111111111113</v>
      </c>
      <c r="I93" s="9">
        <v>83.8</v>
      </c>
      <c r="J93" s="10">
        <v>109</v>
      </c>
      <c r="K93" s="14">
        <f t="shared" si="6"/>
        <v>25.200000000000003</v>
      </c>
      <c r="L93" s="7">
        <v>880</v>
      </c>
      <c r="M93" s="15">
        <f t="shared" si="7"/>
        <v>22176.000000000004</v>
      </c>
      <c r="N93" s="15">
        <v>229.87</v>
      </c>
      <c r="O93" s="3">
        <f t="shared" si="8"/>
        <v>21946.130000000005</v>
      </c>
    </row>
    <row r="94" spans="1:15" x14ac:dyDescent="0.3">
      <c r="A94" s="7" t="s">
        <v>403</v>
      </c>
      <c r="B94" t="s">
        <v>53</v>
      </c>
      <c r="C94" s="18" t="s">
        <v>47</v>
      </c>
      <c r="D94" s="11">
        <v>44800</v>
      </c>
      <c r="E94" s="19" t="s">
        <v>55</v>
      </c>
      <c r="F94" s="6">
        <v>45177</v>
      </c>
      <c r="G94" s="8">
        <v>0.44097222222222221</v>
      </c>
      <c r="H94" s="8">
        <v>0.46805555555555561</v>
      </c>
      <c r="I94" s="9">
        <v>266.05</v>
      </c>
      <c r="J94" s="10">
        <v>273.60000000000002</v>
      </c>
      <c r="K94" s="14">
        <f t="shared" si="6"/>
        <v>7.5500000000000114</v>
      </c>
      <c r="L94" s="7">
        <v>555</v>
      </c>
      <c r="M94" s="15">
        <f t="shared" si="7"/>
        <v>4190.2500000000064</v>
      </c>
      <c r="N94" s="15">
        <v>383.38</v>
      </c>
      <c r="O94" s="3">
        <f t="shared" si="8"/>
        <v>3806.8700000000063</v>
      </c>
    </row>
    <row r="95" spans="1:15" x14ac:dyDescent="0.3">
      <c r="A95" s="7" t="s">
        <v>404</v>
      </c>
      <c r="B95" t="s">
        <v>53</v>
      </c>
      <c r="C95" s="18" t="s">
        <v>56</v>
      </c>
      <c r="D95" s="11">
        <v>19750</v>
      </c>
      <c r="E95" s="19" t="s">
        <v>55</v>
      </c>
      <c r="F95" s="6">
        <v>45177</v>
      </c>
      <c r="G95" s="8">
        <v>0.44166666666666671</v>
      </c>
      <c r="H95" s="8">
        <v>0.54305555555555551</v>
      </c>
      <c r="I95" s="9">
        <v>81.900000000000006</v>
      </c>
      <c r="J95" s="10">
        <v>133.94999999999999</v>
      </c>
      <c r="K95" s="14">
        <f t="shared" si="6"/>
        <v>52.049999999999983</v>
      </c>
      <c r="L95" s="7">
        <v>1500</v>
      </c>
      <c r="M95" s="15">
        <f t="shared" si="7"/>
        <v>78074.999999999971</v>
      </c>
      <c r="N95" s="15">
        <v>151.44</v>
      </c>
      <c r="O95" s="3">
        <f t="shared" si="8"/>
        <v>77923.559999999969</v>
      </c>
    </row>
    <row r="96" spans="1:15" x14ac:dyDescent="0.3">
      <c r="A96" s="7" t="s">
        <v>405</v>
      </c>
      <c r="B96" t="s">
        <v>53</v>
      </c>
      <c r="C96" s="18" t="s">
        <v>47</v>
      </c>
      <c r="D96" s="11">
        <v>45400</v>
      </c>
      <c r="E96" s="19" t="s">
        <v>55</v>
      </c>
      <c r="F96" s="6">
        <v>45180</v>
      </c>
      <c r="G96" s="8">
        <v>0.52777777777777779</v>
      </c>
      <c r="H96" s="8">
        <v>0.53263888888888888</v>
      </c>
      <c r="I96" s="9">
        <v>243.4</v>
      </c>
      <c r="J96" s="10">
        <v>194</v>
      </c>
      <c r="K96" s="14">
        <f t="shared" si="6"/>
        <v>-49.400000000000006</v>
      </c>
      <c r="L96" s="7">
        <v>480</v>
      </c>
      <c r="M96" s="15">
        <f t="shared" si="7"/>
        <v>-23712.000000000004</v>
      </c>
      <c r="N96" s="15">
        <v>156.9</v>
      </c>
      <c r="O96" s="3">
        <f t="shared" si="8"/>
        <v>-23868.900000000005</v>
      </c>
    </row>
    <row r="97" spans="1:15" x14ac:dyDescent="0.3">
      <c r="A97" s="7" t="s">
        <v>406</v>
      </c>
      <c r="B97" t="s">
        <v>53</v>
      </c>
      <c r="C97" s="18" t="s">
        <v>56</v>
      </c>
      <c r="D97" s="11">
        <v>19950</v>
      </c>
      <c r="E97" s="19" t="s">
        <v>55</v>
      </c>
      <c r="F97" s="6">
        <v>45180</v>
      </c>
      <c r="G97" s="8">
        <v>0.4465277777777778</v>
      </c>
      <c r="H97" s="8">
        <v>0.56874999999999998</v>
      </c>
      <c r="I97" s="9">
        <v>84.15</v>
      </c>
      <c r="J97" s="10">
        <v>75</v>
      </c>
      <c r="K97" s="14">
        <f t="shared" si="6"/>
        <v>-9.1500000000000057</v>
      </c>
      <c r="L97" s="7">
        <v>1300</v>
      </c>
      <c r="M97" s="15">
        <f t="shared" si="7"/>
        <v>-11895.000000000007</v>
      </c>
      <c r="N97" s="15">
        <v>158.25</v>
      </c>
      <c r="O97" s="3">
        <f t="shared" si="8"/>
        <v>-12053.250000000007</v>
      </c>
    </row>
    <row r="98" spans="1:15" x14ac:dyDescent="0.3">
      <c r="A98" s="7" t="s">
        <v>407</v>
      </c>
      <c r="B98" t="s">
        <v>53</v>
      </c>
      <c r="C98" s="18" t="s">
        <v>47</v>
      </c>
      <c r="D98" s="11">
        <v>45400</v>
      </c>
      <c r="E98" s="19" t="s">
        <v>55</v>
      </c>
      <c r="F98" s="6">
        <v>45181</v>
      </c>
      <c r="G98" s="8">
        <v>0.43611111111111112</v>
      </c>
      <c r="H98" s="8">
        <v>0.48333333333333328</v>
      </c>
      <c r="I98" s="9">
        <v>210.25</v>
      </c>
      <c r="J98" s="10">
        <v>242</v>
      </c>
      <c r="K98" s="14">
        <f t="shared" ref="K98:K115" si="9">J98-I98</f>
        <v>31.75</v>
      </c>
      <c r="L98" s="7">
        <v>360</v>
      </c>
      <c r="M98" s="15">
        <f t="shared" ref="M98:M115" si="10">L98*K98</f>
        <v>11430</v>
      </c>
      <c r="N98" s="15">
        <v>138</v>
      </c>
      <c r="O98" s="3">
        <f t="shared" ref="O98:O121" si="11">M98-N98</f>
        <v>11292</v>
      </c>
    </row>
    <row r="99" spans="1:15" x14ac:dyDescent="0.3">
      <c r="A99" s="7" t="s">
        <v>408</v>
      </c>
      <c r="B99" t="s">
        <v>53</v>
      </c>
      <c r="C99" s="18" t="s">
        <v>54</v>
      </c>
      <c r="D99" s="11">
        <v>20250</v>
      </c>
      <c r="E99" s="19" t="s">
        <v>55</v>
      </c>
      <c r="F99" s="6">
        <v>45181</v>
      </c>
      <c r="G99" s="8">
        <v>0.43680555555555561</v>
      </c>
      <c r="H99" s="8">
        <v>0.51249999999999996</v>
      </c>
      <c r="I99" s="9">
        <v>34.549999999999997</v>
      </c>
      <c r="J99" s="10">
        <v>54</v>
      </c>
      <c r="K99" s="14">
        <f t="shared" si="9"/>
        <v>19.450000000000003</v>
      </c>
      <c r="L99" s="7">
        <v>1120</v>
      </c>
      <c r="M99" s="15">
        <f t="shared" si="10"/>
        <v>21784.000000000004</v>
      </c>
      <c r="N99" s="15">
        <v>276.05</v>
      </c>
      <c r="O99" s="3">
        <f t="shared" si="11"/>
        <v>21507.950000000004</v>
      </c>
    </row>
    <row r="100" spans="1:15" x14ac:dyDescent="0.3">
      <c r="A100" s="7" t="s">
        <v>409</v>
      </c>
      <c r="B100" t="s">
        <v>53</v>
      </c>
      <c r="C100" s="18" t="s">
        <v>47</v>
      </c>
      <c r="D100" s="11">
        <v>45500</v>
      </c>
      <c r="E100" s="19" t="s">
        <v>55</v>
      </c>
      <c r="F100" s="6">
        <v>45182</v>
      </c>
      <c r="G100" s="7" t="s">
        <v>95</v>
      </c>
      <c r="H100" s="7" t="s">
        <v>86</v>
      </c>
      <c r="I100" s="9">
        <v>117.91578947000001</v>
      </c>
      <c r="J100" s="10">
        <v>397.32</v>
      </c>
      <c r="K100" s="14">
        <f t="shared" si="9"/>
        <v>279.40421053</v>
      </c>
      <c r="L100" s="7">
        <v>285</v>
      </c>
      <c r="M100" s="15">
        <f t="shared" si="10"/>
        <v>79630.200001050005</v>
      </c>
      <c r="N100" s="15">
        <v>260.45999999999998</v>
      </c>
      <c r="O100" s="3">
        <f t="shared" si="11"/>
        <v>79369.740001049999</v>
      </c>
    </row>
    <row r="101" spans="1:15" x14ac:dyDescent="0.3">
      <c r="A101" s="7" t="s">
        <v>410</v>
      </c>
      <c r="B101" t="s">
        <v>53</v>
      </c>
      <c r="C101" s="18" t="s">
        <v>54</v>
      </c>
      <c r="D101" s="11">
        <v>20300</v>
      </c>
      <c r="E101" s="19" t="s">
        <v>55</v>
      </c>
      <c r="F101" s="6">
        <v>45182</v>
      </c>
      <c r="G101" s="7" t="s">
        <v>96</v>
      </c>
      <c r="H101" s="7" t="s">
        <v>97</v>
      </c>
      <c r="I101" s="9">
        <v>111.99</v>
      </c>
      <c r="J101" s="10">
        <v>150</v>
      </c>
      <c r="K101" s="14">
        <f t="shared" si="9"/>
        <v>38.010000000000005</v>
      </c>
      <c r="L101" s="7">
        <v>960</v>
      </c>
      <c r="M101" s="15">
        <f t="shared" si="10"/>
        <v>36489.600000000006</v>
      </c>
      <c r="N101" s="15">
        <v>139.06</v>
      </c>
      <c r="O101" s="3">
        <f t="shared" si="11"/>
        <v>36350.540000000008</v>
      </c>
    </row>
    <row r="102" spans="1:15" x14ac:dyDescent="0.3">
      <c r="A102" s="7" t="s">
        <v>411</v>
      </c>
      <c r="B102" t="s">
        <v>53</v>
      </c>
      <c r="C102" s="18" t="s">
        <v>54</v>
      </c>
      <c r="D102" s="11">
        <v>20350</v>
      </c>
      <c r="E102" s="19" t="s">
        <v>55</v>
      </c>
      <c r="F102" s="6">
        <v>45183</v>
      </c>
      <c r="G102" s="7" t="s">
        <v>66</v>
      </c>
      <c r="H102" s="7" t="s">
        <v>98</v>
      </c>
      <c r="I102" s="9">
        <v>109.63541667</v>
      </c>
      <c r="J102" s="10">
        <v>86.65</v>
      </c>
      <c r="K102" s="14">
        <f t="shared" si="9"/>
        <v>-22.985416669999992</v>
      </c>
      <c r="L102" s="7">
        <v>960</v>
      </c>
      <c r="M102" s="15">
        <f t="shared" si="10"/>
        <v>-22066.000003199992</v>
      </c>
      <c r="N102" s="15">
        <v>135.18</v>
      </c>
      <c r="O102" s="3">
        <f t="shared" si="11"/>
        <v>-22201.180003199992</v>
      </c>
    </row>
    <row r="103" spans="1:15" x14ac:dyDescent="0.3">
      <c r="A103" s="7" t="s">
        <v>412</v>
      </c>
      <c r="B103" t="s">
        <v>53</v>
      </c>
      <c r="C103" s="18" t="s">
        <v>47</v>
      </c>
      <c r="D103" s="11">
        <v>45800</v>
      </c>
      <c r="E103" s="19" t="s">
        <v>55</v>
      </c>
      <c r="F103" s="6">
        <v>45183</v>
      </c>
      <c r="G103" s="7" t="s">
        <v>99</v>
      </c>
      <c r="H103" s="7" t="s">
        <v>100</v>
      </c>
      <c r="I103" s="9">
        <v>356.88235293999998</v>
      </c>
      <c r="J103" s="10">
        <v>314</v>
      </c>
      <c r="K103" s="14">
        <f t="shared" si="9"/>
        <v>-42.882352939999976</v>
      </c>
      <c r="L103" s="7">
        <v>255</v>
      </c>
      <c r="M103" s="15">
        <f t="shared" si="10"/>
        <v>-10934.999999699994</v>
      </c>
      <c r="N103" s="15">
        <v>315.89999999999998</v>
      </c>
      <c r="O103" s="3">
        <f t="shared" si="11"/>
        <v>-11250.899999699994</v>
      </c>
    </row>
    <row r="104" spans="1:15" x14ac:dyDescent="0.3">
      <c r="A104" s="7" t="s">
        <v>413</v>
      </c>
      <c r="B104" t="s">
        <v>53</v>
      </c>
      <c r="C104" s="18" t="s">
        <v>54</v>
      </c>
      <c r="D104" s="11">
        <v>20500</v>
      </c>
      <c r="E104" s="19" t="s">
        <v>57</v>
      </c>
      <c r="F104" s="6">
        <v>45184</v>
      </c>
      <c r="G104" s="7" t="s">
        <v>101</v>
      </c>
      <c r="H104" s="7" t="s">
        <v>102</v>
      </c>
      <c r="I104" s="9">
        <v>88.766666669999992</v>
      </c>
      <c r="J104" s="10">
        <v>111.34</v>
      </c>
      <c r="K104" s="14">
        <f t="shared" si="9"/>
        <v>22.573333330000011</v>
      </c>
      <c r="L104" s="7">
        <v>1680</v>
      </c>
      <c r="M104" s="15">
        <f t="shared" si="10"/>
        <v>37923.19999440002</v>
      </c>
      <c r="N104" s="15">
        <v>259.41000000000003</v>
      </c>
      <c r="O104" s="3">
        <f t="shared" si="11"/>
        <v>37663.789994400016</v>
      </c>
    </row>
    <row r="105" spans="1:15" x14ac:dyDescent="0.3">
      <c r="A105" s="7" t="s">
        <v>414</v>
      </c>
      <c r="B105" t="s">
        <v>53</v>
      </c>
      <c r="C105" s="18" t="s">
        <v>47</v>
      </c>
      <c r="D105" s="11">
        <v>46200</v>
      </c>
      <c r="E105" s="19" t="s">
        <v>55</v>
      </c>
      <c r="F105" s="6">
        <v>45184</v>
      </c>
      <c r="G105" s="7" t="s">
        <v>103</v>
      </c>
      <c r="H105" s="7" t="s">
        <v>104</v>
      </c>
      <c r="I105" s="9">
        <v>244.72738095</v>
      </c>
      <c r="J105" s="10">
        <v>265</v>
      </c>
      <c r="K105" s="14">
        <f t="shared" si="9"/>
        <v>20.272619050000003</v>
      </c>
      <c r="L105" s="7">
        <v>630</v>
      </c>
      <c r="M105" s="15">
        <f t="shared" si="10"/>
        <v>12771.750001500002</v>
      </c>
      <c r="N105" s="15">
        <v>124.97</v>
      </c>
      <c r="O105" s="3">
        <f t="shared" si="11"/>
        <v>12646.780001500003</v>
      </c>
    </row>
    <row r="106" spans="1:15" x14ac:dyDescent="0.3">
      <c r="A106" s="7" t="s">
        <v>415</v>
      </c>
      <c r="B106" t="s">
        <v>53</v>
      </c>
      <c r="C106" s="18" t="s">
        <v>47</v>
      </c>
      <c r="D106" s="11">
        <v>46200</v>
      </c>
      <c r="E106" s="19" t="s">
        <v>55</v>
      </c>
      <c r="F106" s="6">
        <v>45187</v>
      </c>
      <c r="G106" s="7" t="s">
        <v>60</v>
      </c>
      <c r="H106" s="7" t="s">
        <v>105</v>
      </c>
      <c r="I106" s="9">
        <v>161</v>
      </c>
      <c r="J106" s="10">
        <v>136.91</v>
      </c>
      <c r="K106" s="14">
        <f t="shared" si="9"/>
        <v>-24.090000000000003</v>
      </c>
      <c r="L106" s="7">
        <v>525</v>
      </c>
      <c r="M106" s="15">
        <f t="shared" si="10"/>
        <v>-12647.250000000002</v>
      </c>
      <c r="N106" s="15">
        <v>38.99</v>
      </c>
      <c r="O106" s="3">
        <f t="shared" si="11"/>
        <v>-12686.240000000002</v>
      </c>
    </row>
    <row r="107" spans="1:15" x14ac:dyDescent="0.3">
      <c r="A107" s="7" t="s">
        <v>416</v>
      </c>
      <c r="B107" t="s">
        <v>53</v>
      </c>
      <c r="C107" s="18" t="s">
        <v>54</v>
      </c>
      <c r="D107" s="11">
        <v>20500</v>
      </c>
      <c r="E107" s="19" t="s">
        <v>57</v>
      </c>
      <c r="F107" s="6">
        <v>45187</v>
      </c>
      <c r="G107" s="7" t="s">
        <v>106</v>
      </c>
      <c r="H107" s="7" t="s">
        <v>107</v>
      </c>
      <c r="I107" s="9">
        <v>17.95</v>
      </c>
      <c r="J107" s="10">
        <v>2</v>
      </c>
      <c r="K107" s="14">
        <f t="shared" si="9"/>
        <v>-15.95</v>
      </c>
      <c r="L107" s="7">
        <v>1440</v>
      </c>
      <c r="M107" s="15">
        <f t="shared" si="10"/>
        <v>-22968</v>
      </c>
      <c r="N107" s="15">
        <v>232.44</v>
      </c>
      <c r="O107" s="3">
        <f t="shared" si="11"/>
        <v>-23200.44</v>
      </c>
    </row>
    <row r="108" spans="1:15" x14ac:dyDescent="0.3">
      <c r="A108" s="7" t="s">
        <v>417</v>
      </c>
      <c r="B108" t="s">
        <v>53</v>
      </c>
      <c r="C108" s="18" t="s">
        <v>54</v>
      </c>
      <c r="D108" s="11">
        <v>20200</v>
      </c>
      <c r="E108" s="19" t="s">
        <v>57</v>
      </c>
      <c r="F108" s="6">
        <v>45189</v>
      </c>
      <c r="G108" s="7" t="s">
        <v>62</v>
      </c>
      <c r="H108" s="7" t="s">
        <v>108</v>
      </c>
      <c r="I108" s="9">
        <v>121.21666667</v>
      </c>
      <c r="J108" s="10">
        <v>133.79</v>
      </c>
      <c r="K108" s="14">
        <f t="shared" si="9"/>
        <v>12.573333329999997</v>
      </c>
      <c r="L108" s="7">
        <v>1080</v>
      </c>
      <c r="M108" s="15">
        <f t="shared" si="10"/>
        <v>13579.199996399997</v>
      </c>
      <c r="N108" s="15">
        <v>72.040000000000006</v>
      </c>
      <c r="O108" s="3">
        <f t="shared" si="11"/>
        <v>13507.159996399996</v>
      </c>
    </row>
    <row r="109" spans="1:15" x14ac:dyDescent="0.3">
      <c r="A109" s="7" t="s">
        <v>418</v>
      </c>
      <c r="B109" t="s">
        <v>53</v>
      </c>
      <c r="C109" s="18" t="s">
        <v>56</v>
      </c>
      <c r="D109" s="11">
        <v>20000</v>
      </c>
      <c r="E109" s="19" t="s">
        <v>57</v>
      </c>
      <c r="F109" s="6">
        <v>45189</v>
      </c>
      <c r="G109" s="7" t="s">
        <v>109</v>
      </c>
      <c r="H109" s="7" t="s">
        <v>110</v>
      </c>
      <c r="I109" s="9">
        <v>51.3</v>
      </c>
      <c r="J109" s="10">
        <v>28</v>
      </c>
      <c r="K109" s="14">
        <f t="shared" si="9"/>
        <v>-23.299999999999997</v>
      </c>
      <c r="L109" s="7">
        <v>1050</v>
      </c>
      <c r="M109" s="15">
        <f t="shared" si="10"/>
        <v>-24464.999999999996</v>
      </c>
      <c r="N109" s="15">
        <v>38.020000000000003</v>
      </c>
      <c r="O109" s="3">
        <f t="shared" si="11"/>
        <v>-24503.019999999997</v>
      </c>
    </row>
    <row r="110" spans="1:15" x14ac:dyDescent="0.3">
      <c r="A110" s="7" t="s">
        <v>419</v>
      </c>
      <c r="B110" t="s">
        <v>53</v>
      </c>
      <c r="C110" s="18" t="s">
        <v>56</v>
      </c>
      <c r="D110" s="11">
        <v>19750</v>
      </c>
      <c r="E110" s="19" t="s">
        <v>57</v>
      </c>
      <c r="F110" s="6">
        <v>45190</v>
      </c>
      <c r="G110" s="7" t="s">
        <v>111</v>
      </c>
      <c r="H110" s="7" t="s">
        <v>112</v>
      </c>
      <c r="I110" s="9">
        <v>8.8000000000000007</v>
      </c>
      <c r="J110" s="10">
        <v>2</v>
      </c>
      <c r="K110" s="14">
        <f t="shared" si="9"/>
        <v>-6.8000000000000007</v>
      </c>
      <c r="L110" s="7">
        <v>1050</v>
      </c>
      <c r="M110" s="15">
        <f t="shared" si="10"/>
        <v>-7140.0000000000009</v>
      </c>
      <c r="N110" s="15">
        <v>231.45</v>
      </c>
      <c r="O110" s="3">
        <f t="shared" si="11"/>
        <v>-7371.4500000000007</v>
      </c>
    </row>
    <row r="111" spans="1:15" x14ac:dyDescent="0.3">
      <c r="A111" s="7" t="s">
        <v>420</v>
      </c>
      <c r="B111" t="s">
        <v>53</v>
      </c>
      <c r="C111" s="18" t="s">
        <v>47</v>
      </c>
      <c r="D111" s="11">
        <v>45000</v>
      </c>
      <c r="E111" s="19" t="s">
        <v>55</v>
      </c>
      <c r="F111" s="6">
        <v>45190</v>
      </c>
      <c r="G111" s="7" t="s">
        <v>113</v>
      </c>
      <c r="H111" s="7" t="s">
        <v>92</v>
      </c>
      <c r="I111" s="9">
        <v>284.66000000000003</v>
      </c>
      <c r="J111" s="10">
        <v>418.13</v>
      </c>
      <c r="K111" s="14">
        <f t="shared" si="9"/>
        <v>133.46999999999997</v>
      </c>
      <c r="L111" s="7">
        <v>285</v>
      </c>
      <c r="M111" s="15">
        <f t="shared" si="10"/>
        <v>38038.94999999999</v>
      </c>
      <c r="N111" s="15">
        <v>299.64</v>
      </c>
      <c r="O111" s="3">
        <f t="shared" si="11"/>
        <v>37739.30999999999</v>
      </c>
    </row>
    <row r="112" spans="1:15" x14ac:dyDescent="0.3">
      <c r="A112" s="7" t="s">
        <v>421</v>
      </c>
      <c r="B112" t="s">
        <v>53</v>
      </c>
      <c r="C112" s="18" t="s">
        <v>47</v>
      </c>
      <c r="D112" s="11">
        <v>45000</v>
      </c>
      <c r="E112" s="19" t="s">
        <v>57</v>
      </c>
      <c r="F112" s="6">
        <v>45191</v>
      </c>
      <c r="G112" s="7" t="s">
        <v>63</v>
      </c>
      <c r="H112" s="7" t="s">
        <v>114</v>
      </c>
      <c r="I112" s="9">
        <v>275.94555556</v>
      </c>
      <c r="J112" s="10">
        <v>295.01</v>
      </c>
      <c r="K112" s="14">
        <f t="shared" si="9"/>
        <v>19.064444439999988</v>
      </c>
      <c r="L112" s="7">
        <v>675</v>
      </c>
      <c r="M112" s="15">
        <f t="shared" si="10"/>
        <v>12868.499996999992</v>
      </c>
      <c r="N112" s="15">
        <v>228.67</v>
      </c>
      <c r="O112" s="3">
        <f t="shared" si="11"/>
        <v>12639.829996999992</v>
      </c>
    </row>
    <row r="113" spans="1:15" x14ac:dyDescent="0.3">
      <c r="A113" s="7" t="s">
        <v>422</v>
      </c>
      <c r="B113" t="s">
        <v>53</v>
      </c>
      <c r="C113" s="18" t="s">
        <v>56</v>
      </c>
      <c r="D113" s="11">
        <v>19800</v>
      </c>
      <c r="E113" s="19" t="s">
        <v>57</v>
      </c>
      <c r="F113" s="6">
        <v>45191</v>
      </c>
      <c r="G113" s="7" t="s">
        <v>115</v>
      </c>
      <c r="H113" s="7" t="s">
        <v>73</v>
      </c>
      <c r="I113" s="9">
        <v>85.840277779999994</v>
      </c>
      <c r="J113" s="10">
        <v>86</v>
      </c>
      <c r="K113" s="14">
        <f t="shared" si="9"/>
        <v>0.15972222000000613</v>
      </c>
      <c r="L113" s="7">
        <v>1800</v>
      </c>
      <c r="M113" s="15">
        <f t="shared" si="10"/>
        <v>287.49999600001104</v>
      </c>
      <c r="N113" s="15">
        <v>242.82</v>
      </c>
      <c r="O113" s="3">
        <f t="shared" si="11"/>
        <v>44.679996000011045</v>
      </c>
    </row>
    <row r="114" spans="1:15" x14ac:dyDescent="0.3">
      <c r="A114" s="7" t="s">
        <v>423</v>
      </c>
      <c r="B114" t="s">
        <v>53</v>
      </c>
      <c r="C114" s="18" t="s">
        <v>56</v>
      </c>
      <c r="D114" s="11">
        <v>19600</v>
      </c>
      <c r="E114" s="19" t="s">
        <v>57</v>
      </c>
      <c r="F114" s="6">
        <v>45194</v>
      </c>
      <c r="G114" s="7" t="s">
        <v>116</v>
      </c>
      <c r="H114" s="7" t="s">
        <v>58</v>
      </c>
      <c r="I114" s="9">
        <v>109.04166667</v>
      </c>
      <c r="J114" s="10">
        <v>110</v>
      </c>
      <c r="K114" s="14">
        <f t="shared" si="9"/>
        <v>0.95833333000000209</v>
      </c>
      <c r="L114" s="7">
        <v>1500</v>
      </c>
      <c r="M114" s="15">
        <f t="shared" si="10"/>
        <v>1437.4999950000031</v>
      </c>
      <c r="N114" s="15">
        <v>145.03</v>
      </c>
      <c r="O114" s="3">
        <f t="shared" si="11"/>
        <v>1292.4699950000031</v>
      </c>
    </row>
    <row r="115" spans="1:15" x14ac:dyDescent="0.3">
      <c r="A115" s="7" t="s">
        <v>424</v>
      </c>
      <c r="B115" t="s">
        <v>53</v>
      </c>
      <c r="C115" s="18" t="s">
        <v>47</v>
      </c>
      <c r="D115" s="11">
        <v>44400</v>
      </c>
      <c r="E115" s="19" t="s">
        <v>55</v>
      </c>
      <c r="F115" s="6">
        <v>45194</v>
      </c>
      <c r="G115" s="7" t="s">
        <v>116</v>
      </c>
      <c r="H115" s="7" t="s">
        <v>117</v>
      </c>
      <c r="I115" s="9">
        <v>212.18</v>
      </c>
      <c r="J115" s="10">
        <v>162.91</v>
      </c>
      <c r="K115" s="14">
        <f t="shared" si="9"/>
        <v>-49.27000000000001</v>
      </c>
      <c r="L115" s="7">
        <v>540</v>
      </c>
      <c r="M115" s="15">
        <f t="shared" si="10"/>
        <v>-26605.800000000007</v>
      </c>
      <c r="N115" s="15">
        <v>109.92</v>
      </c>
      <c r="O115" s="3">
        <f t="shared" si="11"/>
        <v>-26715.720000000005</v>
      </c>
    </row>
    <row r="116" spans="1:15" x14ac:dyDescent="0.3">
      <c r="A116" s="7" t="s">
        <v>425</v>
      </c>
      <c r="B116" t="s">
        <v>53</v>
      </c>
      <c r="C116" s="19" t="s">
        <v>56</v>
      </c>
      <c r="D116" s="7">
        <v>19650</v>
      </c>
      <c r="E116" s="19" t="s">
        <v>57</v>
      </c>
      <c r="F116" s="16">
        <v>45195</v>
      </c>
      <c r="G116" s="8">
        <v>0.53194444444444444</v>
      </c>
      <c r="H116" s="8">
        <v>0.56527777777777777</v>
      </c>
      <c r="I116" s="7">
        <v>66.198076920000005</v>
      </c>
      <c r="J116">
        <v>46</v>
      </c>
      <c r="K116">
        <v>-20.198076919999998</v>
      </c>
      <c r="L116" s="7">
        <v>1300</v>
      </c>
      <c r="M116" s="7">
        <v>-26257.5</v>
      </c>
      <c r="N116" s="15">
        <v>115.35</v>
      </c>
      <c r="O116" s="3">
        <f t="shared" si="11"/>
        <v>-26372.85</v>
      </c>
    </row>
    <row r="117" spans="1:15" x14ac:dyDescent="0.3">
      <c r="A117" s="7" t="s">
        <v>426</v>
      </c>
      <c r="B117" t="s">
        <v>53</v>
      </c>
      <c r="C117" s="19" t="s">
        <v>47</v>
      </c>
      <c r="D117" s="7">
        <v>44600</v>
      </c>
      <c r="E117" s="19" t="s">
        <v>57</v>
      </c>
      <c r="F117" s="16">
        <v>45195</v>
      </c>
      <c r="G117" s="8">
        <v>0.53194444444444444</v>
      </c>
      <c r="H117" s="8">
        <v>0.55208333333333337</v>
      </c>
      <c r="I117" s="7">
        <v>217.36071430000001</v>
      </c>
      <c r="J117">
        <v>152.75</v>
      </c>
      <c r="K117">
        <v>-64.610714290000004</v>
      </c>
      <c r="L117" s="7">
        <v>420</v>
      </c>
      <c r="M117" s="7">
        <v>-27136.5</v>
      </c>
      <c r="N117" s="15">
        <v>127.9627729</v>
      </c>
      <c r="O117" s="3">
        <f t="shared" si="11"/>
        <v>-27264.462772899999</v>
      </c>
    </row>
    <row r="118" spans="1:15" x14ac:dyDescent="0.3">
      <c r="A118" s="7" t="s">
        <v>427</v>
      </c>
      <c r="B118" t="s">
        <v>53</v>
      </c>
      <c r="C118" s="19" t="s">
        <v>56</v>
      </c>
      <c r="D118" s="11">
        <v>19550</v>
      </c>
      <c r="E118" s="19" t="s">
        <v>55</v>
      </c>
      <c r="F118" s="16">
        <v>45196</v>
      </c>
      <c r="G118" s="8">
        <v>0.44097222222222227</v>
      </c>
      <c r="H118" s="8">
        <v>0.59722222222222221</v>
      </c>
      <c r="I118" s="7">
        <v>58.83</v>
      </c>
      <c r="J118" s="7">
        <v>141.54</v>
      </c>
      <c r="K118" s="14">
        <f t="shared" ref="K118:K119" si="12">J118-I118</f>
        <v>82.71</v>
      </c>
      <c r="L118" s="7">
        <v>1100</v>
      </c>
      <c r="M118" s="15">
        <f t="shared" ref="M118:M121" si="13">L118*K118</f>
        <v>90981</v>
      </c>
      <c r="N118" s="7">
        <v>343.15</v>
      </c>
      <c r="O118" s="3">
        <f t="shared" si="11"/>
        <v>90637.85</v>
      </c>
    </row>
    <row r="119" spans="1:15" x14ac:dyDescent="0.3">
      <c r="A119" s="7" t="s">
        <v>428</v>
      </c>
      <c r="B119" t="s">
        <v>53</v>
      </c>
      <c r="C119" s="19" t="s">
        <v>47</v>
      </c>
      <c r="D119" s="11">
        <v>44200</v>
      </c>
      <c r="E119" s="19" t="s">
        <v>57</v>
      </c>
      <c r="F119" s="16">
        <v>45196</v>
      </c>
      <c r="G119" s="8">
        <v>0.44097222222222227</v>
      </c>
      <c r="H119" s="8">
        <v>0.46319444444444446</v>
      </c>
      <c r="I119" s="7">
        <v>193.22</v>
      </c>
      <c r="J119" s="7">
        <v>113.95</v>
      </c>
      <c r="K119" s="14">
        <f t="shared" si="12"/>
        <v>-79.27</v>
      </c>
      <c r="L119" s="7">
        <v>330</v>
      </c>
      <c r="M119" s="15">
        <f t="shared" si="13"/>
        <v>-26159.1</v>
      </c>
      <c r="N119" s="7">
        <v>82.26</v>
      </c>
      <c r="O119" s="3">
        <f t="shared" si="11"/>
        <v>-26241.359999999997</v>
      </c>
    </row>
    <row r="120" spans="1:15" x14ac:dyDescent="0.3">
      <c r="A120" s="7" t="s">
        <v>429</v>
      </c>
      <c r="B120" t="s">
        <v>53</v>
      </c>
      <c r="C120" s="19" t="s">
        <v>47</v>
      </c>
      <c r="D120">
        <v>44700</v>
      </c>
      <c r="E120" s="19" t="s">
        <v>57</v>
      </c>
      <c r="F120" s="16">
        <v>45197</v>
      </c>
      <c r="G120" s="8">
        <v>0.43194444444444446</v>
      </c>
      <c r="H120" s="8">
        <v>0.4909722222222222</v>
      </c>
      <c r="I120" s="7">
        <v>126.495</v>
      </c>
      <c r="J120" s="7">
        <v>261.52999999999997</v>
      </c>
      <c r="K120" s="7">
        <v>135.035</v>
      </c>
      <c r="L120" s="7">
        <v>300</v>
      </c>
      <c r="M120" s="15">
        <f t="shared" si="13"/>
        <v>40510.5</v>
      </c>
      <c r="N120" s="7">
        <v>183.81</v>
      </c>
      <c r="O120" s="3">
        <f t="shared" si="11"/>
        <v>40326.69</v>
      </c>
    </row>
    <row r="121" spans="1:15" x14ac:dyDescent="0.3">
      <c r="A121" s="7" t="s">
        <v>430</v>
      </c>
      <c r="B121" t="s">
        <v>53</v>
      </c>
      <c r="C121" s="19" t="s">
        <v>56</v>
      </c>
      <c r="D121">
        <v>19650</v>
      </c>
      <c r="E121" s="19" t="s">
        <v>55</v>
      </c>
      <c r="F121" s="16">
        <v>45197</v>
      </c>
      <c r="G121" s="8">
        <v>0.4694444444444445</v>
      </c>
      <c r="H121" s="8">
        <v>0.55763888888888891</v>
      </c>
      <c r="I121" s="7">
        <v>29.1</v>
      </c>
      <c r="J121" s="7">
        <v>5</v>
      </c>
      <c r="K121" s="7">
        <v>-24.1</v>
      </c>
      <c r="L121" s="7">
        <v>1050</v>
      </c>
      <c r="M121" s="15">
        <f t="shared" si="13"/>
        <v>-25305</v>
      </c>
      <c r="N121" s="7">
        <v>41.94</v>
      </c>
      <c r="O121" s="3">
        <f t="shared" si="11"/>
        <v>-25346.94</v>
      </c>
    </row>
  </sheetData>
  <pageMargins left="0.75" right="0.75" top="1" bottom="1" header="0.5" footer="0.5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58"/>
  <sheetViews>
    <sheetView workbookViewId="0">
      <selection activeCell="S14" sqref="S14"/>
    </sheetView>
  </sheetViews>
  <sheetFormatPr defaultColWidth="8.77734375" defaultRowHeight="14.4" x14ac:dyDescent="0.3"/>
  <cols>
    <col min="2" max="2" width="11.44140625" bestFit="1" customWidth="1"/>
    <col min="6" max="6" width="17.6640625" bestFit="1" customWidth="1"/>
    <col min="15" max="15" width="10.109375" bestFit="1" customWidth="1"/>
    <col min="16" max="16" width="8.77734375" style="35" customWidth="1"/>
    <col min="17" max="17" width="10.109375" bestFit="1" customWidth="1"/>
  </cols>
  <sheetData>
    <row r="1" spans="1:17" x14ac:dyDescent="0.3">
      <c r="A1" t="s">
        <v>133</v>
      </c>
      <c r="B1" s="34" t="s">
        <v>38</v>
      </c>
      <c r="C1" s="34" t="s">
        <v>39</v>
      </c>
      <c r="D1" s="34" t="s">
        <v>118</v>
      </c>
      <c r="E1" s="34" t="s">
        <v>40</v>
      </c>
      <c r="F1" s="35" t="s">
        <v>41</v>
      </c>
      <c r="G1" s="35" t="s">
        <v>42</v>
      </c>
      <c r="H1" s="35" t="s">
        <v>43</v>
      </c>
      <c r="I1" s="35" t="s">
        <v>4</v>
      </c>
      <c r="J1" s="35" t="s">
        <v>5</v>
      </c>
      <c r="K1" s="35" t="s">
        <v>119</v>
      </c>
      <c r="L1" s="35" t="s">
        <v>120</v>
      </c>
      <c r="M1" s="35" t="s">
        <v>44</v>
      </c>
      <c r="N1" s="35" t="s">
        <v>7</v>
      </c>
      <c r="O1" s="35" t="s">
        <v>8</v>
      </c>
      <c r="P1" s="35" t="s">
        <v>45</v>
      </c>
      <c r="Q1" s="36" t="s">
        <v>52</v>
      </c>
    </row>
    <row r="2" spans="1:17" x14ac:dyDescent="0.3">
      <c r="A2" s="7" t="s">
        <v>431</v>
      </c>
      <c r="B2" s="37" t="s">
        <v>121</v>
      </c>
      <c r="C2" s="37" t="s">
        <v>56</v>
      </c>
      <c r="D2" s="37" t="s">
        <v>122</v>
      </c>
      <c r="E2" s="34">
        <v>19400</v>
      </c>
      <c r="F2" s="38">
        <v>45117</v>
      </c>
      <c r="G2" s="35">
        <v>9.2100000000000009</v>
      </c>
      <c r="H2" s="35">
        <v>2.56</v>
      </c>
      <c r="I2" s="39">
        <v>168.05</v>
      </c>
      <c r="J2" s="39">
        <v>149.75</v>
      </c>
      <c r="K2" s="40">
        <v>3.5</v>
      </c>
      <c r="L2" s="40">
        <v>1</v>
      </c>
      <c r="M2" s="39">
        <v>15.8</v>
      </c>
      <c r="N2" s="41">
        <v>200</v>
      </c>
      <c r="O2" s="42">
        <v>3160</v>
      </c>
      <c r="P2" s="42">
        <v>226.49</v>
      </c>
      <c r="Q2" s="43">
        <f t="shared" ref="Q2:Q54" si="0">O2-P2</f>
        <v>2933.51</v>
      </c>
    </row>
    <row r="3" spans="1:17" x14ac:dyDescent="0.3">
      <c r="A3" s="7" t="s">
        <v>432</v>
      </c>
      <c r="B3" s="37" t="s">
        <v>121</v>
      </c>
      <c r="C3" s="37" t="s">
        <v>56</v>
      </c>
      <c r="D3" s="37" t="s">
        <v>122</v>
      </c>
      <c r="E3" s="34">
        <v>19400</v>
      </c>
      <c r="F3" s="38">
        <v>45118</v>
      </c>
      <c r="G3" s="35">
        <v>9.2100000000000009</v>
      </c>
      <c r="H3" s="35">
        <v>2.56</v>
      </c>
      <c r="I3" s="39">
        <v>137.5</v>
      </c>
      <c r="J3" s="39">
        <v>124.75</v>
      </c>
      <c r="K3" s="40">
        <v>-9.1</v>
      </c>
      <c r="L3" s="40">
        <v>-10</v>
      </c>
      <c r="M3" s="39">
        <v>11.85</v>
      </c>
      <c r="N3" s="41">
        <v>300</v>
      </c>
      <c r="O3" s="42">
        <v>3555</v>
      </c>
      <c r="P3" s="42">
        <v>231.82</v>
      </c>
      <c r="Q3" s="43">
        <f t="shared" si="0"/>
        <v>3323.18</v>
      </c>
    </row>
    <row r="4" spans="1:17" x14ac:dyDescent="0.3">
      <c r="A4" s="7" t="s">
        <v>433</v>
      </c>
      <c r="B4" s="37" t="s">
        <v>121</v>
      </c>
      <c r="C4" s="37" t="s">
        <v>56</v>
      </c>
      <c r="D4" s="37" t="s">
        <v>122</v>
      </c>
      <c r="E4" s="34">
        <v>19500</v>
      </c>
      <c r="F4" s="38">
        <v>45119</v>
      </c>
      <c r="G4" s="35">
        <v>9.2100000000000009</v>
      </c>
      <c r="H4" s="35">
        <v>2.56</v>
      </c>
      <c r="I4" s="39">
        <v>114.78</v>
      </c>
      <c r="J4" s="39">
        <v>101.5</v>
      </c>
      <c r="K4" s="39">
        <v>-10</v>
      </c>
      <c r="L4" s="40">
        <v>-9.75</v>
      </c>
      <c r="M4" s="39">
        <v>13.53</v>
      </c>
      <c r="N4" s="41">
        <v>500</v>
      </c>
      <c r="O4" s="42">
        <v>6765</v>
      </c>
      <c r="P4" s="42">
        <v>246.32</v>
      </c>
      <c r="Q4" s="43">
        <f t="shared" si="0"/>
        <v>6518.68</v>
      </c>
    </row>
    <row r="5" spans="1:17" x14ac:dyDescent="0.3">
      <c r="A5" s="7" t="s">
        <v>434</v>
      </c>
      <c r="B5" s="37" t="s">
        <v>121</v>
      </c>
      <c r="C5" s="37" t="s">
        <v>56</v>
      </c>
      <c r="D5" s="37" t="s">
        <v>122</v>
      </c>
      <c r="E5" s="34">
        <v>19500</v>
      </c>
      <c r="F5" s="38">
        <v>45120</v>
      </c>
      <c r="G5" s="35">
        <v>9.2100000000000009</v>
      </c>
      <c r="H5" s="35">
        <v>2.56</v>
      </c>
      <c r="I5" s="39">
        <v>76.75</v>
      </c>
      <c r="J5" s="39">
        <v>102.55</v>
      </c>
      <c r="K5" s="40">
        <v>-8.25</v>
      </c>
      <c r="L5" s="40">
        <v>-10</v>
      </c>
      <c r="M5" s="39">
        <v>-27.55</v>
      </c>
      <c r="N5" s="41">
        <v>500</v>
      </c>
      <c r="O5" s="42">
        <v>-13775</v>
      </c>
      <c r="P5" s="42">
        <v>262.24</v>
      </c>
      <c r="Q5" s="43">
        <f t="shared" si="0"/>
        <v>-14037.24</v>
      </c>
    </row>
    <row r="6" spans="1:17" x14ac:dyDescent="0.3">
      <c r="A6" s="7" t="s">
        <v>435</v>
      </c>
      <c r="B6" s="37" t="s">
        <v>121</v>
      </c>
      <c r="C6" s="37" t="s">
        <v>56</v>
      </c>
      <c r="D6" s="37" t="s">
        <v>122</v>
      </c>
      <c r="E6" s="34">
        <v>19500</v>
      </c>
      <c r="F6" s="38">
        <v>45121</v>
      </c>
      <c r="G6" s="35">
        <v>9.2100000000000009</v>
      </c>
      <c r="H6" s="35">
        <v>2.56</v>
      </c>
      <c r="I6" s="39">
        <v>181.55</v>
      </c>
      <c r="J6" s="39">
        <v>171.65</v>
      </c>
      <c r="K6" s="40">
        <v>-10</v>
      </c>
      <c r="L6" s="40">
        <v>-7.35</v>
      </c>
      <c r="M6" s="39">
        <v>12.55</v>
      </c>
      <c r="N6" s="41">
        <v>450</v>
      </c>
      <c r="O6" s="42">
        <v>5647.5</v>
      </c>
      <c r="P6" s="42">
        <v>282.52</v>
      </c>
      <c r="Q6" s="43">
        <f t="shared" si="0"/>
        <v>5364.98</v>
      </c>
    </row>
    <row r="7" spans="1:17" x14ac:dyDescent="0.3">
      <c r="A7" s="7" t="s">
        <v>436</v>
      </c>
      <c r="B7" s="37" t="s">
        <v>121</v>
      </c>
      <c r="C7" s="37" t="s">
        <v>56</v>
      </c>
      <c r="D7" s="37" t="s">
        <v>122</v>
      </c>
      <c r="E7" s="34">
        <v>19600</v>
      </c>
      <c r="F7" s="38">
        <v>45124</v>
      </c>
      <c r="G7" s="35">
        <v>9.2100000000000009</v>
      </c>
      <c r="H7" s="35">
        <v>2.56</v>
      </c>
      <c r="I7" s="39">
        <v>165.02</v>
      </c>
      <c r="J7" s="39">
        <v>167.55</v>
      </c>
      <c r="K7" s="40">
        <v>-10</v>
      </c>
      <c r="L7" s="40">
        <v>-9.9499999999999993</v>
      </c>
      <c r="M7" s="39">
        <v>-2.48</v>
      </c>
      <c r="N7" s="41">
        <v>350</v>
      </c>
      <c r="O7" s="42">
        <v>-868</v>
      </c>
      <c r="P7" s="42">
        <v>258.64</v>
      </c>
      <c r="Q7" s="43">
        <f t="shared" si="0"/>
        <v>-1126.6399999999999</v>
      </c>
    </row>
    <row r="8" spans="1:17" x14ac:dyDescent="0.3">
      <c r="A8" s="7" t="s">
        <v>437</v>
      </c>
      <c r="B8" s="37" t="s">
        <v>121</v>
      </c>
      <c r="C8" s="37" t="s">
        <v>56</v>
      </c>
      <c r="D8" s="37" t="s">
        <v>122</v>
      </c>
      <c r="E8" s="34">
        <v>19800</v>
      </c>
      <c r="F8" s="38">
        <v>45125</v>
      </c>
      <c r="G8" s="35">
        <v>9.2100000000000009</v>
      </c>
      <c r="H8" s="35">
        <v>2.56</v>
      </c>
      <c r="I8" s="39">
        <v>163.69999999999999</v>
      </c>
      <c r="J8" s="39">
        <v>152.56</v>
      </c>
      <c r="K8" s="40">
        <v>-10</v>
      </c>
      <c r="L8" s="40">
        <v>-6.05</v>
      </c>
      <c r="M8" s="39">
        <v>15.09</v>
      </c>
      <c r="N8" s="41">
        <v>350</v>
      </c>
      <c r="O8" s="42">
        <v>5281.5</v>
      </c>
      <c r="P8" s="42">
        <v>254.51</v>
      </c>
      <c r="Q8" s="43">
        <f t="shared" si="0"/>
        <v>5026.99</v>
      </c>
    </row>
    <row r="9" spans="1:17" x14ac:dyDescent="0.3">
      <c r="A9" s="7" t="s">
        <v>438</v>
      </c>
      <c r="B9" s="37" t="s">
        <v>121</v>
      </c>
      <c r="C9" s="37" t="s">
        <v>56</v>
      </c>
      <c r="D9" s="37" t="s">
        <v>122</v>
      </c>
      <c r="E9" s="34">
        <v>19800</v>
      </c>
      <c r="F9" s="38">
        <v>45126</v>
      </c>
      <c r="G9" s="35">
        <v>9.2100000000000009</v>
      </c>
      <c r="H9" s="35">
        <v>2.56</v>
      </c>
      <c r="I9" s="39">
        <v>129.96</v>
      </c>
      <c r="J9" s="39">
        <v>104.15</v>
      </c>
      <c r="K9" s="40">
        <v>-10</v>
      </c>
      <c r="L9" s="40">
        <v>-8.0500000000000007</v>
      </c>
      <c r="M9" s="39">
        <v>27.76</v>
      </c>
      <c r="N9" s="41">
        <v>350</v>
      </c>
      <c r="O9" s="42">
        <v>9716</v>
      </c>
      <c r="P9" s="42">
        <v>231.82</v>
      </c>
      <c r="Q9" s="43">
        <f t="shared" si="0"/>
        <v>9484.18</v>
      </c>
    </row>
    <row r="10" spans="1:17" x14ac:dyDescent="0.3">
      <c r="A10" s="7" t="s">
        <v>439</v>
      </c>
      <c r="B10" s="37" t="s">
        <v>121</v>
      </c>
      <c r="C10" s="37" t="s">
        <v>56</v>
      </c>
      <c r="D10" s="37" t="s">
        <v>122</v>
      </c>
      <c r="E10" s="34">
        <v>19800</v>
      </c>
      <c r="F10" s="38">
        <v>45127</v>
      </c>
      <c r="G10" s="35">
        <v>9.2100000000000009</v>
      </c>
      <c r="H10" s="35">
        <v>2.2599999999999998</v>
      </c>
      <c r="I10" s="39">
        <v>90.75</v>
      </c>
      <c r="J10" s="39">
        <v>164.65</v>
      </c>
      <c r="K10" s="40">
        <v>-10</v>
      </c>
      <c r="L10" s="40">
        <v>-8.75</v>
      </c>
      <c r="M10" s="39">
        <v>-72.650000000000006</v>
      </c>
      <c r="N10" s="41">
        <v>400</v>
      </c>
      <c r="O10" s="42">
        <v>-29060</v>
      </c>
      <c r="P10" s="42">
        <v>303.19</v>
      </c>
      <c r="Q10" s="43">
        <f t="shared" si="0"/>
        <v>-29363.19</v>
      </c>
    </row>
    <row r="11" spans="1:17" x14ac:dyDescent="0.3">
      <c r="A11" s="7" t="s">
        <v>440</v>
      </c>
      <c r="B11" s="37" t="s">
        <v>121</v>
      </c>
      <c r="C11" s="37" t="s">
        <v>56</v>
      </c>
      <c r="D11" s="37" t="s">
        <v>122</v>
      </c>
      <c r="E11" s="34">
        <v>19800</v>
      </c>
      <c r="F11" s="38">
        <v>45128</v>
      </c>
      <c r="G11" s="35">
        <v>9.2100000000000009</v>
      </c>
      <c r="H11" s="35">
        <v>2.56</v>
      </c>
      <c r="I11" s="39">
        <v>247.35</v>
      </c>
      <c r="J11" s="39">
        <v>221.7</v>
      </c>
      <c r="K11" s="40">
        <v>-9.91</v>
      </c>
      <c r="L11" s="40">
        <v>-5.86</v>
      </c>
      <c r="M11" s="39">
        <v>29.7</v>
      </c>
      <c r="N11" s="41">
        <v>400</v>
      </c>
      <c r="O11" s="42">
        <v>11880</v>
      </c>
      <c r="P11" s="42">
        <v>298.68</v>
      </c>
      <c r="Q11" s="43">
        <f t="shared" si="0"/>
        <v>11581.32</v>
      </c>
    </row>
    <row r="12" spans="1:17" x14ac:dyDescent="0.3">
      <c r="A12" s="7" t="s">
        <v>441</v>
      </c>
      <c r="B12" s="37" t="s">
        <v>121</v>
      </c>
      <c r="C12" s="37" t="s">
        <v>56</v>
      </c>
      <c r="D12" s="37" t="s">
        <v>122</v>
      </c>
      <c r="E12" s="34">
        <v>19700</v>
      </c>
      <c r="F12" s="38">
        <v>45131</v>
      </c>
      <c r="G12" s="35">
        <v>9.2100000000000009</v>
      </c>
      <c r="H12" s="35">
        <v>2.56</v>
      </c>
      <c r="I12" s="39">
        <v>207.2</v>
      </c>
      <c r="J12" s="39">
        <v>180.13</v>
      </c>
      <c r="K12" s="40">
        <v>-10</v>
      </c>
      <c r="L12" s="40">
        <v>-4.7</v>
      </c>
      <c r="M12" s="39">
        <v>32.369999999999997</v>
      </c>
      <c r="N12" s="41">
        <v>400</v>
      </c>
      <c r="O12" s="42">
        <v>12948</v>
      </c>
      <c r="P12" s="42">
        <v>279.14999999999998</v>
      </c>
      <c r="Q12" s="43">
        <f t="shared" si="0"/>
        <v>12668.85</v>
      </c>
    </row>
    <row r="13" spans="1:17" x14ac:dyDescent="0.3">
      <c r="A13" s="7" t="s">
        <v>442</v>
      </c>
      <c r="B13" s="37" t="s">
        <v>121</v>
      </c>
      <c r="C13" s="37" t="s">
        <v>56</v>
      </c>
      <c r="D13" s="37" t="s">
        <v>122</v>
      </c>
      <c r="E13" s="34">
        <v>19700</v>
      </c>
      <c r="F13" s="38">
        <v>45132</v>
      </c>
      <c r="G13" s="35">
        <v>9.2100000000000009</v>
      </c>
      <c r="H13" s="35">
        <v>2.56</v>
      </c>
      <c r="I13" s="39">
        <v>167.44</v>
      </c>
      <c r="J13" s="39">
        <v>140.11000000000001</v>
      </c>
      <c r="K13" s="40">
        <v>-10</v>
      </c>
      <c r="L13" s="40">
        <v>-6.1</v>
      </c>
      <c r="M13" s="39">
        <v>31.23</v>
      </c>
      <c r="N13" s="41">
        <v>400</v>
      </c>
      <c r="O13" s="42">
        <v>12492</v>
      </c>
      <c r="P13" s="42">
        <v>257.83</v>
      </c>
      <c r="Q13" s="43">
        <f t="shared" si="0"/>
        <v>12234.17</v>
      </c>
    </row>
    <row r="14" spans="1:17" x14ac:dyDescent="0.3">
      <c r="A14" s="7" t="s">
        <v>443</v>
      </c>
      <c r="B14" s="37" t="s">
        <v>121</v>
      </c>
      <c r="C14" s="37" t="s">
        <v>56</v>
      </c>
      <c r="D14" s="37" t="s">
        <v>122</v>
      </c>
      <c r="E14" s="34">
        <v>19700</v>
      </c>
      <c r="F14" s="38">
        <v>45133</v>
      </c>
      <c r="G14" s="35">
        <v>9.2100000000000009</v>
      </c>
      <c r="H14" s="35">
        <v>2.56</v>
      </c>
      <c r="I14" s="39">
        <v>151.13999999999999</v>
      </c>
      <c r="J14" s="39">
        <v>120.41</v>
      </c>
      <c r="K14" s="40">
        <v>-10</v>
      </c>
      <c r="L14" s="40">
        <v>-10</v>
      </c>
      <c r="M14" s="39">
        <v>30.73</v>
      </c>
      <c r="N14" s="41">
        <v>400</v>
      </c>
      <c r="O14" s="42">
        <v>12292</v>
      </c>
      <c r="P14" s="42">
        <v>244.20999999999901</v>
      </c>
      <c r="Q14" s="43">
        <f t="shared" si="0"/>
        <v>12047.79</v>
      </c>
    </row>
    <row r="15" spans="1:17" x14ac:dyDescent="0.3">
      <c r="A15" s="7" t="s">
        <v>444</v>
      </c>
      <c r="B15" s="37" t="s">
        <v>121</v>
      </c>
      <c r="C15" s="37" t="s">
        <v>56</v>
      </c>
      <c r="D15" s="37" t="s">
        <v>122</v>
      </c>
      <c r="E15" s="34">
        <v>19800</v>
      </c>
      <c r="F15" s="38">
        <v>45134</v>
      </c>
      <c r="G15" s="35">
        <v>9.2100000000000009</v>
      </c>
      <c r="H15" s="35">
        <v>11.27</v>
      </c>
      <c r="I15" s="39">
        <v>91.75</v>
      </c>
      <c r="J15" s="39">
        <v>182.8</v>
      </c>
      <c r="K15" s="40">
        <v>-10</v>
      </c>
      <c r="L15" s="40">
        <v>-9.5</v>
      </c>
      <c r="M15" s="39">
        <v>-90.55</v>
      </c>
      <c r="N15" s="41">
        <v>350</v>
      </c>
      <c r="O15" s="42">
        <v>-31692.5</v>
      </c>
      <c r="P15" s="42">
        <v>303.48</v>
      </c>
      <c r="Q15" s="43">
        <f t="shared" si="0"/>
        <v>-31995.98</v>
      </c>
    </row>
    <row r="16" spans="1:17" x14ac:dyDescent="0.3">
      <c r="A16" s="7" t="s">
        <v>445</v>
      </c>
      <c r="B16" s="37" t="s">
        <v>121</v>
      </c>
      <c r="C16" s="37" t="s">
        <v>56</v>
      </c>
      <c r="D16" s="37" t="s">
        <v>122</v>
      </c>
      <c r="E16" s="34">
        <v>19600</v>
      </c>
      <c r="F16" s="38">
        <v>45135</v>
      </c>
      <c r="G16" s="35">
        <v>9.2100000000000009</v>
      </c>
      <c r="H16" s="35">
        <v>2.56</v>
      </c>
      <c r="I16" s="39">
        <v>224.92</v>
      </c>
      <c r="J16" s="39">
        <v>200.5</v>
      </c>
      <c r="K16" s="40">
        <v>-10</v>
      </c>
      <c r="L16" s="40">
        <v>-6.5</v>
      </c>
      <c r="M16" s="39">
        <v>27.92</v>
      </c>
      <c r="N16" s="41">
        <v>350</v>
      </c>
      <c r="O16" s="42">
        <v>9772</v>
      </c>
      <c r="P16" s="42">
        <v>275.17</v>
      </c>
      <c r="Q16" s="43">
        <f t="shared" si="0"/>
        <v>9496.83</v>
      </c>
    </row>
    <row r="17" spans="1:17" x14ac:dyDescent="0.3">
      <c r="A17" s="7" t="s">
        <v>446</v>
      </c>
      <c r="B17" s="37" t="s">
        <v>121</v>
      </c>
      <c r="C17" s="37" t="s">
        <v>56</v>
      </c>
      <c r="D17" s="37" t="s">
        <v>122</v>
      </c>
      <c r="E17" s="34">
        <v>19700</v>
      </c>
      <c r="F17" s="38">
        <v>45138</v>
      </c>
      <c r="G17" s="35">
        <v>9.48</v>
      </c>
      <c r="H17" s="35">
        <v>2.56</v>
      </c>
      <c r="I17" s="39">
        <v>187.33</v>
      </c>
      <c r="J17" s="39">
        <v>197.13</v>
      </c>
      <c r="K17" s="40">
        <v>-10</v>
      </c>
      <c r="L17" s="40">
        <v>-8.85</v>
      </c>
      <c r="M17" s="39">
        <v>-8.65</v>
      </c>
      <c r="N17" s="41">
        <v>450</v>
      </c>
      <c r="O17" s="42">
        <v>-3892.5</v>
      </c>
      <c r="P17" s="42">
        <v>300.39999999999998</v>
      </c>
      <c r="Q17" s="43">
        <f t="shared" si="0"/>
        <v>-4192.8999999999996</v>
      </c>
    </row>
    <row r="18" spans="1:17" x14ac:dyDescent="0.3">
      <c r="A18" s="7" t="s">
        <v>447</v>
      </c>
      <c r="B18" s="37" t="s">
        <v>121</v>
      </c>
      <c r="C18" s="37" t="s">
        <v>56</v>
      </c>
      <c r="D18" s="37" t="s">
        <v>122</v>
      </c>
      <c r="E18" s="34">
        <v>19800</v>
      </c>
      <c r="F18" s="38">
        <v>45139</v>
      </c>
      <c r="G18" s="35">
        <v>9.31</v>
      </c>
      <c r="H18" s="35">
        <v>2.56</v>
      </c>
      <c r="I18" s="39">
        <v>140.12</v>
      </c>
      <c r="J18" s="39">
        <v>136.28</v>
      </c>
      <c r="K18" s="40">
        <v>-10</v>
      </c>
      <c r="L18" s="40">
        <v>-8.1</v>
      </c>
      <c r="M18" s="39">
        <v>5.74</v>
      </c>
      <c r="N18" s="41">
        <v>450</v>
      </c>
      <c r="O18" s="42">
        <v>2583</v>
      </c>
      <c r="P18" s="42">
        <v>261.77999999999997</v>
      </c>
      <c r="Q18" s="43">
        <f t="shared" si="0"/>
        <v>2321.2200000000003</v>
      </c>
    </row>
    <row r="19" spans="1:17" x14ac:dyDescent="0.3">
      <c r="A19" s="7" t="s">
        <v>448</v>
      </c>
      <c r="B19" s="37" t="s">
        <v>121</v>
      </c>
      <c r="C19" s="37" t="s">
        <v>56</v>
      </c>
      <c r="D19" s="37" t="s">
        <v>122</v>
      </c>
      <c r="E19" s="34">
        <v>19600</v>
      </c>
      <c r="F19" s="38">
        <v>45140</v>
      </c>
      <c r="G19" s="35">
        <v>9.2200000000000006</v>
      </c>
      <c r="H19" s="35">
        <v>1.39</v>
      </c>
      <c r="I19" s="39">
        <v>126.3</v>
      </c>
      <c r="J19" s="39">
        <v>166.77</v>
      </c>
      <c r="K19" s="40">
        <v>-8.4</v>
      </c>
      <c r="L19" s="40">
        <v>-10</v>
      </c>
      <c r="M19" s="39">
        <v>-42.07</v>
      </c>
      <c r="N19" s="41">
        <v>450</v>
      </c>
      <c r="O19" s="42">
        <v>-18931.5</v>
      </c>
      <c r="P19" s="42">
        <v>298.95</v>
      </c>
      <c r="Q19" s="43">
        <f t="shared" si="0"/>
        <v>-19230.45</v>
      </c>
    </row>
    <row r="20" spans="1:17" x14ac:dyDescent="0.3">
      <c r="A20" s="7" t="s">
        <v>449</v>
      </c>
      <c r="B20" s="37" t="s">
        <v>121</v>
      </c>
      <c r="C20" s="37" t="s">
        <v>56</v>
      </c>
      <c r="D20" s="37" t="s">
        <v>122</v>
      </c>
      <c r="E20" s="34">
        <v>19500</v>
      </c>
      <c r="F20" s="38">
        <v>45141</v>
      </c>
      <c r="G20" s="35">
        <v>9.2200000000000006</v>
      </c>
      <c r="H20" s="35">
        <v>2.2599999999999998</v>
      </c>
      <c r="I20" s="39">
        <v>102.9</v>
      </c>
      <c r="J20" s="39">
        <v>173.85</v>
      </c>
      <c r="K20" s="40">
        <v>-10</v>
      </c>
      <c r="L20" s="40">
        <v>-8.1999999999999993</v>
      </c>
      <c r="M20" s="39">
        <v>-69.150000000000006</v>
      </c>
      <c r="N20" s="41">
        <v>450</v>
      </c>
      <c r="O20" s="42">
        <v>-31117.5</v>
      </c>
      <c r="P20" s="42">
        <v>321.63</v>
      </c>
      <c r="Q20" s="43">
        <f t="shared" si="0"/>
        <v>-31439.13</v>
      </c>
    </row>
    <row r="21" spans="1:17" x14ac:dyDescent="0.3">
      <c r="A21" s="7" t="s">
        <v>450</v>
      </c>
      <c r="B21" s="37" t="s">
        <v>121</v>
      </c>
      <c r="C21" s="37" t="s">
        <v>56</v>
      </c>
      <c r="D21" s="37" t="s">
        <v>122</v>
      </c>
      <c r="E21" s="37">
        <v>19500</v>
      </c>
      <c r="F21" s="38">
        <v>45142</v>
      </c>
      <c r="G21" s="44">
        <v>0.39583333333333331</v>
      </c>
      <c r="H21" s="44">
        <v>0.62222222222222223</v>
      </c>
      <c r="I21" s="39">
        <v>205.95</v>
      </c>
      <c r="J21" s="39">
        <v>192.19</v>
      </c>
      <c r="K21" s="39">
        <v>3.1</v>
      </c>
      <c r="L21" s="39">
        <v>2</v>
      </c>
      <c r="M21" s="39">
        <v>12.66</v>
      </c>
      <c r="N21" s="41">
        <v>450</v>
      </c>
      <c r="O21" s="43">
        <v>-5695</v>
      </c>
      <c r="P21" s="42">
        <v>297.89999999999998</v>
      </c>
      <c r="Q21" s="43">
        <f t="shared" si="0"/>
        <v>-5992.9</v>
      </c>
    </row>
    <row r="22" spans="1:17" x14ac:dyDescent="0.3">
      <c r="A22" s="7" t="s">
        <v>451</v>
      </c>
      <c r="B22" s="37" t="s">
        <v>121</v>
      </c>
      <c r="C22" s="37" t="s">
        <v>56</v>
      </c>
      <c r="D22" s="37" t="s">
        <v>122</v>
      </c>
      <c r="E22" s="37">
        <v>19600</v>
      </c>
      <c r="F22" s="38">
        <v>45145</v>
      </c>
      <c r="G22" s="44">
        <v>0.3923611111111111</v>
      </c>
      <c r="H22" s="44">
        <v>0.62222222222222223</v>
      </c>
      <c r="I22" s="39">
        <v>170.61</v>
      </c>
      <c r="J22" s="39">
        <v>148.19999999999999</v>
      </c>
      <c r="K22" s="39">
        <v>4.05</v>
      </c>
      <c r="L22" s="39">
        <v>1</v>
      </c>
      <c r="M22" s="39">
        <v>19.36</v>
      </c>
      <c r="N22" s="41">
        <v>400</v>
      </c>
      <c r="O22" s="43">
        <v>7744</v>
      </c>
      <c r="P22" s="42">
        <v>263.48</v>
      </c>
      <c r="Q22" s="43">
        <f t="shared" si="0"/>
        <v>7480.52</v>
      </c>
    </row>
    <row r="23" spans="1:17" x14ac:dyDescent="0.3">
      <c r="A23" s="7" t="s">
        <v>452</v>
      </c>
      <c r="B23" s="37" t="s">
        <v>121</v>
      </c>
      <c r="C23" s="37" t="s">
        <v>56</v>
      </c>
      <c r="D23" s="37" t="s">
        <v>122</v>
      </c>
      <c r="E23" s="37">
        <v>19600</v>
      </c>
      <c r="F23" s="38">
        <v>45146</v>
      </c>
      <c r="G23" s="44">
        <v>0.4826388888888889</v>
      </c>
      <c r="H23" s="44">
        <v>0.62222222222222223</v>
      </c>
      <c r="I23" s="39">
        <v>154.31</v>
      </c>
      <c r="J23" s="39">
        <v>132.9</v>
      </c>
      <c r="K23" s="39">
        <v>5.3</v>
      </c>
      <c r="L23" s="39">
        <v>3.5</v>
      </c>
      <c r="M23" s="39">
        <v>19.61</v>
      </c>
      <c r="N23" s="37">
        <v>400</v>
      </c>
      <c r="O23" s="43">
        <v>7847.5</v>
      </c>
      <c r="P23" s="42">
        <v>257.07</v>
      </c>
      <c r="Q23" s="43">
        <f t="shared" si="0"/>
        <v>7590.43</v>
      </c>
    </row>
    <row r="24" spans="1:17" x14ac:dyDescent="0.3">
      <c r="A24" s="7" t="s">
        <v>453</v>
      </c>
      <c r="B24" s="37" t="s">
        <v>121</v>
      </c>
      <c r="C24" s="37" t="s">
        <v>56</v>
      </c>
      <c r="D24" s="37" t="s">
        <v>122</v>
      </c>
      <c r="E24" s="37">
        <v>19500</v>
      </c>
      <c r="F24" s="38">
        <v>45147</v>
      </c>
      <c r="G24" s="44">
        <v>0.38958333333333328</v>
      </c>
      <c r="H24" s="44">
        <v>0.62222222222222223</v>
      </c>
      <c r="I24" s="39">
        <v>125.68</v>
      </c>
      <c r="J24" s="39">
        <v>142.1</v>
      </c>
      <c r="K24" s="39">
        <v>3.2</v>
      </c>
      <c r="L24" s="39">
        <v>2.35</v>
      </c>
      <c r="M24" s="39">
        <v>-17.27</v>
      </c>
      <c r="N24" s="37">
        <v>300</v>
      </c>
      <c r="O24" s="43">
        <v>-5181</v>
      </c>
      <c r="P24" s="42">
        <v>248.82</v>
      </c>
      <c r="Q24" s="43">
        <f t="shared" si="0"/>
        <v>-5429.82</v>
      </c>
    </row>
    <row r="25" spans="1:17" x14ac:dyDescent="0.3">
      <c r="A25" s="7" t="s">
        <v>454</v>
      </c>
      <c r="B25" s="37" t="s">
        <v>121</v>
      </c>
      <c r="C25" s="37" t="s">
        <v>56</v>
      </c>
      <c r="D25" s="37" t="s">
        <v>122</v>
      </c>
      <c r="E25" s="37">
        <v>19600</v>
      </c>
      <c r="F25" s="38">
        <v>45148</v>
      </c>
      <c r="G25" s="44">
        <v>0.38958333333333328</v>
      </c>
      <c r="H25" s="44">
        <v>0.62222222222222223</v>
      </c>
      <c r="I25" s="39">
        <v>105.49</v>
      </c>
      <c r="J25" s="39">
        <v>61.6</v>
      </c>
      <c r="K25" s="39">
        <v>2</v>
      </c>
      <c r="L25" s="39">
        <v>0.2</v>
      </c>
      <c r="M25" s="39">
        <v>42.09</v>
      </c>
      <c r="N25" s="37">
        <v>400</v>
      </c>
      <c r="O25" s="43">
        <v>16835</v>
      </c>
      <c r="P25" s="42">
        <v>220.14999999999901</v>
      </c>
      <c r="Q25" s="43">
        <f t="shared" si="0"/>
        <v>16614.850000000002</v>
      </c>
    </row>
    <row r="26" spans="1:17" x14ac:dyDescent="0.3">
      <c r="A26" s="7" t="s">
        <v>455</v>
      </c>
      <c r="B26" s="37" t="s">
        <v>121</v>
      </c>
      <c r="C26" s="37" t="s">
        <v>56</v>
      </c>
      <c r="D26" s="37" t="s">
        <v>122</v>
      </c>
      <c r="E26" s="37">
        <v>19500</v>
      </c>
      <c r="F26" s="38">
        <v>45149</v>
      </c>
      <c r="G26" s="44">
        <v>0.38958333333333328</v>
      </c>
      <c r="H26" s="44">
        <v>0.62222222222222223</v>
      </c>
      <c r="I26" s="39">
        <v>191.61</v>
      </c>
      <c r="J26" s="39">
        <v>169.75</v>
      </c>
      <c r="K26" s="39">
        <v>10.25</v>
      </c>
      <c r="L26" s="39">
        <v>6.85</v>
      </c>
      <c r="M26" s="39">
        <v>18.46</v>
      </c>
      <c r="N26" s="37">
        <v>350</v>
      </c>
      <c r="O26" s="43">
        <v>6462.5</v>
      </c>
      <c r="P26" s="42">
        <v>266.08999999999997</v>
      </c>
      <c r="Q26" s="43">
        <f t="shared" si="0"/>
        <v>6196.41</v>
      </c>
    </row>
    <row r="27" spans="1:17" x14ac:dyDescent="0.3">
      <c r="A27" s="7" t="s">
        <v>456</v>
      </c>
      <c r="B27" s="37" t="s">
        <v>121</v>
      </c>
      <c r="C27" s="37" t="s">
        <v>56</v>
      </c>
      <c r="D27" s="37" t="s">
        <v>122</v>
      </c>
      <c r="E27" s="37">
        <v>19300</v>
      </c>
      <c r="F27" s="38">
        <v>45152</v>
      </c>
      <c r="G27" s="44">
        <v>0.38958333333333328</v>
      </c>
      <c r="H27" s="44">
        <v>0.62291666666666667</v>
      </c>
      <c r="I27" s="39">
        <v>169.99</v>
      </c>
      <c r="J27" s="39">
        <v>195.1</v>
      </c>
      <c r="K27" s="39">
        <v>9.1999999999999993</v>
      </c>
      <c r="L27" s="39">
        <v>4.6500000000000004</v>
      </c>
      <c r="M27" s="39">
        <v>-29.66</v>
      </c>
      <c r="N27" s="37">
        <v>350</v>
      </c>
      <c r="O27" s="43">
        <v>-10381</v>
      </c>
      <c r="P27" s="42">
        <v>286.7</v>
      </c>
      <c r="Q27" s="43">
        <f t="shared" si="0"/>
        <v>-10667.7</v>
      </c>
    </row>
    <row r="28" spans="1:17" x14ac:dyDescent="0.3">
      <c r="A28" s="7" t="s">
        <v>457</v>
      </c>
      <c r="B28" s="37" t="s">
        <v>121</v>
      </c>
      <c r="C28" s="37" t="s">
        <v>56</v>
      </c>
      <c r="D28" s="37" t="s">
        <v>122</v>
      </c>
      <c r="E28" s="37">
        <v>19300</v>
      </c>
      <c r="F28" s="38">
        <v>45154</v>
      </c>
      <c r="G28" s="44">
        <v>0.4861111111111111</v>
      </c>
      <c r="H28" s="44">
        <v>0.62222222222222223</v>
      </c>
      <c r="I28" s="39">
        <v>121.46</v>
      </c>
      <c r="J28" s="39">
        <v>150.38</v>
      </c>
      <c r="K28" s="39">
        <v>2.4</v>
      </c>
      <c r="L28" s="39">
        <v>2.25</v>
      </c>
      <c r="M28" s="39">
        <v>-29.06</v>
      </c>
      <c r="N28" s="37">
        <v>400</v>
      </c>
      <c r="O28" s="43">
        <v>-11625</v>
      </c>
      <c r="P28" s="42">
        <v>278.99</v>
      </c>
      <c r="Q28" s="43">
        <f t="shared" si="0"/>
        <v>-11903.99</v>
      </c>
    </row>
    <row r="29" spans="1:17" x14ac:dyDescent="0.3">
      <c r="A29" s="7" t="s">
        <v>458</v>
      </c>
      <c r="B29" s="37" t="s">
        <v>121</v>
      </c>
      <c r="C29" s="37" t="s">
        <v>56</v>
      </c>
      <c r="D29" s="37" t="s">
        <v>122</v>
      </c>
      <c r="E29" s="37">
        <v>19400</v>
      </c>
      <c r="F29" s="38">
        <v>45155</v>
      </c>
      <c r="G29" s="44">
        <v>0.38958333333333328</v>
      </c>
      <c r="H29" s="44">
        <v>0.62222222222222223</v>
      </c>
      <c r="I29" s="39">
        <v>91.2</v>
      </c>
      <c r="J29" s="39">
        <v>20.8</v>
      </c>
      <c r="K29" s="39">
        <v>1.8</v>
      </c>
      <c r="L29" s="39">
        <v>0.25</v>
      </c>
      <c r="M29" s="39">
        <v>68.849999999999994</v>
      </c>
      <c r="N29" s="37">
        <v>350</v>
      </c>
      <c r="O29" s="43">
        <v>24097.5</v>
      </c>
      <c r="P29" s="42">
        <v>198.74</v>
      </c>
      <c r="Q29" s="43">
        <f t="shared" si="0"/>
        <v>23898.76</v>
      </c>
    </row>
    <row r="30" spans="1:17" x14ac:dyDescent="0.3">
      <c r="A30" s="7" t="s">
        <v>459</v>
      </c>
      <c r="B30" s="37" t="s">
        <v>121</v>
      </c>
      <c r="C30" s="37" t="s">
        <v>56</v>
      </c>
      <c r="D30" s="37" t="s">
        <v>122</v>
      </c>
      <c r="E30" s="37">
        <v>19300</v>
      </c>
      <c r="F30" s="38">
        <v>45156</v>
      </c>
      <c r="G30" s="44">
        <v>0.38958333333333328</v>
      </c>
      <c r="H30" s="44">
        <v>0.62222222222222223</v>
      </c>
      <c r="I30" s="39">
        <v>189.6</v>
      </c>
      <c r="J30" s="39">
        <v>179.78</v>
      </c>
      <c r="K30" s="39">
        <v>9.15</v>
      </c>
      <c r="L30" s="39">
        <v>6.75</v>
      </c>
      <c r="M30" s="39">
        <v>7.42</v>
      </c>
      <c r="N30" s="37">
        <v>350</v>
      </c>
      <c r="O30" s="43">
        <v>2597.5</v>
      </c>
      <c r="P30" s="42">
        <v>270.289999999999</v>
      </c>
      <c r="Q30" s="43">
        <f t="shared" si="0"/>
        <v>2327.2100000000009</v>
      </c>
    </row>
    <row r="31" spans="1:17" x14ac:dyDescent="0.3">
      <c r="A31" s="7" t="s">
        <v>460</v>
      </c>
      <c r="B31" s="37" t="s">
        <v>121</v>
      </c>
      <c r="C31" s="37" t="s">
        <v>56</v>
      </c>
      <c r="D31" s="37" t="s">
        <v>122</v>
      </c>
      <c r="E31" s="37">
        <v>19300</v>
      </c>
      <c r="F31" s="38">
        <v>45159</v>
      </c>
      <c r="G31" s="44">
        <v>0.38958333333333328</v>
      </c>
      <c r="H31" s="44">
        <v>0.62222222222222223</v>
      </c>
      <c r="I31" s="39">
        <v>165.01</v>
      </c>
      <c r="J31" s="39">
        <v>164.6</v>
      </c>
      <c r="K31" s="39">
        <v>5.3</v>
      </c>
      <c r="L31" s="39">
        <v>4.0999999999999996</v>
      </c>
      <c r="M31" s="39">
        <v>-0.79</v>
      </c>
      <c r="N31" s="37">
        <v>350</v>
      </c>
      <c r="O31" s="43">
        <v>-277.5</v>
      </c>
      <c r="P31" s="42">
        <v>262.39999999999998</v>
      </c>
      <c r="Q31" s="43">
        <f t="shared" si="0"/>
        <v>-539.9</v>
      </c>
    </row>
    <row r="32" spans="1:17" x14ac:dyDescent="0.3">
      <c r="A32" s="7" t="s">
        <v>461</v>
      </c>
      <c r="B32" s="37" t="s">
        <v>121</v>
      </c>
      <c r="C32" s="37" t="s">
        <v>56</v>
      </c>
      <c r="D32" s="37" t="s">
        <v>122</v>
      </c>
      <c r="E32" s="37">
        <v>19400</v>
      </c>
      <c r="F32" s="38">
        <v>45160</v>
      </c>
      <c r="G32" s="44">
        <v>0.38958333333333328</v>
      </c>
      <c r="H32" s="44">
        <v>0.62291666666666667</v>
      </c>
      <c r="I32" s="39">
        <v>130.65</v>
      </c>
      <c r="J32" s="39">
        <v>115.95</v>
      </c>
      <c r="K32" s="39">
        <v>4.2</v>
      </c>
      <c r="L32" s="39">
        <v>3.05</v>
      </c>
      <c r="M32" s="39">
        <v>13.55</v>
      </c>
      <c r="N32" s="37">
        <v>350</v>
      </c>
      <c r="O32" s="43">
        <v>4742.5</v>
      </c>
      <c r="P32" s="42">
        <v>240.87</v>
      </c>
      <c r="Q32" s="43">
        <f t="shared" si="0"/>
        <v>4501.63</v>
      </c>
    </row>
    <row r="33" spans="1:17" x14ac:dyDescent="0.3">
      <c r="A33" s="7" t="s">
        <v>462</v>
      </c>
      <c r="B33" s="37" t="s">
        <v>121</v>
      </c>
      <c r="C33" s="37" t="s">
        <v>56</v>
      </c>
      <c r="D33" s="37" t="s">
        <v>122</v>
      </c>
      <c r="E33" s="37">
        <v>19400</v>
      </c>
      <c r="F33" s="38">
        <v>45161</v>
      </c>
      <c r="G33" s="44">
        <v>0.48333333333333328</v>
      </c>
      <c r="H33" s="44">
        <v>0.62222222222222223</v>
      </c>
      <c r="I33" s="39">
        <v>95.35</v>
      </c>
      <c r="J33" s="39">
        <v>96.56</v>
      </c>
      <c r="K33" s="39">
        <v>2.0499999999999998</v>
      </c>
      <c r="L33" s="39">
        <v>2.0499999999999998</v>
      </c>
      <c r="M33" s="39">
        <v>-1.21</v>
      </c>
      <c r="N33" s="37">
        <v>450</v>
      </c>
      <c r="O33" s="43">
        <v>-544.5</v>
      </c>
      <c r="P33" s="42">
        <v>244.76</v>
      </c>
      <c r="Q33" s="43">
        <f t="shared" si="0"/>
        <v>-789.26</v>
      </c>
    </row>
    <row r="34" spans="1:17" x14ac:dyDescent="0.3">
      <c r="A34" s="7" t="s">
        <v>463</v>
      </c>
      <c r="B34" s="37" t="s">
        <v>121</v>
      </c>
      <c r="C34" s="37" t="s">
        <v>56</v>
      </c>
      <c r="D34" s="37" t="s">
        <v>122</v>
      </c>
      <c r="E34" s="37">
        <v>19500</v>
      </c>
      <c r="F34" s="38">
        <v>45162</v>
      </c>
      <c r="G34" s="45">
        <v>0.38958333333333328</v>
      </c>
      <c r="H34" s="45">
        <v>0.62222222222222223</v>
      </c>
      <c r="I34" s="39">
        <v>82.05</v>
      </c>
      <c r="J34" s="39">
        <v>104.7</v>
      </c>
      <c r="K34" s="39">
        <v>1.95</v>
      </c>
      <c r="L34" s="39">
        <v>0.3</v>
      </c>
      <c r="M34" s="39">
        <v>-24.3</v>
      </c>
      <c r="N34" s="37">
        <v>450</v>
      </c>
      <c r="O34" s="43">
        <v>-10935</v>
      </c>
      <c r="P34" s="42">
        <v>260.14</v>
      </c>
      <c r="Q34" s="43">
        <f t="shared" si="0"/>
        <v>-11195.14</v>
      </c>
    </row>
    <row r="35" spans="1:17" x14ac:dyDescent="0.3">
      <c r="A35" s="7" t="s">
        <v>464</v>
      </c>
      <c r="B35" s="37" t="s">
        <v>121</v>
      </c>
      <c r="C35" s="37" t="s">
        <v>56</v>
      </c>
      <c r="D35" s="37" t="s">
        <v>122</v>
      </c>
      <c r="E35" s="37">
        <v>19300</v>
      </c>
      <c r="F35" s="38">
        <v>45163</v>
      </c>
      <c r="G35" s="45">
        <v>0.38958333333333328</v>
      </c>
      <c r="H35" s="45">
        <v>0.62291666666666667</v>
      </c>
      <c r="I35" s="39">
        <v>197.9</v>
      </c>
      <c r="J35" s="39">
        <v>180.55</v>
      </c>
      <c r="K35" s="39">
        <v>11.15</v>
      </c>
      <c r="L35" s="39">
        <v>8.85</v>
      </c>
      <c r="M35" s="39">
        <v>15.05</v>
      </c>
      <c r="N35" s="37">
        <v>450</v>
      </c>
      <c r="O35" s="43">
        <v>6772.5</v>
      </c>
      <c r="P35" s="42">
        <v>295.27</v>
      </c>
      <c r="Q35" s="43">
        <f t="shared" si="0"/>
        <v>6477.23</v>
      </c>
    </row>
    <row r="36" spans="1:17" x14ac:dyDescent="0.3">
      <c r="A36" s="7" t="s">
        <v>465</v>
      </c>
      <c r="B36" s="37" t="s">
        <v>121</v>
      </c>
      <c r="C36" s="37" t="s">
        <v>56</v>
      </c>
      <c r="D36" s="37" t="s">
        <v>122</v>
      </c>
      <c r="E36" s="37">
        <v>19300</v>
      </c>
      <c r="F36" s="38">
        <v>45166</v>
      </c>
      <c r="G36" s="45">
        <v>0.38958333333333328</v>
      </c>
      <c r="H36" s="45">
        <v>0.62222222222222223</v>
      </c>
      <c r="I36" s="39">
        <v>175.95</v>
      </c>
      <c r="J36" s="39">
        <v>145.87</v>
      </c>
      <c r="K36" s="39">
        <v>7.8</v>
      </c>
      <c r="L36" s="39">
        <v>4.75</v>
      </c>
      <c r="M36" s="39">
        <v>27.03</v>
      </c>
      <c r="N36" s="37">
        <v>450</v>
      </c>
      <c r="O36" s="43">
        <v>12163.5</v>
      </c>
      <c r="P36" s="42">
        <v>273.70999999999998</v>
      </c>
      <c r="Q36" s="43">
        <f t="shared" si="0"/>
        <v>11889.79</v>
      </c>
    </row>
    <row r="37" spans="1:17" x14ac:dyDescent="0.3">
      <c r="A37" s="7" t="s">
        <v>466</v>
      </c>
      <c r="B37" s="37" t="s">
        <v>121</v>
      </c>
      <c r="C37" s="37" t="s">
        <v>56</v>
      </c>
      <c r="D37" s="37" t="s">
        <v>122</v>
      </c>
      <c r="E37" s="37">
        <v>19400</v>
      </c>
      <c r="F37" s="38">
        <v>45168</v>
      </c>
      <c r="G37" s="45">
        <v>0.38958333333333328</v>
      </c>
      <c r="H37" s="45">
        <v>0.62222222222222223</v>
      </c>
      <c r="I37" s="39">
        <v>93.1</v>
      </c>
      <c r="J37" s="39">
        <v>87.54</v>
      </c>
      <c r="K37" s="39">
        <v>2.75</v>
      </c>
      <c r="L37" s="39">
        <v>1.65</v>
      </c>
      <c r="M37" s="39">
        <v>4.46</v>
      </c>
      <c r="N37" s="37">
        <v>450</v>
      </c>
      <c r="O37" s="43">
        <v>2007</v>
      </c>
      <c r="P37" s="42">
        <v>238.91</v>
      </c>
      <c r="Q37" s="43">
        <f t="shared" si="0"/>
        <v>1768.09</v>
      </c>
    </row>
    <row r="38" spans="1:17" x14ac:dyDescent="0.3">
      <c r="A38" s="7" t="s">
        <v>467</v>
      </c>
      <c r="B38" s="37" t="s">
        <v>121</v>
      </c>
      <c r="C38" s="37" t="s">
        <v>56</v>
      </c>
      <c r="D38" s="37" t="s">
        <v>122</v>
      </c>
      <c r="E38" s="37">
        <v>19400</v>
      </c>
      <c r="F38" s="38">
        <v>45169</v>
      </c>
      <c r="G38" s="45">
        <v>0.40347222222222218</v>
      </c>
      <c r="H38" s="45">
        <v>0.44444444444444442</v>
      </c>
      <c r="I38" s="39">
        <v>81.400000000000006</v>
      </c>
      <c r="J38" s="39">
        <v>111.48</v>
      </c>
      <c r="K38" s="39">
        <v>1.4</v>
      </c>
      <c r="L38" s="39">
        <v>1.8</v>
      </c>
      <c r="M38" s="39">
        <v>-29.68</v>
      </c>
      <c r="N38" s="37">
        <v>450</v>
      </c>
      <c r="O38" s="43">
        <v>-13356</v>
      </c>
      <c r="P38" s="42">
        <v>269.06</v>
      </c>
      <c r="Q38" s="43">
        <f t="shared" si="0"/>
        <v>-13625.06</v>
      </c>
    </row>
    <row r="39" spans="1:17" x14ac:dyDescent="0.3">
      <c r="A39" s="7" t="s">
        <v>468</v>
      </c>
      <c r="B39" s="37" t="s">
        <v>121</v>
      </c>
      <c r="C39" s="37" t="s">
        <v>56</v>
      </c>
      <c r="D39" s="37" t="s">
        <v>122</v>
      </c>
      <c r="E39" s="37">
        <v>19300</v>
      </c>
      <c r="F39" s="38">
        <v>45170</v>
      </c>
      <c r="G39" s="45">
        <v>0.38958333333333328</v>
      </c>
      <c r="H39" s="45">
        <v>0.58958333333333335</v>
      </c>
      <c r="I39" s="39">
        <v>193.52</v>
      </c>
      <c r="J39" s="39">
        <v>226.33</v>
      </c>
      <c r="K39" s="39">
        <v>9.85</v>
      </c>
      <c r="L39" s="39">
        <v>8.15</v>
      </c>
      <c r="M39" s="39">
        <v>-34.51</v>
      </c>
      <c r="N39" s="37">
        <v>450</v>
      </c>
      <c r="O39" s="43">
        <v>-15529.5</v>
      </c>
      <c r="P39" s="42">
        <v>338.32</v>
      </c>
      <c r="Q39" s="43">
        <f t="shared" si="0"/>
        <v>-15867.82</v>
      </c>
    </row>
    <row r="40" spans="1:17" x14ac:dyDescent="0.3">
      <c r="A40" s="7" t="s">
        <v>469</v>
      </c>
      <c r="B40" s="37" t="s">
        <v>121</v>
      </c>
      <c r="C40" s="37" t="s">
        <v>56</v>
      </c>
      <c r="D40" s="37" t="s">
        <v>122</v>
      </c>
      <c r="E40" s="37">
        <v>19500</v>
      </c>
      <c r="F40" s="38">
        <v>45173</v>
      </c>
      <c r="G40" s="45">
        <v>0.38958333333333328</v>
      </c>
      <c r="H40" s="45">
        <v>0.58958333333333335</v>
      </c>
      <c r="I40" s="39">
        <v>146.6</v>
      </c>
      <c r="J40" s="39">
        <v>135.35</v>
      </c>
      <c r="K40" s="39">
        <v>6.6</v>
      </c>
      <c r="L40" s="39">
        <v>5.15</v>
      </c>
      <c r="M40" s="39">
        <v>9.8000000000000007</v>
      </c>
      <c r="N40" s="37">
        <v>400</v>
      </c>
      <c r="O40" s="43">
        <v>3920</v>
      </c>
      <c r="P40" s="42">
        <v>258.98</v>
      </c>
      <c r="Q40" s="43">
        <f t="shared" si="0"/>
        <v>3661.02</v>
      </c>
    </row>
    <row r="41" spans="1:17" x14ac:dyDescent="0.3">
      <c r="A41" s="7" t="s">
        <v>470</v>
      </c>
      <c r="B41" s="37" t="s">
        <v>121</v>
      </c>
      <c r="C41" s="37" t="s">
        <v>56</v>
      </c>
      <c r="D41" s="37" t="s">
        <v>122</v>
      </c>
      <c r="E41" s="37">
        <v>19500</v>
      </c>
      <c r="F41" s="38">
        <v>45174</v>
      </c>
      <c r="G41" s="45">
        <v>0.38958333333333328</v>
      </c>
      <c r="H41" s="45">
        <v>0.58958333333333335</v>
      </c>
      <c r="I41" s="39">
        <v>126.95</v>
      </c>
      <c r="J41" s="39">
        <v>122.65</v>
      </c>
      <c r="K41" s="39">
        <v>4.75</v>
      </c>
      <c r="L41" s="39">
        <v>3.55</v>
      </c>
      <c r="M41" s="39">
        <v>3.1</v>
      </c>
      <c r="N41" s="37">
        <v>400</v>
      </c>
      <c r="O41" s="43">
        <v>1240</v>
      </c>
      <c r="P41" s="42">
        <v>251.77</v>
      </c>
      <c r="Q41" s="43">
        <f t="shared" si="0"/>
        <v>988.23</v>
      </c>
    </row>
    <row r="42" spans="1:17" x14ac:dyDescent="0.3">
      <c r="A42" s="7" t="s">
        <v>471</v>
      </c>
      <c r="B42" s="37" t="s">
        <v>121</v>
      </c>
      <c r="C42" s="37" t="s">
        <v>56</v>
      </c>
      <c r="D42" s="37" t="s">
        <v>122</v>
      </c>
      <c r="E42" s="37">
        <v>19600</v>
      </c>
      <c r="F42" s="38">
        <v>45175</v>
      </c>
      <c r="G42" s="45">
        <v>0.44027777777777782</v>
      </c>
      <c r="H42" s="45">
        <v>0.53194444444444444</v>
      </c>
      <c r="I42" s="39">
        <v>94.29</v>
      </c>
      <c r="J42" s="39">
        <v>129.94999999999999</v>
      </c>
      <c r="K42" s="39">
        <v>2.95</v>
      </c>
      <c r="L42" s="39">
        <v>2.65</v>
      </c>
      <c r="M42" s="39">
        <v>-35.96</v>
      </c>
      <c r="N42" s="37">
        <v>450</v>
      </c>
      <c r="O42" s="43">
        <v>-16182</v>
      </c>
      <c r="P42" s="42">
        <v>282.74</v>
      </c>
      <c r="Q42" s="43">
        <f t="shared" si="0"/>
        <v>-16464.740000000002</v>
      </c>
    </row>
    <row r="43" spans="1:17" x14ac:dyDescent="0.3">
      <c r="A43" s="7" t="s">
        <v>472</v>
      </c>
      <c r="B43" s="37" t="s">
        <v>121</v>
      </c>
      <c r="C43" s="37" t="s">
        <v>56</v>
      </c>
      <c r="D43" s="37" t="s">
        <v>122</v>
      </c>
      <c r="E43" s="37">
        <v>19600</v>
      </c>
      <c r="F43" s="38">
        <v>45176</v>
      </c>
      <c r="G43" s="45">
        <v>0.39791666666666659</v>
      </c>
      <c r="H43" s="45">
        <v>0.58958333333333335</v>
      </c>
      <c r="I43" s="39">
        <v>75.58</v>
      </c>
      <c r="J43" s="39">
        <v>84.04</v>
      </c>
      <c r="K43" s="39">
        <v>0.85</v>
      </c>
      <c r="L43" s="39">
        <v>0.6</v>
      </c>
      <c r="M43" s="39">
        <v>-8.7100000000000009</v>
      </c>
      <c r="N43" s="37">
        <v>450</v>
      </c>
      <c r="O43" s="43">
        <v>-3919.5</v>
      </c>
      <c r="P43" s="42">
        <v>240.909999999999</v>
      </c>
      <c r="Q43" s="43">
        <f t="shared" si="0"/>
        <v>-4160.4099999999989</v>
      </c>
    </row>
    <row r="44" spans="1:17" x14ac:dyDescent="0.3">
      <c r="A44" s="7" t="s">
        <v>473</v>
      </c>
      <c r="B44" s="37" t="s">
        <v>121</v>
      </c>
      <c r="C44" s="37" t="s">
        <v>56</v>
      </c>
      <c r="D44" s="37" t="s">
        <v>122</v>
      </c>
      <c r="E44" s="37">
        <v>19800</v>
      </c>
      <c r="F44" s="38">
        <v>45177</v>
      </c>
      <c r="G44" s="45">
        <v>0.39791666666666659</v>
      </c>
      <c r="H44" s="45">
        <v>0.62222222222222223</v>
      </c>
      <c r="I44" s="39">
        <v>178.05</v>
      </c>
      <c r="J44" s="39">
        <v>178.92</v>
      </c>
      <c r="K44" s="39">
        <v>9.1999999999999993</v>
      </c>
      <c r="L44" s="39">
        <v>9.1</v>
      </c>
      <c r="M44" s="39">
        <v>-0.97</v>
      </c>
      <c r="N44" s="37">
        <v>450</v>
      </c>
      <c r="O44" s="43">
        <v>-436.5</v>
      </c>
      <c r="P44" s="42">
        <v>294.70999999999998</v>
      </c>
      <c r="Q44" s="43">
        <f t="shared" si="0"/>
        <v>-731.21</v>
      </c>
    </row>
    <row r="45" spans="1:17" x14ac:dyDescent="0.3">
      <c r="A45" s="7" t="s">
        <v>474</v>
      </c>
      <c r="B45" s="37" t="s">
        <v>121</v>
      </c>
      <c r="C45" s="37" t="s">
        <v>56</v>
      </c>
      <c r="D45" s="37" t="s">
        <v>122</v>
      </c>
      <c r="E45" s="37">
        <v>19900</v>
      </c>
      <c r="F45" s="38">
        <v>45180</v>
      </c>
      <c r="G45" s="45">
        <v>0.39305555555555549</v>
      </c>
      <c r="H45" s="45">
        <v>0.62222222222222223</v>
      </c>
      <c r="I45" s="39">
        <v>168.11</v>
      </c>
      <c r="J45" s="39">
        <v>164.95</v>
      </c>
      <c r="K45" s="39">
        <v>8.5500000000000007</v>
      </c>
      <c r="L45" s="39">
        <v>8.0500000000000007</v>
      </c>
      <c r="M45" s="39">
        <v>2.66</v>
      </c>
      <c r="N45" s="37">
        <v>450</v>
      </c>
      <c r="O45" s="43">
        <v>1197</v>
      </c>
      <c r="P45" s="42">
        <v>285.86</v>
      </c>
      <c r="Q45" s="43">
        <f t="shared" si="0"/>
        <v>911.14</v>
      </c>
    </row>
    <row r="46" spans="1:17" x14ac:dyDescent="0.3">
      <c r="A46" s="7" t="s">
        <v>475</v>
      </c>
      <c r="B46" s="37" t="s">
        <v>121</v>
      </c>
      <c r="C46" s="37" t="s">
        <v>56</v>
      </c>
      <c r="D46" s="37" t="s">
        <v>122</v>
      </c>
      <c r="E46" s="37">
        <v>20100</v>
      </c>
      <c r="F46" s="38">
        <v>45181</v>
      </c>
      <c r="G46" s="45">
        <v>0.39305555555555549</v>
      </c>
      <c r="H46" s="45">
        <v>0.41458333333333341</v>
      </c>
      <c r="I46" s="39">
        <v>153.97999999999999</v>
      </c>
      <c r="J46" s="39">
        <v>226.39</v>
      </c>
      <c r="K46" s="39">
        <v>9.6999999999999993</v>
      </c>
      <c r="L46" s="39">
        <v>15.2</v>
      </c>
      <c r="M46" s="39">
        <v>-66.91</v>
      </c>
      <c r="N46" s="37">
        <v>450</v>
      </c>
      <c r="O46" s="43">
        <v>-30109.5</v>
      </c>
      <c r="P46" s="42">
        <v>367.05</v>
      </c>
      <c r="Q46" s="43">
        <f t="shared" si="0"/>
        <v>-30476.55</v>
      </c>
    </row>
    <row r="47" spans="1:17" x14ac:dyDescent="0.3">
      <c r="A47" s="7" t="s">
        <v>476</v>
      </c>
      <c r="B47" s="37" t="s">
        <v>121</v>
      </c>
      <c r="C47" s="37" t="s">
        <v>56</v>
      </c>
      <c r="D47" s="37" t="s">
        <v>122</v>
      </c>
      <c r="E47" s="46">
        <v>20000</v>
      </c>
      <c r="F47" s="38">
        <v>45182</v>
      </c>
      <c r="G47" s="44">
        <v>0.42083333333333328</v>
      </c>
      <c r="H47" s="44">
        <v>0.42083333333333328</v>
      </c>
      <c r="I47" s="39">
        <v>125.22</v>
      </c>
      <c r="J47" s="39">
        <v>135.99</v>
      </c>
      <c r="K47" s="39">
        <v>5.05</v>
      </c>
      <c r="L47" s="39">
        <v>3.75</v>
      </c>
      <c r="M47" s="39">
        <v>-12.07</v>
      </c>
      <c r="N47" s="37">
        <v>450</v>
      </c>
      <c r="O47" s="43">
        <v>-5431.5</v>
      </c>
      <c r="P47" s="42">
        <v>273.08999999999997</v>
      </c>
      <c r="Q47" s="43">
        <f t="shared" si="0"/>
        <v>-5704.59</v>
      </c>
    </row>
    <row r="48" spans="1:17" x14ac:dyDescent="0.3">
      <c r="A48" s="7" t="s">
        <v>477</v>
      </c>
      <c r="B48" s="37" t="s">
        <v>121</v>
      </c>
      <c r="C48" s="37" t="s">
        <v>56</v>
      </c>
      <c r="D48" s="37" t="s">
        <v>122</v>
      </c>
      <c r="E48" s="46">
        <v>20100</v>
      </c>
      <c r="F48" s="38">
        <v>45183</v>
      </c>
      <c r="G48" s="44">
        <v>0.39305555555555549</v>
      </c>
      <c r="H48" s="44">
        <v>0.62222222222222223</v>
      </c>
      <c r="I48" s="39">
        <v>89.25</v>
      </c>
      <c r="J48" s="39">
        <v>27.48</v>
      </c>
      <c r="K48" s="39">
        <v>1.3</v>
      </c>
      <c r="L48" s="39">
        <v>0.2</v>
      </c>
      <c r="M48" s="39">
        <v>60.67</v>
      </c>
      <c r="N48" s="37">
        <v>450</v>
      </c>
      <c r="O48" s="43">
        <v>27300</v>
      </c>
      <c r="P48" s="42">
        <v>205.17</v>
      </c>
      <c r="Q48" s="43">
        <f t="shared" si="0"/>
        <v>27094.83</v>
      </c>
    </row>
    <row r="49" spans="1:17" x14ac:dyDescent="0.3">
      <c r="A49" s="7" t="s">
        <v>478</v>
      </c>
      <c r="B49" s="37" t="s">
        <v>121</v>
      </c>
      <c r="C49" s="37" t="s">
        <v>56</v>
      </c>
      <c r="D49" s="37" t="s">
        <v>122</v>
      </c>
      <c r="E49" s="46">
        <v>20200</v>
      </c>
      <c r="F49" s="38">
        <v>45184</v>
      </c>
      <c r="G49" s="44">
        <v>0.4</v>
      </c>
      <c r="H49" s="44">
        <v>0.62222222222222223</v>
      </c>
      <c r="I49" s="39">
        <v>193.47</v>
      </c>
      <c r="J49" s="39">
        <v>177.46</v>
      </c>
      <c r="K49" s="39">
        <v>11.6</v>
      </c>
      <c r="L49" s="39">
        <v>9.65</v>
      </c>
      <c r="M49" s="39">
        <v>14.06</v>
      </c>
      <c r="N49" s="37">
        <v>500</v>
      </c>
      <c r="O49" s="43">
        <v>7030</v>
      </c>
      <c r="P49" s="42">
        <v>305.64999999999998</v>
      </c>
      <c r="Q49" s="43">
        <f t="shared" si="0"/>
        <v>6724.35</v>
      </c>
    </row>
    <row r="50" spans="1:17" x14ac:dyDescent="0.3">
      <c r="A50" s="7" t="s">
        <v>479</v>
      </c>
      <c r="B50" s="37" t="s">
        <v>121</v>
      </c>
      <c r="C50" s="37" t="s">
        <v>56</v>
      </c>
      <c r="D50" s="37" t="s">
        <v>122</v>
      </c>
      <c r="E50" s="46">
        <v>20100</v>
      </c>
      <c r="F50" s="38">
        <v>45187</v>
      </c>
      <c r="G50" s="44">
        <v>0.4</v>
      </c>
      <c r="H50" s="44">
        <v>0.62222222222222223</v>
      </c>
      <c r="I50" s="39">
        <v>171.29</v>
      </c>
      <c r="J50" s="39">
        <v>150.30000000000001</v>
      </c>
      <c r="K50" s="39">
        <v>7.8</v>
      </c>
      <c r="L50" s="39">
        <v>5.0999999999999996</v>
      </c>
      <c r="M50" s="39">
        <v>18.3</v>
      </c>
      <c r="N50" s="37">
        <v>500</v>
      </c>
      <c r="O50" s="43">
        <v>9147.5</v>
      </c>
      <c r="P50" s="42">
        <v>285.99</v>
      </c>
      <c r="Q50" s="43">
        <f t="shared" si="0"/>
        <v>8861.51</v>
      </c>
    </row>
    <row r="51" spans="1:17" x14ac:dyDescent="0.3">
      <c r="A51" s="7" t="s">
        <v>480</v>
      </c>
      <c r="B51" s="37" t="s">
        <v>121</v>
      </c>
      <c r="C51" s="37" t="s">
        <v>56</v>
      </c>
      <c r="D51" s="37" t="s">
        <v>122</v>
      </c>
      <c r="E51" s="46">
        <v>20000</v>
      </c>
      <c r="F51" s="38">
        <v>45189</v>
      </c>
      <c r="G51" s="44">
        <v>0.4</v>
      </c>
      <c r="H51" s="44">
        <v>0.57986111111111116</v>
      </c>
      <c r="I51" s="39">
        <v>131.44999999999999</v>
      </c>
      <c r="J51" s="39">
        <v>153.65</v>
      </c>
      <c r="K51" s="39">
        <v>4.5</v>
      </c>
      <c r="L51" s="39">
        <v>6.6</v>
      </c>
      <c r="M51" s="39">
        <v>-20.100000000000001</v>
      </c>
      <c r="N51" s="37">
        <v>500</v>
      </c>
      <c r="O51" s="43">
        <v>-10050</v>
      </c>
      <c r="P51" s="42">
        <v>303.47000000000003</v>
      </c>
      <c r="Q51" s="43">
        <f t="shared" si="0"/>
        <v>-10353.469999999999</v>
      </c>
    </row>
    <row r="52" spans="1:17" x14ac:dyDescent="0.3">
      <c r="A52" s="7" t="s">
        <v>481</v>
      </c>
      <c r="B52" s="37" t="s">
        <v>121</v>
      </c>
      <c r="C52" s="37" t="s">
        <v>56</v>
      </c>
      <c r="D52" s="37" t="s">
        <v>122</v>
      </c>
      <c r="E52" s="46">
        <v>19800</v>
      </c>
      <c r="F52" s="38">
        <v>45190</v>
      </c>
      <c r="G52" s="44">
        <v>0.38958333333333328</v>
      </c>
      <c r="H52" s="44">
        <v>0.62222222222222223</v>
      </c>
      <c r="I52" s="39">
        <v>74.45</v>
      </c>
      <c r="J52" s="39">
        <v>68.48</v>
      </c>
      <c r="K52" s="39">
        <v>1.4</v>
      </c>
      <c r="L52" s="39">
        <v>0.15</v>
      </c>
      <c r="M52" s="39">
        <v>4.7300000000000004</v>
      </c>
      <c r="N52" s="37">
        <v>500</v>
      </c>
      <c r="O52" s="43">
        <v>2362.5</v>
      </c>
      <c r="P52" s="42">
        <v>231.67</v>
      </c>
      <c r="Q52" s="43">
        <f t="shared" si="0"/>
        <v>2130.83</v>
      </c>
    </row>
    <row r="53" spans="1:17" x14ac:dyDescent="0.3">
      <c r="A53" s="7" t="s">
        <v>482</v>
      </c>
      <c r="B53" s="37" t="s">
        <v>121</v>
      </c>
      <c r="C53" s="37" t="s">
        <v>56</v>
      </c>
      <c r="D53" s="37" t="s">
        <v>122</v>
      </c>
      <c r="E53" s="46">
        <v>19800</v>
      </c>
      <c r="F53" s="38">
        <v>45191</v>
      </c>
      <c r="G53" s="44">
        <v>0.38958333333333328</v>
      </c>
      <c r="H53" s="44">
        <v>0.62291666666666667</v>
      </c>
      <c r="I53" s="39">
        <v>201.87</v>
      </c>
      <c r="J53" s="39">
        <v>188.69</v>
      </c>
      <c r="K53" s="39">
        <v>13.64</v>
      </c>
      <c r="L53" s="39">
        <v>11.95</v>
      </c>
      <c r="M53" s="39">
        <v>11.49</v>
      </c>
      <c r="N53" s="37">
        <v>500</v>
      </c>
      <c r="O53" s="43">
        <v>5745</v>
      </c>
      <c r="P53" s="42">
        <v>314.039999999999</v>
      </c>
      <c r="Q53" s="43">
        <f t="shared" si="0"/>
        <v>5430.9600000000009</v>
      </c>
    </row>
    <row r="54" spans="1:17" x14ac:dyDescent="0.3">
      <c r="A54" s="7" t="s">
        <v>483</v>
      </c>
      <c r="B54" s="37" t="s">
        <v>121</v>
      </c>
      <c r="C54" s="37" t="s">
        <v>56</v>
      </c>
      <c r="D54" s="37" t="s">
        <v>122</v>
      </c>
      <c r="E54" s="46">
        <v>19600</v>
      </c>
      <c r="F54" s="38">
        <v>45194</v>
      </c>
      <c r="G54" s="44">
        <v>0.38958333333333328</v>
      </c>
      <c r="H54" s="44">
        <v>0.59791666666666665</v>
      </c>
      <c r="I54" s="39">
        <v>195.96</v>
      </c>
      <c r="J54" s="39">
        <v>158.87</v>
      </c>
      <c r="K54" s="39">
        <v>9</v>
      </c>
      <c r="L54" s="39">
        <v>5.65</v>
      </c>
      <c r="M54" s="39">
        <v>33.74</v>
      </c>
      <c r="N54" s="37">
        <v>500</v>
      </c>
      <c r="O54" s="43">
        <v>16867.5</v>
      </c>
      <c r="P54" s="42">
        <v>291.91999999999899</v>
      </c>
      <c r="Q54" s="43">
        <f t="shared" si="0"/>
        <v>16575.580000000002</v>
      </c>
    </row>
    <row r="55" spans="1:17" x14ac:dyDescent="0.3">
      <c r="A55" s="7" t="s">
        <v>484</v>
      </c>
      <c r="B55" s="37" t="s">
        <v>121</v>
      </c>
      <c r="C55" s="37" t="s">
        <v>56</v>
      </c>
      <c r="D55" s="37" t="s">
        <v>122</v>
      </c>
      <c r="E55" s="46">
        <v>19700</v>
      </c>
      <c r="F55" s="38">
        <v>45195</v>
      </c>
      <c r="G55" s="44">
        <v>0.38958333333333334</v>
      </c>
      <c r="H55" s="44">
        <v>0.62222222222222223</v>
      </c>
      <c r="I55" s="39">
        <v>145.35</v>
      </c>
      <c r="J55" s="39">
        <v>123.62</v>
      </c>
      <c r="K55" s="39">
        <v>5.5</v>
      </c>
      <c r="L55" s="39">
        <v>3.25</v>
      </c>
      <c r="M55" s="39">
        <v>19.48</v>
      </c>
      <c r="N55" s="37">
        <v>500</v>
      </c>
      <c r="O55" s="43">
        <f>N55*M55</f>
        <v>9740</v>
      </c>
      <c r="P55" s="42">
        <v>268.21112829999998</v>
      </c>
      <c r="Q55" s="43">
        <v>16575.580000000002</v>
      </c>
    </row>
    <row r="56" spans="1:17" x14ac:dyDescent="0.3">
      <c r="A56" s="7" t="s">
        <v>485</v>
      </c>
      <c r="B56" s="37" t="s">
        <v>121</v>
      </c>
      <c r="C56" s="37" t="s">
        <v>56</v>
      </c>
      <c r="D56" s="37" t="s">
        <v>122</v>
      </c>
      <c r="E56" s="47">
        <v>19600</v>
      </c>
      <c r="F56" s="38">
        <v>45196</v>
      </c>
      <c r="G56" s="48">
        <v>0.38958333333333334</v>
      </c>
      <c r="H56" s="48">
        <v>0.62222222222222223</v>
      </c>
      <c r="I56" s="49">
        <v>119.05</v>
      </c>
      <c r="J56" s="49">
        <v>151.44999999999999</v>
      </c>
      <c r="K56" s="49">
        <v>3.2</v>
      </c>
      <c r="L56" s="49">
        <v>2.25</v>
      </c>
      <c r="M56" s="49">
        <f>(I56-J56)-(K56-L56)</f>
        <v>-33.349999999999994</v>
      </c>
      <c r="N56" s="50">
        <v>500</v>
      </c>
      <c r="O56" s="51">
        <f>N56*M56</f>
        <v>-16674.999999999996</v>
      </c>
      <c r="P56" s="42">
        <v>304.33999999999997</v>
      </c>
      <c r="Q56" s="51">
        <f>O56-P56</f>
        <v>-16979.339999999997</v>
      </c>
    </row>
    <row r="57" spans="1:17" x14ac:dyDescent="0.3">
      <c r="A57" s="7" t="s">
        <v>486</v>
      </c>
      <c r="B57" s="37" t="s">
        <v>121</v>
      </c>
      <c r="C57" s="37" t="s">
        <v>56</v>
      </c>
      <c r="D57" s="37" t="s">
        <v>122</v>
      </c>
      <c r="E57" s="47">
        <v>19700</v>
      </c>
      <c r="F57" s="38">
        <v>45197</v>
      </c>
      <c r="G57" s="48">
        <v>0.38958333333333334</v>
      </c>
      <c r="H57" s="48">
        <v>0.48194444444444445</v>
      </c>
      <c r="I57" s="49">
        <v>80.94</v>
      </c>
      <c r="J57" s="49">
        <v>114.68</v>
      </c>
      <c r="K57" s="49">
        <v>1.75</v>
      </c>
      <c r="L57" s="49">
        <v>2.15</v>
      </c>
      <c r="M57" s="49">
        <f>(I57-J57)-(K57-L57)</f>
        <v>-33.340000000000011</v>
      </c>
      <c r="N57" s="50">
        <v>500</v>
      </c>
      <c r="O57" s="51">
        <f>N57*M57</f>
        <v>-16670.000000000004</v>
      </c>
      <c r="P57" s="42">
        <v>282.42</v>
      </c>
      <c r="Q57" s="51">
        <f>O57-P57</f>
        <v>-16952.420000000002</v>
      </c>
    </row>
    <row r="58" spans="1:17" x14ac:dyDescent="0.3">
      <c r="B58" s="37"/>
      <c r="P58" s="52"/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43"/>
  <sheetViews>
    <sheetView tabSelected="1" workbookViewId="0">
      <selection activeCell="T8" sqref="T8"/>
    </sheetView>
  </sheetViews>
  <sheetFormatPr defaultColWidth="8.77734375" defaultRowHeight="14.4" x14ac:dyDescent="0.3"/>
  <cols>
    <col min="1" max="1" width="8.77734375" style="25"/>
    <col min="4" max="4" width="13.33203125" bestFit="1" customWidth="1"/>
    <col min="8" max="8" width="11.6640625" bestFit="1" customWidth="1"/>
    <col min="9" max="9" width="12.21875" bestFit="1" customWidth="1"/>
  </cols>
  <sheetData>
    <row r="1" spans="1:15" x14ac:dyDescent="0.3">
      <c r="A1" s="25" t="s">
        <v>133</v>
      </c>
      <c r="B1" s="25" t="s">
        <v>308</v>
      </c>
      <c r="C1" s="26" t="s">
        <v>123</v>
      </c>
      <c r="D1" s="26" t="s">
        <v>41</v>
      </c>
      <c r="E1" s="26" t="s">
        <v>42</v>
      </c>
      <c r="F1" s="26" t="s">
        <v>43</v>
      </c>
      <c r="G1" s="26" t="s">
        <v>124</v>
      </c>
      <c r="H1" s="26" t="s">
        <v>125</v>
      </c>
      <c r="I1" s="26" t="s">
        <v>126</v>
      </c>
      <c r="J1" s="26" t="s">
        <v>127</v>
      </c>
      <c r="K1" s="26" t="s">
        <v>128</v>
      </c>
      <c r="L1" s="26" t="s">
        <v>7</v>
      </c>
      <c r="M1" s="26" t="s">
        <v>8</v>
      </c>
      <c r="N1" s="26" t="s">
        <v>45</v>
      </c>
      <c r="O1" s="27" t="s">
        <v>52</v>
      </c>
    </row>
    <row r="2" spans="1:15" ht="18" x14ac:dyDescent="0.35">
      <c r="A2" s="25" t="s">
        <v>487</v>
      </c>
      <c r="B2" s="25" t="s">
        <v>309</v>
      </c>
      <c r="C2" s="25" t="s">
        <v>129</v>
      </c>
      <c r="D2" s="28">
        <v>45124</v>
      </c>
      <c r="E2" s="29">
        <v>0.13541666666666666</v>
      </c>
      <c r="F2" s="29">
        <v>0.38750000000000001</v>
      </c>
      <c r="G2" s="30">
        <v>19728.75</v>
      </c>
      <c r="H2" s="30">
        <v>19786.25</v>
      </c>
      <c r="I2" s="30">
        <v>6.55</v>
      </c>
      <c r="J2" s="30">
        <v>5.45</v>
      </c>
      <c r="K2" s="31">
        <v>56.4</v>
      </c>
      <c r="L2" s="25">
        <v>500</v>
      </c>
      <c r="M2" s="25">
        <v>28200</v>
      </c>
      <c r="N2" s="25">
        <v>1757.4199999999901</v>
      </c>
      <c r="O2" s="27">
        <f>M2-N2</f>
        <v>26442.580000000009</v>
      </c>
    </row>
    <row r="3" spans="1:15" ht="18" x14ac:dyDescent="0.35">
      <c r="A3" s="25" t="s">
        <v>488</v>
      </c>
      <c r="B3" s="25" t="s">
        <v>309</v>
      </c>
      <c r="C3" s="25" t="s">
        <v>129</v>
      </c>
      <c r="D3" s="28">
        <v>45125</v>
      </c>
      <c r="E3" s="29">
        <v>0.13541666666666666</v>
      </c>
      <c r="F3" s="29">
        <v>0.38750000000000001</v>
      </c>
      <c r="G3" s="30">
        <v>19774</v>
      </c>
      <c r="H3" s="30">
        <v>19793.57</v>
      </c>
      <c r="I3" s="30">
        <v>21.85</v>
      </c>
      <c r="J3" s="30">
        <v>16.899999999999999</v>
      </c>
      <c r="K3" s="31">
        <v>14.62</v>
      </c>
      <c r="L3" s="25">
        <v>500</v>
      </c>
      <c r="M3" s="25">
        <v>7310</v>
      </c>
      <c r="N3" s="25">
        <v>1765.1499999999901</v>
      </c>
      <c r="O3" s="27">
        <f t="shared" ref="O3:O43" si="0">M3-N3</f>
        <v>5544.8500000000095</v>
      </c>
    </row>
    <row r="4" spans="1:15" ht="18" x14ac:dyDescent="0.35">
      <c r="A4" s="25" t="s">
        <v>489</v>
      </c>
      <c r="B4" s="25" t="s">
        <v>309</v>
      </c>
      <c r="C4" s="25" t="s">
        <v>129</v>
      </c>
      <c r="D4" s="28">
        <v>45126</v>
      </c>
      <c r="E4" s="29">
        <v>0.13541666666666666</v>
      </c>
      <c r="F4" s="29">
        <v>0.38750000000000001</v>
      </c>
      <c r="G4" s="30">
        <v>19846.400000000001</v>
      </c>
      <c r="H4" s="30">
        <v>19816.97</v>
      </c>
      <c r="I4" s="30">
        <v>12.95</v>
      </c>
      <c r="J4" s="30">
        <v>4.5</v>
      </c>
      <c r="K4" s="31">
        <v>-37.880000000000003</v>
      </c>
      <c r="L4" s="25">
        <v>500</v>
      </c>
      <c r="M4" s="25">
        <v>-18940</v>
      </c>
      <c r="N4" s="25">
        <v>1759.21</v>
      </c>
      <c r="O4" s="27">
        <f t="shared" si="0"/>
        <v>-20699.21</v>
      </c>
    </row>
    <row r="5" spans="1:15" ht="18" x14ac:dyDescent="0.35">
      <c r="A5" s="25" t="s">
        <v>490</v>
      </c>
      <c r="B5" s="25" t="s">
        <v>309</v>
      </c>
      <c r="C5" s="25" t="s">
        <v>129</v>
      </c>
      <c r="D5" s="28">
        <v>45127</v>
      </c>
      <c r="E5" s="29">
        <v>0.13541666666666666</v>
      </c>
      <c r="F5" s="29">
        <v>0.38750000000000001</v>
      </c>
      <c r="G5" s="30">
        <v>19967.8</v>
      </c>
      <c r="H5" s="30">
        <v>19860.13</v>
      </c>
      <c r="I5" s="30">
        <v>51.45</v>
      </c>
      <c r="J5" s="30">
        <v>88.98</v>
      </c>
      <c r="K5" s="31">
        <v>-70.14</v>
      </c>
      <c r="L5" s="25">
        <v>500</v>
      </c>
      <c r="M5" s="25">
        <v>-35070</v>
      </c>
      <c r="N5" s="25">
        <v>1837.8</v>
      </c>
      <c r="O5" s="27">
        <f t="shared" si="0"/>
        <v>-36907.800000000003</v>
      </c>
    </row>
    <row r="6" spans="1:15" ht="18" x14ac:dyDescent="0.35">
      <c r="A6" s="25" t="s">
        <v>491</v>
      </c>
      <c r="B6" s="25" t="s">
        <v>309</v>
      </c>
      <c r="C6" s="25" t="s">
        <v>129</v>
      </c>
      <c r="D6" s="28">
        <v>45131</v>
      </c>
      <c r="E6" s="29">
        <v>0.13541666666666666</v>
      </c>
      <c r="F6" s="29">
        <v>0.38750000000000001</v>
      </c>
      <c r="G6" s="30">
        <v>19694.47</v>
      </c>
      <c r="H6" s="30">
        <v>19718.580000000002</v>
      </c>
      <c r="I6" s="30">
        <v>8.6</v>
      </c>
      <c r="J6" s="30">
        <v>6.2</v>
      </c>
      <c r="K6" s="31">
        <v>-26.51</v>
      </c>
      <c r="L6" s="25">
        <v>500</v>
      </c>
      <c r="M6" s="25">
        <v>-13255</v>
      </c>
      <c r="N6" s="25">
        <v>1752.9199999999901</v>
      </c>
      <c r="O6" s="27">
        <f t="shared" si="0"/>
        <v>-15007.919999999991</v>
      </c>
    </row>
    <row r="7" spans="1:15" ht="18" x14ac:dyDescent="0.35">
      <c r="A7" s="25" t="s">
        <v>492</v>
      </c>
      <c r="B7" s="25" t="s">
        <v>309</v>
      </c>
      <c r="C7" s="25" t="s">
        <v>130</v>
      </c>
      <c r="D7" s="28">
        <v>45132</v>
      </c>
      <c r="E7" s="29">
        <v>0.13541666666666666</v>
      </c>
      <c r="F7" s="29">
        <v>0.38750000000000001</v>
      </c>
      <c r="G7" s="30">
        <v>19690.38</v>
      </c>
      <c r="H7" s="30">
        <v>19719.36</v>
      </c>
      <c r="I7" s="30">
        <v>11.65</v>
      </c>
      <c r="J7" s="30">
        <v>10.65</v>
      </c>
      <c r="K7" s="31">
        <v>-29.98</v>
      </c>
      <c r="L7" s="25">
        <v>500</v>
      </c>
      <c r="M7" s="25">
        <v>-14990</v>
      </c>
      <c r="N7" s="25">
        <v>1755.73</v>
      </c>
      <c r="O7" s="27">
        <f t="shared" si="0"/>
        <v>-16745.73</v>
      </c>
    </row>
    <row r="8" spans="1:15" ht="18" x14ac:dyDescent="0.35">
      <c r="A8" s="25" t="s">
        <v>493</v>
      </c>
      <c r="B8" s="25" t="s">
        <v>309</v>
      </c>
      <c r="C8" s="25" t="s">
        <v>130</v>
      </c>
      <c r="D8" s="28">
        <v>45133</v>
      </c>
      <c r="E8" s="29">
        <v>0.13541666666666666</v>
      </c>
      <c r="F8" s="29">
        <v>0.38750000000000001</v>
      </c>
      <c r="G8" s="30">
        <v>19776.46</v>
      </c>
      <c r="H8" s="30">
        <v>19852.900000000001</v>
      </c>
      <c r="I8" s="30">
        <v>13.75</v>
      </c>
      <c r="J8" s="30">
        <v>2.95</v>
      </c>
      <c r="K8" s="31">
        <v>65.64</v>
      </c>
      <c r="L8" s="25">
        <v>500</v>
      </c>
      <c r="M8" s="25">
        <v>32820</v>
      </c>
      <c r="N8" s="25">
        <v>1760.93</v>
      </c>
      <c r="O8" s="27">
        <f t="shared" si="0"/>
        <v>31059.07</v>
      </c>
    </row>
    <row r="9" spans="1:15" ht="18" x14ac:dyDescent="0.35">
      <c r="A9" s="25" t="s">
        <v>494</v>
      </c>
      <c r="B9" s="25" t="s">
        <v>309</v>
      </c>
      <c r="C9" s="25" t="s">
        <v>130</v>
      </c>
      <c r="D9" s="28">
        <v>45134</v>
      </c>
      <c r="E9" s="29">
        <v>0.13541666666666666</v>
      </c>
      <c r="F9" s="29">
        <v>0.38750000000000001</v>
      </c>
      <c r="G9" s="30">
        <v>19802.41</v>
      </c>
      <c r="H9" s="30">
        <v>19751.95</v>
      </c>
      <c r="I9" s="30">
        <v>25.5</v>
      </c>
      <c r="J9" s="30">
        <v>15.2</v>
      </c>
      <c r="K9" s="31">
        <v>40.159999999999997</v>
      </c>
      <c r="L9" s="25">
        <v>500</v>
      </c>
      <c r="M9" s="25">
        <v>20080</v>
      </c>
      <c r="N9" s="25">
        <v>1761.11</v>
      </c>
      <c r="O9" s="27">
        <f t="shared" si="0"/>
        <v>18318.89</v>
      </c>
    </row>
    <row r="10" spans="1:15" ht="18" x14ac:dyDescent="0.35">
      <c r="A10" s="25" t="s">
        <v>495</v>
      </c>
      <c r="B10" s="25" t="s">
        <v>309</v>
      </c>
      <c r="C10" s="25" t="s">
        <v>129</v>
      </c>
      <c r="D10" s="28">
        <v>45135</v>
      </c>
      <c r="E10" s="29">
        <v>0.13541666666666666</v>
      </c>
      <c r="F10" s="29">
        <v>0.38750000000000001</v>
      </c>
      <c r="G10" s="30">
        <v>19763</v>
      </c>
      <c r="H10" s="30">
        <v>19723.25</v>
      </c>
      <c r="I10" s="30">
        <v>33.75</v>
      </c>
      <c r="J10" s="30">
        <v>41.3</v>
      </c>
      <c r="K10" s="31">
        <v>-32.200000000000003</v>
      </c>
      <c r="L10" s="25">
        <v>500</v>
      </c>
      <c r="M10" s="25">
        <v>-16100</v>
      </c>
      <c r="N10" s="25">
        <v>1779.7</v>
      </c>
      <c r="O10" s="27">
        <f t="shared" si="0"/>
        <v>-17879.7</v>
      </c>
    </row>
    <row r="11" spans="1:15" ht="18" x14ac:dyDescent="0.35">
      <c r="A11" s="25" t="s">
        <v>496</v>
      </c>
      <c r="B11" s="25" t="s">
        <v>309</v>
      </c>
      <c r="C11" s="25" t="s">
        <v>129</v>
      </c>
      <c r="D11" s="28">
        <v>45138</v>
      </c>
      <c r="E11" s="29">
        <v>0.13541666666666666</v>
      </c>
      <c r="F11" s="29">
        <v>0.38750000000000001</v>
      </c>
      <c r="G11" s="30">
        <v>19839.849999999999</v>
      </c>
      <c r="H11" s="30">
        <v>19846</v>
      </c>
      <c r="I11" s="30">
        <v>25.85</v>
      </c>
      <c r="J11" s="30">
        <v>20.45</v>
      </c>
      <c r="K11" s="31">
        <v>0.75</v>
      </c>
      <c r="L11" s="25">
        <v>500</v>
      </c>
      <c r="M11" s="25">
        <v>375</v>
      </c>
      <c r="N11" s="25">
        <v>1771.24</v>
      </c>
      <c r="O11" s="27">
        <f t="shared" si="0"/>
        <v>-1396.24</v>
      </c>
    </row>
    <row r="12" spans="1:15" ht="18" x14ac:dyDescent="0.35">
      <c r="A12" s="25" t="s">
        <v>497</v>
      </c>
      <c r="B12" s="25" t="s">
        <v>309</v>
      </c>
      <c r="C12" s="25" t="s">
        <v>129</v>
      </c>
      <c r="D12" s="28">
        <v>45139</v>
      </c>
      <c r="E12" s="29">
        <v>0.13541666666666666</v>
      </c>
      <c r="F12" s="29">
        <v>0.38750000000000001</v>
      </c>
      <c r="G12" s="30">
        <v>19815</v>
      </c>
      <c r="H12" s="30">
        <v>19726.52</v>
      </c>
      <c r="I12" s="30">
        <v>19.850000000000001</v>
      </c>
      <c r="J12" s="30">
        <v>39.15</v>
      </c>
      <c r="K12" s="31">
        <v>-69.180000000000007</v>
      </c>
      <c r="L12" s="25">
        <v>500</v>
      </c>
      <c r="M12" s="25">
        <v>-34590</v>
      </c>
      <c r="N12" s="25">
        <v>1785.78</v>
      </c>
      <c r="O12" s="27">
        <f t="shared" si="0"/>
        <v>-36375.78</v>
      </c>
    </row>
    <row r="13" spans="1:15" ht="18" x14ac:dyDescent="0.35">
      <c r="A13" s="25" t="s">
        <v>498</v>
      </c>
      <c r="B13" s="25" t="s">
        <v>309</v>
      </c>
      <c r="C13" s="25" t="s">
        <v>130</v>
      </c>
      <c r="D13" s="28">
        <v>45140</v>
      </c>
      <c r="E13" s="29">
        <v>0.13541666666666666</v>
      </c>
      <c r="F13" s="29">
        <v>0.38750000000000001</v>
      </c>
      <c r="G13" s="30">
        <v>19653.32</v>
      </c>
      <c r="H13" s="30">
        <v>19529.7</v>
      </c>
      <c r="I13" s="30">
        <v>9.5</v>
      </c>
      <c r="J13" s="30">
        <v>2.65</v>
      </c>
      <c r="K13" s="31">
        <v>130.47</v>
      </c>
      <c r="L13" s="25">
        <v>500</v>
      </c>
      <c r="M13" s="25">
        <v>65235</v>
      </c>
      <c r="N13" s="25">
        <v>1736.84</v>
      </c>
      <c r="O13" s="27">
        <f t="shared" si="0"/>
        <v>63498.16</v>
      </c>
    </row>
    <row r="14" spans="1:15" ht="18" x14ac:dyDescent="0.35">
      <c r="A14" s="25" t="s">
        <v>499</v>
      </c>
      <c r="B14" s="25" t="s">
        <v>309</v>
      </c>
      <c r="C14" s="25" t="s">
        <v>130</v>
      </c>
      <c r="D14" s="28">
        <v>45141</v>
      </c>
      <c r="E14" s="29">
        <v>0.13541666666666666</v>
      </c>
      <c r="F14" s="29">
        <v>0.38750000000000001</v>
      </c>
      <c r="G14" s="30">
        <v>19472</v>
      </c>
      <c r="H14" s="30">
        <v>19529.95</v>
      </c>
      <c r="I14" s="30">
        <v>10.199999999999999</v>
      </c>
      <c r="J14" s="30">
        <v>13.8</v>
      </c>
      <c r="K14" s="31">
        <v>-54.35</v>
      </c>
      <c r="L14" s="25">
        <v>500</v>
      </c>
      <c r="M14" s="25">
        <v>-27175</v>
      </c>
      <c r="N14" s="25">
        <v>1745.89</v>
      </c>
      <c r="O14" s="27">
        <f t="shared" si="0"/>
        <v>-28920.89</v>
      </c>
    </row>
    <row r="15" spans="1:15" ht="18" x14ac:dyDescent="0.35">
      <c r="A15" s="25" t="s">
        <v>500</v>
      </c>
      <c r="B15" s="25" t="s">
        <v>309</v>
      </c>
      <c r="C15" s="25" t="s">
        <v>129</v>
      </c>
      <c r="D15" s="28">
        <v>45145</v>
      </c>
      <c r="E15" s="29">
        <v>0.13541666666666666</v>
      </c>
      <c r="F15" s="29">
        <v>0.38750000000000001</v>
      </c>
      <c r="G15" s="30">
        <v>19657</v>
      </c>
      <c r="H15" s="30">
        <v>19654</v>
      </c>
      <c r="I15" s="30">
        <v>25.5</v>
      </c>
      <c r="J15" s="30">
        <v>22.7</v>
      </c>
      <c r="K15" s="31">
        <v>0.2</v>
      </c>
      <c r="L15" s="25">
        <v>500</v>
      </c>
      <c r="M15" s="25">
        <v>100</v>
      </c>
      <c r="N15" s="25">
        <v>1758.45</v>
      </c>
      <c r="O15" s="27">
        <f t="shared" si="0"/>
        <v>-1658.45</v>
      </c>
    </row>
    <row r="16" spans="1:15" ht="18" x14ac:dyDescent="0.35">
      <c r="A16" s="25" t="s">
        <v>501</v>
      </c>
      <c r="B16" s="25" t="s">
        <v>309</v>
      </c>
      <c r="C16" s="25" t="s">
        <v>130</v>
      </c>
      <c r="D16" s="28">
        <v>45146</v>
      </c>
      <c r="E16" s="29">
        <v>0.13541666666666666</v>
      </c>
      <c r="F16" s="29">
        <v>0.38750000000000001</v>
      </c>
      <c r="G16" s="30">
        <v>19609.5</v>
      </c>
      <c r="H16" s="30">
        <v>19564</v>
      </c>
      <c r="I16" s="30">
        <v>177.9</v>
      </c>
      <c r="J16" s="30">
        <v>159.1</v>
      </c>
      <c r="K16" s="31">
        <v>26.7</v>
      </c>
      <c r="L16" s="25">
        <v>500</v>
      </c>
      <c r="M16" s="25">
        <v>13350</v>
      </c>
      <c r="N16" s="25">
        <v>1837.04</v>
      </c>
      <c r="O16" s="27">
        <f t="shared" si="0"/>
        <v>11512.96</v>
      </c>
    </row>
    <row r="17" spans="1:15" ht="18" x14ac:dyDescent="0.35">
      <c r="A17" s="25" t="s">
        <v>502</v>
      </c>
      <c r="B17" s="25" t="s">
        <v>309</v>
      </c>
      <c r="C17" s="25" t="s">
        <v>130</v>
      </c>
      <c r="D17" s="28">
        <v>45147</v>
      </c>
      <c r="E17" s="29">
        <v>0.13541666666666666</v>
      </c>
      <c r="F17" s="29">
        <v>0.38750000000000001</v>
      </c>
      <c r="G17" s="30">
        <v>19699.349999999999</v>
      </c>
      <c r="H17" s="30">
        <v>19640.05</v>
      </c>
      <c r="I17" s="30">
        <v>4.2</v>
      </c>
      <c r="J17" s="30">
        <v>2.2000000000000002</v>
      </c>
      <c r="K17" s="31">
        <v>57.3</v>
      </c>
      <c r="L17" s="25">
        <v>500</v>
      </c>
      <c r="M17" s="25">
        <v>28650</v>
      </c>
      <c r="N17" s="25">
        <v>1744.6299999999901</v>
      </c>
      <c r="O17" s="27">
        <f t="shared" si="0"/>
        <v>26905.37000000001</v>
      </c>
    </row>
    <row r="18" spans="1:15" ht="18" x14ac:dyDescent="0.35">
      <c r="A18" s="25" t="s">
        <v>503</v>
      </c>
      <c r="B18" s="25" t="s">
        <v>309</v>
      </c>
      <c r="C18" s="25" t="s">
        <v>130</v>
      </c>
      <c r="D18" s="28">
        <v>45148</v>
      </c>
      <c r="E18" s="29">
        <v>0.13541666666666666</v>
      </c>
      <c r="F18" s="29">
        <v>0.38750000000000001</v>
      </c>
      <c r="G18" s="30">
        <v>19603</v>
      </c>
      <c r="H18" s="30">
        <v>19551.099999999999</v>
      </c>
      <c r="I18" s="30">
        <v>20.85</v>
      </c>
      <c r="J18" s="30">
        <v>14.4</v>
      </c>
      <c r="K18" s="31">
        <v>45.45</v>
      </c>
      <c r="L18" s="25">
        <v>550</v>
      </c>
      <c r="M18" s="25">
        <v>24997.5</v>
      </c>
      <c r="N18" s="25">
        <v>1906.5</v>
      </c>
      <c r="O18" s="27">
        <f t="shared" si="0"/>
        <v>23091</v>
      </c>
    </row>
    <row r="19" spans="1:15" ht="18" x14ac:dyDescent="0.35">
      <c r="A19" s="25" t="s">
        <v>504</v>
      </c>
      <c r="B19" s="25" t="s">
        <v>309</v>
      </c>
      <c r="C19" s="25" t="s">
        <v>130</v>
      </c>
      <c r="D19" s="28">
        <v>45152</v>
      </c>
      <c r="E19" s="29">
        <v>0.13541666666666666</v>
      </c>
      <c r="F19" s="29">
        <v>0.38750000000000001</v>
      </c>
      <c r="G19" s="30">
        <v>19474.05</v>
      </c>
      <c r="H19" s="30">
        <v>19380.68</v>
      </c>
      <c r="I19" s="30">
        <v>5.7</v>
      </c>
      <c r="J19" s="30">
        <v>3</v>
      </c>
      <c r="K19" s="31">
        <v>90.67</v>
      </c>
      <c r="L19" s="25">
        <v>550</v>
      </c>
      <c r="M19" s="25">
        <v>49868.5</v>
      </c>
      <c r="N19" s="25">
        <v>1883.3799999999901</v>
      </c>
      <c r="O19" s="27">
        <f t="shared" si="0"/>
        <v>47985.12000000001</v>
      </c>
    </row>
    <row r="20" spans="1:15" ht="18" x14ac:dyDescent="0.35">
      <c r="A20" s="25" t="s">
        <v>505</v>
      </c>
      <c r="B20" s="25" t="s">
        <v>309</v>
      </c>
      <c r="C20" s="25" t="s">
        <v>129</v>
      </c>
      <c r="D20" s="28">
        <v>45154</v>
      </c>
      <c r="E20" s="29">
        <v>0.13541666666666666</v>
      </c>
      <c r="F20" s="29">
        <v>0.38750000000000001</v>
      </c>
      <c r="G20" s="30">
        <v>19483.419999999998</v>
      </c>
      <c r="H20" s="30">
        <v>19460.53</v>
      </c>
      <c r="I20" s="30">
        <v>9.65</v>
      </c>
      <c r="J20" s="30">
        <v>5.85</v>
      </c>
      <c r="K20" s="31">
        <v>-26.69</v>
      </c>
      <c r="L20" s="25">
        <v>550</v>
      </c>
      <c r="M20" s="25">
        <v>-14679.5</v>
      </c>
      <c r="N20" s="25">
        <v>1891.93</v>
      </c>
      <c r="O20" s="27">
        <f t="shared" si="0"/>
        <v>-16571.43</v>
      </c>
    </row>
    <row r="21" spans="1:15" ht="18" x14ac:dyDescent="0.35">
      <c r="A21" s="25" t="s">
        <v>506</v>
      </c>
      <c r="B21" s="25" t="s">
        <v>309</v>
      </c>
      <c r="C21" s="25" t="s">
        <v>130</v>
      </c>
      <c r="D21" s="28">
        <v>45155</v>
      </c>
      <c r="E21" s="29">
        <v>0.13541666666666666</v>
      </c>
      <c r="F21" s="29">
        <v>0.38750000000000001</v>
      </c>
      <c r="G21" s="30">
        <v>19393.2</v>
      </c>
      <c r="H21" s="30">
        <v>19319.8</v>
      </c>
      <c r="I21" s="30">
        <v>20.37</v>
      </c>
      <c r="J21" s="30">
        <v>12.15</v>
      </c>
      <c r="K21" s="31">
        <v>65.180000000000007</v>
      </c>
      <c r="L21" s="25">
        <v>550</v>
      </c>
      <c r="M21" s="25">
        <v>35849</v>
      </c>
      <c r="N21" s="25">
        <v>1883.91</v>
      </c>
      <c r="O21" s="27">
        <f t="shared" si="0"/>
        <v>33965.089999999997</v>
      </c>
    </row>
    <row r="22" spans="1:15" ht="18" x14ac:dyDescent="0.35">
      <c r="A22" s="25" t="s">
        <v>507</v>
      </c>
      <c r="B22" s="25" t="s">
        <v>309</v>
      </c>
      <c r="C22" s="25" t="s">
        <v>129</v>
      </c>
      <c r="D22" s="28">
        <v>45159</v>
      </c>
      <c r="E22" s="29">
        <v>0.13541666666666666</v>
      </c>
      <c r="F22" s="29">
        <v>0.38750000000000001</v>
      </c>
      <c r="G22" s="30">
        <v>19399.400000000001</v>
      </c>
      <c r="H22" s="30">
        <v>19411.05</v>
      </c>
      <c r="I22" s="30">
        <v>27.5</v>
      </c>
      <c r="J22" s="30">
        <v>19.899999999999999</v>
      </c>
      <c r="K22" s="31">
        <v>4.05</v>
      </c>
      <c r="L22" s="25">
        <v>550</v>
      </c>
      <c r="M22" s="25">
        <v>2227.5</v>
      </c>
      <c r="N22" s="25">
        <v>1896.68</v>
      </c>
      <c r="O22" s="27">
        <f t="shared" si="0"/>
        <v>330.81999999999994</v>
      </c>
    </row>
    <row r="23" spans="1:15" ht="18" x14ac:dyDescent="0.35">
      <c r="A23" s="25" t="s">
        <v>508</v>
      </c>
      <c r="B23" s="25" t="s">
        <v>309</v>
      </c>
      <c r="C23" s="25" t="s">
        <v>129</v>
      </c>
      <c r="D23" s="28">
        <v>45160</v>
      </c>
      <c r="E23" s="29">
        <v>0.13541666666666666</v>
      </c>
      <c r="F23" s="29">
        <v>0.38750000000000001</v>
      </c>
      <c r="G23" s="30">
        <v>19395.5</v>
      </c>
      <c r="H23" s="30">
        <v>19390</v>
      </c>
      <c r="I23" s="30">
        <v>16</v>
      </c>
      <c r="J23" s="30">
        <v>12.35</v>
      </c>
      <c r="K23" s="31">
        <v>-9.15</v>
      </c>
      <c r="L23" s="25">
        <v>550</v>
      </c>
      <c r="M23" s="25">
        <v>-5032.5</v>
      </c>
      <c r="N23" s="25">
        <v>1889.69</v>
      </c>
      <c r="O23" s="27">
        <f t="shared" si="0"/>
        <v>-6922.1900000000005</v>
      </c>
    </row>
    <row r="24" spans="1:15" ht="18" x14ac:dyDescent="0.35">
      <c r="A24" s="25" t="s">
        <v>509</v>
      </c>
      <c r="B24" s="25" t="s">
        <v>309</v>
      </c>
      <c r="C24" s="25" t="s">
        <v>130</v>
      </c>
      <c r="D24" s="28">
        <v>45161</v>
      </c>
      <c r="E24" s="29">
        <v>0.13541666666666666</v>
      </c>
      <c r="F24" s="29">
        <v>0.38750000000000001</v>
      </c>
      <c r="G24" s="30">
        <v>19430</v>
      </c>
      <c r="H24" s="30">
        <v>19535</v>
      </c>
      <c r="I24" s="30">
        <v>3.9</v>
      </c>
      <c r="J24" s="30">
        <v>11.25</v>
      </c>
      <c r="K24" s="31">
        <v>-97.65</v>
      </c>
      <c r="L24" s="25">
        <v>550</v>
      </c>
      <c r="M24" s="25">
        <v>-53707.5</v>
      </c>
      <c r="N24" s="25">
        <v>1905.95999999999</v>
      </c>
      <c r="O24" s="27">
        <f t="shared" si="0"/>
        <v>-55613.459999999992</v>
      </c>
    </row>
    <row r="25" spans="1:15" ht="18" x14ac:dyDescent="0.35">
      <c r="A25" s="25" t="s">
        <v>510</v>
      </c>
      <c r="B25" s="25" t="s">
        <v>309</v>
      </c>
      <c r="C25" s="25" t="s">
        <v>129</v>
      </c>
      <c r="D25" s="28">
        <v>45162</v>
      </c>
      <c r="E25" s="29">
        <v>0.13541666666666666</v>
      </c>
      <c r="F25" s="29">
        <v>0.38750000000000001</v>
      </c>
      <c r="G25" s="30">
        <v>19398.2</v>
      </c>
      <c r="H25" s="30">
        <v>19274.099999999999</v>
      </c>
      <c r="I25" s="30">
        <v>46.8</v>
      </c>
      <c r="J25" s="30">
        <v>88.3</v>
      </c>
      <c r="K25" s="31">
        <v>-82.6</v>
      </c>
      <c r="L25" s="25">
        <v>550</v>
      </c>
      <c r="M25" s="25">
        <v>-45430</v>
      </c>
      <c r="N25" s="25">
        <v>1960.1599999999901</v>
      </c>
      <c r="O25" s="27">
        <f t="shared" si="0"/>
        <v>-47390.159999999989</v>
      </c>
    </row>
    <row r="26" spans="1:15" ht="18" x14ac:dyDescent="0.35">
      <c r="A26" s="25" t="s">
        <v>511</v>
      </c>
      <c r="B26" s="25" t="s">
        <v>309</v>
      </c>
      <c r="C26" s="25" t="s">
        <v>129</v>
      </c>
      <c r="D26" s="28">
        <v>45166</v>
      </c>
      <c r="E26" s="29">
        <v>0.13541666666666666</v>
      </c>
      <c r="F26" s="29">
        <v>0.38750000000000001</v>
      </c>
      <c r="G26" s="30">
        <v>19320</v>
      </c>
      <c r="H26" s="30">
        <v>19341</v>
      </c>
      <c r="I26" s="30">
        <v>20.149999999999999</v>
      </c>
      <c r="J26" s="30">
        <v>13.25</v>
      </c>
      <c r="K26" s="31">
        <v>14.1</v>
      </c>
      <c r="L26" s="25">
        <v>550</v>
      </c>
      <c r="M26" s="25">
        <v>7755</v>
      </c>
      <c r="N26" s="25">
        <v>1885.56</v>
      </c>
      <c r="O26" s="27">
        <f t="shared" si="0"/>
        <v>5869.4400000000005</v>
      </c>
    </row>
    <row r="27" spans="1:15" ht="18" x14ac:dyDescent="0.35">
      <c r="A27" s="25" t="s">
        <v>512</v>
      </c>
      <c r="B27" s="25" t="s">
        <v>309</v>
      </c>
      <c r="C27" s="25" t="s">
        <v>129</v>
      </c>
      <c r="D27" s="28">
        <v>45167</v>
      </c>
      <c r="E27" s="29">
        <v>0.13541666666666666</v>
      </c>
      <c r="F27" s="29">
        <v>0.38750000000000001</v>
      </c>
      <c r="G27" s="30">
        <v>19338.95</v>
      </c>
      <c r="H27" s="30">
        <v>19406.599999999999</v>
      </c>
      <c r="I27" s="30">
        <v>13.85</v>
      </c>
      <c r="J27" s="30">
        <v>4.5</v>
      </c>
      <c r="K27" s="31">
        <v>58.3</v>
      </c>
      <c r="L27" s="25">
        <v>550</v>
      </c>
      <c r="M27" s="25">
        <v>32065</v>
      </c>
      <c r="N27" s="25">
        <v>1885.13</v>
      </c>
      <c r="O27" s="27">
        <f t="shared" si="0"/>
        <v>30179.87</v>
      </c>
    </row>
    <row r="28" spans="1:15" ht="18" x14ac:dyDescent="0.35">
      <c r="A28" s="25" t="s">
        <v>513</v>
      </c>
      <c r="B28" s="25" t="s">
        <v>309</v>
      </c>
      <c r="C28" s="25" t="s">
        <v>129</v>
      </c>
      <c r="D28" s="28">
        <v>45168</v>
      </c>
      <c r="E28" s="29">
        <v>0.13541666666666666</v>
      </c>
      <c r="F28" s="29">
        <v>0.38750000000000001</v>
      </c>
      <c r="G28" s="30">
        <v>19333.95</v>
      </c>
      <c r="H28" s="30">
        <v>19356.8</v>
      </c>
      <c r="I28" s="30">
        <v>6.4</v>
      </c>
      <c r="J28" s="30">
        <v>2.2999999999999998</v>
      </c>
      <c r="K28" s="31">
        <v>18.75</v>
      </c>
      <c r="L28" s="25">
        <v>550</v>
      </c>
      <c r="M28" s="25">
        <v>10312.5</v>
      </c>
      <c r="N28" s="25">
        <v>1879.4399999999901</v>
      </c>
      <c r="O28" s="27">
        <f t="shared" si="0"/>
        <v>8433.0600000000104</v>
      </c>
    </row>
    <row r="29" spans="1:15" ht="18" x14ac:dyDescent="0.35">
      <c r="A29" s="25" t="s">
        <v>514</v>
      </c>
      <c r="B29" s="25" t="s">
        <v>309</v>
      </c>
      <c r="C29" s="25" t="s">
        <v>130</v>
      </c>
      <c r="D29" s="28">
        <v>45169</v>
      </c>
      <c r="E29" s="29">
        <v>0.13541666666666666</v>
      </c>
      <c r="F29" s="29">
        <v>0.38750000000000001</v>
      </c>
      <c r="G29" s="30">
        <v>19421</v>
      </c>
      <c r="H29" s="30">
        <v>19402.55</v>
      </c>
      <c r="I29" s="30">
        <v>85.85</v>
      </c>
      <c r="J29" s="30">
        <v>64.55</v>
      </c>
      <c r="K29" s="31">
        <v>-2.85</v>
      </c>
      <c r="L29" s="25">
        <v>550</v>
      </c>
      <c r="M29" s="25">
        <v>-1567.5</v>
      </c>
      <c r="N29" s="25">
        <v>1927.06</v>
      </c>
      <c r="O29" s="27">
        <f t="shared" si="0"/>
        <v>-3494.56</v>
      </c>
    </row>
    <row r="30" spans="1:15" ht="18" x14ac:dyDescent="0.35">
      <c r="A30" s="25" t="s">
        <v>515</v>
      </c>
      <c r="B30" s="25" t="s">
        <v>309</v>
      </c>
      <c r="C30" s="25" t="s">
        <v>129</v>
      </c>
      <c r="D30" s="28">
        <v>45173</v>
      </c>
      <c r="E30" s="29">
        <v>0.13541666666666666</v>
      </c>
      <c r="F30" s="29">
        <v>0.38750000000000001</v>
      </c>
      <c r="G30" s="30">
        <v>19609.7</v>
      </c>
      <c r="H30" s="30">
        <v>19615.8</v>
      </c>
      <c r="I30" s="30">
        <v>23.65</v>
      </c>
      <c r="J30" s="30">
        <v>19.25</v>
      </c>
      <c r="K30" s="31">
        <v>1.7</v>
      </c>
      <c r="L30" s="25">
        <v>550</v>
      </c>
      <c r="M30" s="25">
        <v>935</v>
      </c>
      <c r="N30" s="25">
        <v>1915.12</v>
      </c>
      <c r="O30" s="27">
        <f t="shared" si="0"/>
        <v>-980.11999999999989</v>
      </c>
    </row>
    <row r="31" spans="1:15" ht="18" x14ac:dyDescent="0.35">
      <c r="A31" s="25" t="s">
        <v>516</v>
      </c>
      <c r="B31" s="25" t="s">
        <v>309</v>
      </c>
      <c r="C31" s="25" t="s">
        <v>129</v>
      </c>
      <c r="D31" s="28">
        <v>45174</v>
      </c>
      <c r="E31" s="29">
        <v>0.13541666666666666</v>
      </c>
      <c r="F31" s="29">
        <v>0.38750000000000001</v>
      </c>
      <c r="G31" s="30">
        <v>19654.2</v>
      </c>
      <c r="H31" s="30">
        <v>19644.150000000001</v>
      </c>
      <c r="I31" s="30">
        <v>13.25</v>
      </c>
      <c r="J31" s="30">
        <v>7.9</v>
      </c>
      <c r="K31" s="31">
        <v>-15.4</v>
      </c>
      <c r="L31" s="25">
        <v>550</v>
      </c>
      <c r="M31" s="25">
        <v>-8470</v>
      </c>
      <c r="N31" s="25">
        <v>1910.14</v>
      </c>
      <c r="O31" s="27">
        <f t="shared" si="0"/>
        <v>-10380.14</v>
      </c>
    </row>
    <row r="32" spans="1:15" ht="18" x14ac:dyDescent="0.35">
      <c r="A32" s="25" t="s">
        <v>517</v>
      </c>
      <c r="B32" s="25" t="s">
        <v>309</v>
      </c>
      <c r="C32" s="25" t="s">
        <v>130</v>
      </c>
      <c r="D32" s="28">
        <v>45175</v>
      </c>
      <c r="E32" s="29">
        <v>0.13541666666666666</v>
      </c>
      <c r="F32" s="29">
        <v>0.38750000000000001</v>
      </c>
      <c r="G32" s="30">
        <v>19660.849999999999</v>
      </c>
      <c r="H32" s="30">
        <v>19629.95</v>
      </c>
      <c r="I32" s="30">
        <v>1.5</v>
      </c>
      <c r="J32" s="30">
        <v>1.05</v>
      </c>
      <c r="K32" s="31">
        <v>30.45</v>
      </c>
      <c r="L32" s="25">
        <v>550</v>
      </c>
      <c r="M32" s="25">
        <v>16747.5</v>
      </c>
      <c r="N32" s="25">
        <v>1904.29</v>
      </c>
      <c r="O32" s="27">
        <f t="shared" si="0"/>
        <v>14843.21</v>
      </c>
    </row>
    <row r="33" spans="1:15" ht="18" x14ac:dyDescent="0.35">
      <c r="A33" s="25" t="s">
        <v>518</v>
      </c>
      <c r="B33" s="25" t="s">
        <v>309</v>
      </c>
      <c r="C33" s="25" t="s">
        <v>129</v>
      </c>
      <c r="D33" s="28">
        <v>45176</v>
      </c>
      <c r="E33" s="29">
        <v>0.13541666666666666</v>
      </c>
      <c r="F33" s="29">
        <v>0.38750000000000001</v>
      </c>
      <c r="G33" s="30">
        <v>19766.25</v>
      </c>
      <c r="H33" s="30">
        <v>19814.2</v>
      </c>
      <c r="I33" s="30">
        <v>34.799999999999997</v>
      </c>
      <c r="J33" s="30">
        <v>22.7</v>
      </c>
      <c r="K33" s="31">
        <v>35.85</v>
      </c>
      <c r="L33" s="25">
        <v>550</v>
      </c>
      <c r="M33" s="25">
        <v>19717.5</v>
      </c>
      <c r="N33" s="25">
        <v>1935.43</v>
      </c>
      <c r="O33" s="27">
        <f t="shared" si="0"/>
        <v>17782.07</v>
      </c>
    </row>
    <row r="34" spans="1:15" ht="18" x14ac:dyDescent="0.35">
      <c r="A34" s="25" t="s">
        <v>519</v>
      </c>
      <c r="B34" s="25" t="s">
        <v>309</v>
      </c>
      <c r="C34" s="25" t="s">
        <v>129</v>
      </c>
      <c r="D34" s="28">
        <v>45180</v>
      </c>
      <c r="E34" s="29">
        <v>0.13541666666666666</v>
      </c>
      <c r="F34" s="29">
        <v>0.38750000000000001</v>
      </c>
      <c r="G34" s="30">
        <v>20030</v>
      </c>
      <c r="H34" s="30">
        <v>20124.25</v>
      </c>
      <c r="I34" s="30">
        <v>31.3</v>
      </c>
      <c r="J34" s="30">
        <v>16.25</v>
      </c>
      <c r="K34" s="31">
        <v>79.2</v>
      </c>
      <c r="L34" s="25">
        <v>650</v>
      </c>
      <c r="M34" s="25">
        <v>51480</v>
      </c>
      <c r="N34" s="25">
        <v>2298.16</v>
      </c>
      <c r="O34" s="27">
        <f t="shared" si="0"/>
        <v>49181.84</v>
      </c>
    </row>
    <row r="35" spans="1:15" ht="18" x14ac:dyDescent="0.35">
      <c r="A35" s="25" t="s">
        <v>520</v>
      </c>
      <c r="B35" s="25" t="s">
        <v>309</v>
      </c>
      <c r="C35" s="25" t="s">
        <v>129</v>
      </c>
      <c r="D35" s="28">
        <v>45181</v>
      </c>
      <c r="E35" s="29">
        <v>0.13541666666666666</v>
      </c>
      <c r="F35" s="29">
        <v>0.38750000000000001</v>
      </c>
      <c r="G35" s="30">
        <v>20040</v>
      </c>
      <c r="H35" s="30">
        <v>20023.91</v>
      </c>
      <c r="I35" s="30">
        <v>23.6</v>
      </c>
      <c r="J35" s="30">
        <v>26.38</v>
      </c>
      <c r="K35" s="31">
        <v>-13.31</v>
      </c>
      <c r="L35" s="25">
        <v>650</v>
      </c>
      <c r="M35" s="25">
        <v>-8651.5</v>
      </c>
      <c r="N35" s="25">
        <v>2298.7800000000002</v>
      </c>
      <c r="O35" s="27">
        <f t="shared" si="0"/>
        <v>-10950.28</v>
      </c>
    </row>
    <row r="36" spans="1:15" ht="18" x14ac:dyDescent="0.35">
      <c r="A36" s="25" t="s">
        <v>521</v>
      </c>
      <c r="B36" s="25" t="s">
        <v>309</v>
      </c>
      <c r="C36" s="25" t="s">
        <v>129</v>
      </c>
      <c r="D36" s="28">
        <v>45182</v>
      </c>
      <c r="E36" s="29">
        <v>0.13541666666666666</v>
      </c>
      <c r="F36" s="29">
        <v>0.38750000000000001</v>
      </c>
      <c r="G36" s="30">
        <v>20124.650000000001</v>
      </c>
      <c r="H36" s="30">
        <v>20173.91</v>
      </c>
      <c r="I36" s="30">
        <v>8.8699999999999992</v>
      </c>
      <c r="J36" s="30">
        <v>2.5</v>
      </c>
      <c r="K36" s="31">
        <v>42.89</v>
      </c>
      <c r="L36" s="25">
        <v>650</v>
      </c>
      <c r="M36" s="25">
        <v>27878.5</v>
      </c>
      <c r="N36" s="25">
        <v>2292.8399999999901</v>
      </c>
      <c r="O36" s="27">
        <f t="shared" si="0"/>
        <v>25585.660000000011</v>
      </c>
    </row>
    <row r="37" spans="1:15" ht="18" x14ac:dyDescent="0.35">
      <c r="A37" s="25" t="s">
        <v>522</v>
      </c>
      <c r="B37" s="25" t="s">
        <v>309</v>
      </c>
      <c r="C37" s="25" t="s">
        <v>129</v>
      </c>
      <c r="D37" s="28">
        <v>45183</v>
      </c>
      <c r="E37" s="29">
        <v>0.13541666666666666</v>
      </c>
      <c r="F37" s="29">
        <v>0.38750000000000001</v>
      </c>
      <c r="G37" s="30">
        <v>20169.12</v>
      </c>
      <c r="H37" s="30">
        <v>20199.21</v>
      </c>
      <c r="I37" s="30">
        <v>35.869999999999997</v>
      </c>
      <c r="J37" s="30">
        <v>29.32</v>
      </c>
      <c r="K37" s="31">
        <v>23.54</v>
      </c>
      <c r="L37" s="25">
        <v>650</v>
      </c>
      <c r="M37" s="25">
        <v>15301</v>
      </c>
      <c r="N37" s="25">
        <v>2317.58</v>
      </c>
      <c r="O37" s="27">
        <f t="shared" si="0"/>
        <v>12983.42</v>
      </c>
    </row>
    <row r="38" spans="1:15" ht="18" x14ac:dyDescent="0.35">
      <c r="A38" s="25" t="s">
        <v>523</v>
      </c>
      <c r="B38" s="25" t="s">
        <v>309</v>
      </c>
      <c r="C38" s="25" t="s">
        <v>130</v>
      </c>
      <c r="D38" s="28">
        <v>45189</v>
      </c>
      <c r="E38" s="29">
        <v>0.13541666666666666</v>
      </c>
      <c r="F38" s="29">
        <v>0.38750000000000001</v>
      </c>
      <c r="G38" s="30">
        <v>20162.63</v>
      </c>
      <c r="H38" s="30">
        <v>20074.41</v>
      </c>
      <c r="I38" s="30">
        <v>24.32</v>
      </c>
      <c r="J38" s="30">
        <v>10.15</v>
      </c>
      <c r="K38" s="31">
        <v>74.05</v>
      </c>
      <c r="L38" s="25">
        <v>650</v>
      </c>
      <c r="M38" s="25">
        <v>48132.5</v>
      </c>
      <c r="N38" s="25">
        <v>2290.14</v>
      </c>
      <c r="O38" s="27">
        <f t="shared" si="0"/>
        <v>45842.36</v>
      </c>
    </row>
    <row r="39" spans="1:15" ht="18" x14ac:dyDescent="0.35">
      <c r="A39" s="25" t="s">
        <v>524</v>
      </c>
      <c r="B39" s="25" t="s">
        <v>309</v>
      </c>
      <c r="C39" s="25" t="s">
        <v>130</v>
      </c>
      <c r="D39" s="28">
        <v>45190</v>
      </c>
      <c r="E39" s="29">
        <v>0.13541666666666666</v>
      </c>
      <c r="F39" s="29">
        <v>0.38750000000000001</v>
      </c>
      <c r="G39" s="30">
        <v>19966.46</v>
      </c>
      <c r="H39" s="30">
        <v>19860.990000000002</v>
      </c>
      <c r="I39" s="30">
        <v>9.8000000000000007</v>
      </c>
      <c r="J39" s="30">
        <v>1.8</v>
      </c>
      <c r="K39" s="31">
        <v>97.47</v>
      </c>
      <c r="L39" s="25">
        <v>650</v>
      </c>
      <c r="M39" s="25">
        <v>63354</v>
      </c>
      <c r="N39" s="25">
        <v>2260.2399999999998</v>
      </c>
      <c r="O39" s="27">
        <f t="shared" si="0"/>
        <v>61093.760000000002</v>
      </c>
    </row>
    <row r="40" spans="1:15" ht="18" x14ac:dyDescent="0.35">
      <c r="A40" s="25" t="s">
        <v>525</v>
      </c>
      <c r="B40" s="25" t="s">
        <v>309</v>
      </c>
      <c r="C40" s="25" t="s">
        <v>130</v>
      </c>
      <c r="D40" s="28">
        <v>45191</v>
      </c>
      <c r="E40" s="29">
        <v>0.13541666666666666</v>
      </c>
      <c r="F40" s="29">
        <v>0.38750000000000001</v>
      </c>
      <c r="G40" s="30">
        <v>19782.61</v>
      </c>
      <c r="H40" s="30">
        <v>19789.759999999998</v>
      </c>
      <c r="I40" s="30">
        <v>53.53</v>
      </c>
      <c r="J40" s="30">
        <v>51.15</v>
      </c>
      <c r="K40" s="31">
        <v>-9.5299999999999994</v>
      </c>
      <c r="L40" s="25">
        <v>650</v>
      </c>
      <c r="M40" s="25">
        <v>-6197.5</v>
      </c>
      <c r="N40" s="25">
        <v>2290.89</v>
      </c>
      <c r="O40" s="27">
        <f t="shared" si="0"/>
        <v>-8488.39</v>
      </c>
    </row>
    <row r="41" spans="1:15" ht="18" x14ac:dyDescent="0.35">
      <c r="A41" s="25" t="s">
        <v>526</v>
      </c>
      <c r="B41" s="25" t="s">
        <v>309</v>
      </c>
      <c r="C41" s="25" t="s">
        <v>130</v>
      </c>
      <c r="D41" s="28">
        <v>45195</v>
      </c>
      <c r="E41" s="29">
        <v>0.13541666666666666</v>
      </c>
      <c r="F41" s="29">
        <v>0.38750000000000001</v>
      </c>
      <c r="G41" s="30">
        <v>19702.91</v>
      </c>
      <c r="H41" s="30">
        <v>19689</v>
      </c>
      <c r="I41" s="30">
        <v>22.95</v>
      </c>
      <c r="J41" s="30">
        <v>19.149999999999999</v>
      </c>
      <c r="K41" s="31">
        <v>10.11</v>
      </c>
      <c r="L41" s="25">
        <v>650</v>
      </c>
      <c r="M41" s="25">
        <v>6571.5</v>
      </c>
      <c r="N41" s="25">
        <v>2254.3000000000002</v>
      </c>
      <c r="O41" s="27">
        <f t="shared" si="0"/>
        <v>4317.2</v>
      </c>
    </row>
    <row r="42" spans="1:15" ht="18" x14ac:dyDescent="0.35">
      <c r="A42" s="25" t="s">
        <v>527</v>
      </c>
      <c r="B42" s="25" t="s">
        <v>309</v>
      </c>
      <c r="C42" s="25" t="s">
        <v>129</v>
      </c>
      <c r="D42" s="28">
        <v>45196</v>
      </c>
      <c r="E42" s="29">
        <v>0.13541666666666666</v>
      </c>
      <c r="F42" s="29">
        <v>0.38750000000000001</v>
      </c>
      <c r="G42" s="30">
        <v>19678.91</v>
      </c>
      <c r="H42" s="30">
        <v>19623.37</v>
      </c>
      <c r="I42" s="30">
        <v>12.77</v>
      </c>
      <c r="J42" s="30">
        <v>17.899999999999999</v>
      </c>
      <c r="K42" s="31">
        <v>-50.41</v>
      </c>
      <c r="L42" s="25">
        <v>650</v>
      </c>
      <c r="M42" s="25">
        <v>-32766.5</v>
      </c>
      <c r="N42" s="25">
        <v>2250.67</v>
      </c>
      <c r="O42" s="27">
        <f t="shared" si="0"/>
        <v>-35017.17</v>
      </c>
    </row>
    <row r="43" spans="1:15" ht="19.05" customHeight="1" x14ac:dyDescent="0.3">
      <c r="A43" s="25" t="s">
        <v>528</v>
      </c>
      <c r="B43" s="25" t="s">
        <v>309</v>
      </c>
      <c r="C43" s="25" t="s">
        <v>130</v>
      </c>
      <c r="D43" s="25">
        <v>45197</v>
      </c>
      <c r="E43" s="25">
        <v>0.13541666666666666</v>
      </c>
      <c r="F43" s="25">
        <v>0.38750000000000001</v>
      </c>
      <c r="G43" s="25">
        <v>19712.099999999999</v>
      </c>
      <c r="H43" s="25">
        <v>19720.599999999999</v>
      </c>
      <c r="I43" s="25">
        <v>1.4</v>
      </c>
      <c r="J43" s="25">
        <v>1.25</v>
      </c>
      <c r="K43" s="25">
        <v>-8.65</v>
      </c>
      <c r="L43" s="25">
        <v>650</v>
      </c>
      <c r="M43" s="25">
        <f>L43*K43</f>
        <v>-5622.5</v>
      </c>
      <c r="N43" s="25">
        <v>2242.8000000000002</v>
      </c>
      <c r="O43" s="27">
        <f t="shared" si="0"/>
        <v>-7865.3</v>
      </c>
    </row>
  </sheetData>
  <pageMargins left="0.75" right="0.75" top="1" bottom="1" header="0.5" footer="0.5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11"/>
  <sheetViews>
    <sheetView workbookViewId="0">
      <selection sqref="A1:G7"/>
    </sheetView>
  </sheetViews>
  <sheetFormatPr defaultRowHeight="14.4" x14ac:dyDescent="0.3"/>
  <cols>
    <col min="5" max="5" width="14.6640625" bestFit="1" customWidth="1"/>
    <col min="6" max="6" width="11.44140625" bestFit="1" customWidth="1"/>
    <col min="7" max="7" width="15.109375" bestFit="1" customWidth="1"/>
  </cols>
  <sheetData>
    <row r="1" spans="1:7" x14ac:dyDescent="0.3">
      <c r="A1" s="24" t="s">
        <v>131</v>
      </c>
      <c r="B1" s="24" t="s">
        <v>41</v>
      </c>
      <c r="C1" s="24" t="s">
        <v>132</v>
      </c>
      <c r="D1" s="24" t="s">
        <v>133</v>
      </c>
      <c r="E1" s="24" t="s">
        <v>134</v>
      </c>
      <c r="F1" s="24" t="s">
        <v>135</v>
      </c>
      <c r="G1" s="24" t="s">
        <v>136</v>
      </c>
    </row>
    <row r="2" spans="1:7" x14ac:dyDescent="0.3">
      <c r="A2">
        <v>1</v>
      </c>
      <c r="B2" s="32">
        <v>45115</v>
      </c>
      <c r="C2" t="s">
        <v>143</v>
      </c>
      <c r="E2" t="s">
        <v>137</v>
      </c>
      <c r="F2">
        <v>0</v>
      </c>
      <c r="G2">
        <v>2477164</v>
      </c>
    </row>
    <row r="3" spans="1:7" x14ac:dyDescent="0.3">
      <c r="A3">
        <v>2</v>
      </c>
      <c r="B3" t="s">
        <v>144</v>
      </c>
      <c r="C3" t="s">
        <v>138</v>
      </c>
      <c r="E3" t="s">
        <v>139</v>
      </c>
      <c r="F3" t="s">
        <v>145</v>
      </c>
    </row>
    <row r="4" spans="1:7" x14ac:dyDescent="0.3">
      <c r="A4">
        <v>3</v>
      </c>
      <c r="B4" t="s">
        <v>144</v>
      </c>
      <c r="C4" t="s">
        <v>138</v>
      </c>
      <c r="E4" t="s">
        <v>146</v>
      </c>
      <c r="F4" t="s">
        <v>147</v>
      </c>
    </row>
    <row r="5" spans="1:7" x14ac:dyDescent="0.3">
      <c r="A5">
        <v>4</v>
      </c>
      <c r="B5" t="s">
        <v>148</v>
      </c>
      <c r="C5" t="s">
        <v>140</v>
      </c>
      <c r="E5" t="s">
        <v>139</v>
      </c>
      <c r="F5" t="s">
        <v>149</v>
      </c>
    </row>
    <row r="6" spans="1:7" x14ac:dyDescent="0.3">
      <c r="A6">
        <v>5</v>
      </c>
      <c r="B6" t="s">
        <v>148</v>
      </c>
      <c r="C6" t="s">
        <v>140</v>
      </c>
      <c r="E6" t="s">
        <v>146</v>
      </c>
      <c r="F6" t="s">
        <v>150</v>
      </c>
    </row>
    <row r="7" spans="1:7" x14ac:dyDescent="0.3">
      <c r="A7">
        <v>6</v>
      </c>
      <c r="B7" t="s">
        <v>151</v>
      </c>
      <c r="C7" t="s">
        <v>141</v>
      </c>
      <c r="E7" t="s">
        <v>139</v>
      </c>
      <c r="F7" t="s">
        <v>152</v>
      </c>
    </row>
    <row r="8" spans="1:7" x14ac:dyDescent="0.3">
      <c r="A8">
        <v>11</v>
      </c>
      <c r="B8" t="s">
        <v>151</v>
      </c>
      <c r="C8" t="s">
        <v>141</v>
      </c>
      <c r="E8" t="s">
        <v>146</v>
      </c>
      <c r="F8" t="s">
        <v>153</v>
      </c>
    </row>
    <row r="9" spans="1:7" x14ac:dyDescent="0.3">
      <c r="A9">
        <v>12</v>
      </c>
      <c r="B9" t="s">
        <v>154</v>
      </c>
      <c r="C9" t="s">
        <v>142</v>
      </c>
      <c r="E9" t="s">
        <v>139</v>
      </c>
      <c r="F9" t="s">
        <v>155</v>
      </c>
    </row>
    <row r="10" spans="1:7" x14ac:dyDescent="0.3">
      <c r="A10">
        <v>13</v>
      </c>
      <c r="B10" t="s">
        <v>154</v>
      </c>
      <c r="C10" t="s">
        <v>142</v>
      </c>
      <c r="E10" t="s">
        <v>146</v>
      </c>
      <c r="F10" t="s">
        <v>156</v>
      </c>
    </row>
    <row r="11" spans="1:7" x14ac:dyDescent="0.3">
      <c r="A11">
        <v>14</v>
      </c>
      <c r="B11" t="s">
        <v>157</v>
      </c>
      <c r="C11" t="s">
        <v>143</v>
      </c>
      <c r="E11" t="s">
        <v>139</v>
      </c>
      <c r="F11" t="s">
        <v>158</v>
      </c>
    </row>
    <row r="12" spans="1:7" x14ac:dyDescent="0.3">
      <c r="A12">
        <v>15</v>
      </c>
      <c r="B12" t="s">
        <v>157</v>
      </c>
      <c r="C12" t="s">
        <v>143</v>
      </c>
      <c r="E12" t="s">
        <v>146</v>
      </c>
      <c r="F12" t="s">
        <v>159</v>
      </c>
    </row>
    <row r="13" spans="1:7" x14ac:dyDescent="0.3">
      <c r="A13">
        <v>16</v>
      </c>
      <c r="B13" t="s">
        <v>160</v>
      </c>
      <c r="C13" t="s">
        <v>138</v>
      </c>
      <c r="E13" t="s">
        <v>139</v>
      </c>
      <c r="F13" t="s">
        <v>161</v>
      </c>
    </row>
    <row r="14" spans="1:7" x14ac:dyDescent="0.3">
      <c r="A14">
        <v>17</v>
      </c>
      <c r="B14" t="s">
        <v>160</v>
      </c>
      <c r="C14" t="s">
        <v>138</v>
      </c>
      <c r="E14" t="s">
        <v>146</v>
      </c>
      <c r="F14" t="s">
        <v>162</v>
      </c>
    </row>
    <row r="15" spans="1:7" x14ac:dyDescent="0.3">
      <c r="A15">
        <v>18</v>
      </c>
      <c r="B15" t="s">
        <v>163</v>
      </c>
      <c r="C15" t="s">
        <v>140</v>
      </c>
      <c r="E15" t="s">
        <v>139</v>
      </c>
      <c r="F15" t="s">
        <v>164</v>
      </c>
    </row>
    <row r="16" spans="1:7" x14ac:dyDescent="0.3">
      <c r="A16">
        <v>19</v>
      </c>
      <c r="B16" t="s">
        <v>163</v>
      </c>
      <c r="C16" t="s">
        <v>140</v>
      </c>
      <c r="E16" t="s">
        <v>146</v>
      </c>
      <c r="F16" t="s">
        <v>165</v>
      </c>
    </row>
    <row r="17" spans="1:6" x14ac:dyDescent="0.3">
      <c r="A17">
        <v>20</v>
      </c>
      <c r="B17" t="s">
        <v>166</v>
      </c>
      <c r="C17" t="s">
        <v>141</v>
      </c>
      <c r="E17" t="s">
        <v>139</v>
      </c>
      <c r="F17" t="s">
        <v>167</v>
      </c>
    </row>
    <row r="18" spans="1:6" x14ac:dyDescent="0.3">
      <c r="A18">
        <v>21</v>
      </c>
      <c r="B18" t="s">
        <v>166</v>
      </c>
      <c r="C18" t="s">
        <v>141</v>
      </c>
      <c r="E18" t="s">
        <v>146</v>
      </c>
      <c r="F18" t="s">
        <v>168</v>
      </c>
    </row>
    <row r="19" spans="1:6" x14ac:dyDescent="0.3">
      <c r="A19">
        <v>22</v>
      </c>
      <c r="B19" t="s">
        <v>169</v>
      </c>
      <c r="C19" t="s">
        <v>142</v>
      </c>
      <c r="E19" t="s">
        <v>139</v>
      </c>
      <c r="F19" t="s">
        <v>170</v>
      </c>
    </row>
    <row r="20" spans="1:6" x14ac:dyDescent="0.3">
      <c r="A20">
        <v>23</v>
      </c>
      <c r="B20" t="s">
        <v>169</v>
      </c>
      <c r="C20" t="s">
        <v>142</v>
      </c>
      <c r="E20" t="s">
        <v>146</v>
      </c>
      <c r="F20" t="s">
        <v>171</v>
      </c>
    </row>
    <row r="21" spans="1:6" x14ac:dyDescent="0.3">
      <c r="A21">
        <v>24</v>
      </c>
      <c r="B21" t="s">
        <v>172</v>
      </c>
      <c r="C21" t="s">
        <v>143</v>
      </c>
      <c r="E21" t="s">
        <v>139</v>
      </c>
      <c r="F21" t="s">
        <v>173</v>
      </c>
    </row>
    <row r="22" spans="1:6" x14ac:dyDescent="0.3">
      <c r="A22">
        <v>25</v>
      </c>
      <c r="B22" t="s">
        <v>172</v>
      </c>
      <c r="C22" t="s">
        <v>143</v>
      </c>
      <c r="E22" t="s">
        <v>146</v>
      </c>
      <c r="F22" t="s">
        <v>174</v>
      </c>
    </row>
    <row r="23" spans="1:6" x14ac:dyDescent="0.3">
      <c r="A23">
        <v>26</v>
      </c>
      <c r="B23" t="s">
        <v>175</v>
      </c>
      <c r="C23" t="s">
        <v>138</v>
      </c>
      <c r="E23" t="s">
        <v>139</v>
      </c>
      <c r="F23" t="s">
        <v>176</v>
      </c>
    </row>
    <row r="24" spans="1:6" x14ac:dyDescent="0.3">
      <c r="A24">
        <v>27</v>
      </c>
      <c r="B24" t="s">
        <v>175</v>
      </c>
      <c r="C24" t="s">
        <v>138</v>
      </c>
      <c r="E24" t="s">
        <v>146</v>
      </c>
      <c r="F24" t="s">
        <v>177</v>
      </c>
    </row>
    <row r="25" spans="1:6" x14ac:dyDescent="0.3">
      <c r="A25">
        <v>28</v>
      </c>
      <c r="B25" t="s">
        <v>178</v>
      </c>
      <c r="C25" t="s">
        <v>140</v>
      </c>
      <c r="E25" t="s">
        <v>139</v>
      </c>
      <c r="F25" t="s">
        <v>179</v>
      </c>
    </row>
    <row r="26" spans="1:6" x14ac:dyDescent="0.3">
      <c r="A26">
        <v>29</v>
      </c>
      <c r="B26" t="s">
        <v>178</v>
      </c>
      <c r="C26" t="s">
        <v>140</v>
      </c>
      <c r="E26" t="s">
        <v>146</v>
      </c>
      <c r="F26" t="s">
        <v>180</v>
      </c>
    </row>
    <row r="27" spans="1:6" x14ac:dyDescent="0.3">
      <c r="A27">
        <v>30</v>
      </c>
      <c r="B27" t="s">
        <v>181</v>
      </c>
      <c r="C27" t="s">
        <v>141</v>
      </c>
      <c r="E27" t="s">
        <v>139</v>
      </c>
      <c r="F27" t="s">
        <v>182</v>
      </c>
    </row>
    <row r="28" spans="1:6" x14ac:dyDescent="0.3">
      <c r="A28">
        <v>31</v>
      </c>
      <c r="B28" t="s">
        <v>181</v>
      </c>
      <c r="C28" t="s">
        <v>141</v>
      </c>
      <c r="E28" t="s">
        <v>146</v>
      </c>
      <c r="F28" t="s">
        <v>183</v>
      </c>
    </row>
    <row r="29" spans="1:6" x14ac:dyDescent="0.3">
      <c r="A29">
        <v>32</v>
      </c>
      <c r="B29" t="s">
        <v>184</v>
      </c>
      <c r="C29" t="s">
        <v>142</v>
      </c>
      <c r="E29" t="s">
        <v>139</v>
      </c>
      <c r="F29" t="s">
        <v>185</v>
      </c>
    </row>
    <row r="30" spans="1:6" x14ac:dyDescent="0.3">
      <c r="A30">
        <v>33</v>
      </c>
      <c r="B30" t="s">
        <v>184</v>
      </c>
      <c r="C30" t="s">
        <v>142</v>
      </c>
      <c r="E30" t="s">
        <v>146</v>
      </c>
      <c r="F30" t="s">
        <v>186</v>
      </c>
    </row>
    <row r="31" spans="1:6" x14ac:dyDescent="0.3">
      <c r="A31">
        <v>34</v>
      </c>
      <c r="B31" t="s">
        <v>187</v>
      </c>
      <c r="C31" t="s">
        <v>143</v>
      </c>
      <c r="E31" t="s">
        <v>139</v>
      </c>
      <c r="F31" t="s">
        <v>188</v>
      </c>
    </row>
    <row r="32" spans="1:6" x14ac:dyDescent="0.3">
      <c r="A32">
        <v>35</v>
      </c>
      <c r="B32" t="s">
        <v>187</v>
      </c>
      <c r="C32" t="s">
        <v>143</v>
      </c>
      <c r="E32" t="s">
        <v>146</v>
      </c>
      <c r="F32" t="s">
        <v>189</v>
      </c>
    </row>
    <row r="33" spans="1:6" x14ac:dyDescent="0.3">
      <c r="A33">
        <v>36</v>
      </c>
      <c r="B33" t="s">
        <v>190</v>
      </c>
      <c r="C33" t="s">
        <v>138</v>
      </c>
      <c r="E33" t="s">
        <v>139</v>
      </c>
      <c r="F33" t="s">
        <v>191</v>
      </c>
    </row>
    <row r="34" spans="1:6" x14ac:dyDescent="0.3">
      <c r="A34">
        <v>37</v>
      </c>
      <c r="B34" t="s">
        <v>190</v>
      </c>
      <c r="C34" t="s">
        <v>138</v>
      </c>
      <c r="E34" t="s">
        <v>146</v>
      </c>
      <c r="F34" t="s">
        <v>192</v>
      </c>
    </row>
    <row r="35" spans="1:6" x14ac:dyDescent="0.3">
      <c r="A35">
        <v>38</v>
      </c>
      <c r="B35" t="s">
        <v>193</v>
      </c>
      <c r="C35" t="s">
        <v>140</v>
      </c>
      <c r="E35" t="s">
        <v>139</v>
      </c>
      <c r="F35" t="s">
        <v>194</v>
      </c>
    </row>
    <row r="36" spans="1:6" x14ac:dyDescent="0.3">
      <c r="A36">
        <v>39</v>
      </c>
      <c r="B36" t="s">
        <v>193</v>
      </c>
      <c r="C36" t="s">
        <v>140</v>
      </c>
      <c r="E36" t="s">
        <v>146</v>
      </c>
      <c r="F36" t="s">
        <v>195</v>
      </c>
    </row>
    <row r="37" spans="1:6" x14ac:dyDescent="0.3">
      <c r="A37">
        <v>40</v>
      </c>
      <c r="B37" t="s">
        <v>196</v>
      </c>
      <c r="C37" t="s">
        <v>141</v>
      </c>
      <c r="E37" t="s">
        <v>139</v>
      </c>
      <c r="F37" t="s">
        <v>197</v>
      </c>
    </row>
    <row r="38" spans="1:6" x14ac:dyDescent="0.3">
      <c r="A38">
        <v>41</v>
      </c>
      <c r="B38" t="s">
        <v>196</v>
      </c>
      <c r="C38" t="s">
        <v>141</v>
      </c>
      <c r="E38" t="s">
        <v>146</v>
      </c>
      <c r="F38" t="s">
        <v>198</v>
      </c>
    </row>
    <row r="39" spans="1:6" x14ac:dyDescent="0.3">
      <c r="A39">
        <v>42</v>
      </c>
      <c r="B39" t="s">
        <v>199</v>
      </c>
      <c r="C39" t="s">
        <v>142</v>
      </c>
      <c r="E39" t="s">
        <v>139</v>
      </c>
      <c r="F39" t="s">
        <v>200</v>
      </c>
    </row>
    <row r="40" spans="1:6" x14ac:dyDescent="0.3">
      <c r="A40">
        <v>43</v>
      </c>
      <c r="B40" t="s">
        <v>199</v>
      </c>
      <c r="C40" t="s">
        <v>142</v>
      </c>
      <c r="E40" t="s">
        <v>146</v>
      </c>
      <c r="F40" t="s">
        <v>201</v>
      </c>
    </row>
    <row r="41" spans="1:6" x14ac:dyDescent="0.3">
      <c r="A41">
        <v>44</v>
      </c>
      <c r="B41" t="s">
        <v>202</v>
      </c>
      <c r="C41" t="s">
        <v>143</v>
      </c>
      <c r="E41" t="s">
        <v>139</v>
      </c>
      <c r="F41" t="s">
        <v>203</v>
      </c>
    </row>
    <row r="42" spans="1:6" x14ac:dyDescent="0.3">
      <c r="A42">
        <v>45</v>
      </c>
      <c r="B42" t="s">
        <v>202</v>
      </c>
      <c r="C42" t="s">
        <v>143</v>
      </c>
      <c r="E42" t="s">
        <v>146</v>
      </c>
      <c r="F42" t="s">
        <v>204</v>
      </c>
    </row>
    <row r="43" spans="1:6" x14ac:dyDescent="0.3">
      <c r="A43">
        <v>46</v>
      </c>
      <c r="B43" t="s">
        <v>205</v>
      </c>
      <c r="C43" t="s">
        <v>138</v>
      </c>
      <c r="E43" t="s">
        <v>139</v>
      </c>
      <c r="F43" t="s">
        <v>206</v>
      </c>
    </row>
    <row r="44" spans="1:6" x14ac:dyDescent="0.3">
      <c r="A44">
        <v>47</v>
      </c>
      <c r="B44" t="s">
        <v>205</v>
      </c>
      <c r="C44" t="s">
        <v>138</v>
      </c>
      <c r="E44" t="s">
        <v>146</v>
      </c>
      <c r="F44" t="s">
        <v>207</v>
      </c>
    </row>
    <row r="45" spans="1:6" x14ac:dyDescent="0.3">
      <c r="A45">
        <v>48</v>
      </c>
      <c r="B45" t="s">
        <v>208</v>
      </c>
      <c r="C45" t="s">
        <v>140</v>
      </c>
      <c r="E45" t="s">
        <v>139</v>
      </c>
      <c r="F45" t="s">
        <v>209</v>
      </c>
    </row>
    <row r="46" spans="1:6" x14ac:dyDescent="0.3">
      <c r="A46">
        <v>49</v>
      </c>
      <c r="B46" t="s">
        <v>208</v>
      </c>
      <c r="C46" t="s">
        <v>140</v>
      </c>
      <c r="E46" t="s">
        <v>146</v>
      </c>
      <c r="F46" t="s">
        <v>210</v>
      </c>
    </row>
    <row r="47" spans="1:6" x14ac:dyDescent="0.3">
      <c r="A47">
        <v>50</v>
      </c>
      <c r="B47" t="s">
        <v>211</v>
      </c>
      <c r="C47" t="s">
        <v>141</v>
      </c>
      <c r="E47" t="s">
        <v>139</v>
      </c>
      <c r="F47" t="s">
        <v>212</v>
      </c>
    </row>
    <row r="48" spans="1:6" x14ac:dyDescent="0.3">
      <c r="A48">
        <v>51</v>
      </c>
      <c r="B48" t="s">
        <v>211</v>
      </c>
      <c r="C48" t="s">
        <v>141</v>
      </c>
      <c r="E48" t="s">
        <v>146</v>
      </c>
      <c r="F48" t="s">
        <v>213</v>
      </c>
    </row>
    <row r="49" spans="1:6" x14ac:dyDescent="0.3">
      <c r="A49">
        <v>52</v>
      </c>
      <c r="B49" t="s">
        <v>214</v>
      </c>
      <c r="C49" t="s">
        <v>142</v>
      </c>
      <c r="E49" t="s">
        <v>139</v>
      </c>
      <c r="F49" t="s">
        <v>215</v>
      </c>
    </row>
    <row r="50" spans="1:6" x14ac:dyDescent="0.3">
      <c r="A50">
        <v>53</v>
      </c>
      <c r="B50" t="s">
        <v>214</v>
      </c>
      <c r="C50" t="s">
        <v>142</v>
      </c>
      <c r="E50" t="s">
        <v>146</v>
      </c>
      <c r="F50" t="s">
        <v>216</v>
      </c>
    </row>
    <row r="51" spans="1:6" x14ac:dyDescent="0.3">
      <c r="A51">
        <v>54</v>
      </c>
      <c r="B51" t="s">
        <v>217</v>
      </c>
      <c r="C51" t="s">
        <v>143</v>
      </c>
      <c r="E51" t="s">
        <v>139</v>
      </c>
      <c r="F51" t="s">
        <v>218</v>
      </c>
    </row>
    <row r="52" spans="1:6" x14ac:dyDescent="0.3">
      <c r="A52">
        <v>55</v>
      </c>
      <c r="B52" t="s">
        <v>217</v>
      </c>
      <c r="C52" t="s">
        <v>143</v>
      </c>
      <c r="E52" t="s">
        <v>146</v>
      </c>
      <c r="F52" t="s">
        <v>219</v>
      </c>
    </row>
    <row r="53" spans="1:6" x14ac:dyDescent="0.3">
      <c r="A53">
        <v>56</v>
      </c>
      <c r="B53" t="s">
        <v>220</v>
      </c>
      <c r="C53" t="s">
        <v>138</v>
      </c>
      <c r="E53" t="s">
        <v>139</v>
      </c>
      <c r="F53" t="s">
        <v>221</v>
      </c>
    </row>
    <row r="54" spans="1:6" x14ac:dyDescent="0.3">
      <c r="A54">
        <v>57</v>
      </c>
      <c r="B54" t="s">
        <v>220</v>
      </c>
      <c r="C54" t="s">
        <v>138</v>
      </c>
      <c r="E54" t="s">
        <v>146</v>
      </c>
      <c r="F54" t="s">
        <v>222</v>
      </c>
    </row>
    <row r="55" spans="1:6" x14ac:dyDescent="0.3">
      <c r="A55">
        <v>58</v>
      </c>
      <c r="B55" t="s">
        <v>223</v>
      </c>
      <c r="C55" t="s">
        <v>141</v>
      </c>
      <c r="E55" t="s">
        <v>139</v>
      </c>
      <c r="F55" t="s">
        <v>224</v>
      </c>
    </row>
    <row r="56" spans="1:6" x14ac:dyDescent="0.3">
      <c r="A56">
        <v>59</v>
      </c>
      <c r="B56" t="s">
        <v>223</v>
      </c>
      <c r="C56" t="s">
        <v>141</v>
      </c>
      <c r="E56" t="s">
        <v>146</v>
      </c>
      <c r="F56" t="s">
        <v>225</v>
      </c>
    </row>
    <row r="57" spans="1:6" x14ac:dyDescent="0.3">
      <c r="A57">
        <v>60</v>
      </c>
      <c r="B57" t="s">
        <v>226</v>
      </c>
      <c r="C57" t="s">
        <v>142</v>
      </c>
      <c r="E57" t="s">
        <v>139</v>
      </c>
      <c r="F57" t="s">
        <v>227</v>
      </c>
    </row>
    <row r="58" spans="1:6" x14ac:dyDescent="0.3">
      <c r="A58">
        <v>61</v>
      </c>
      <c r="B58" t="s">
        <v>226</v>
      </c>
      <c r="C58" t="s">
        <v>142</v>
      </c>
      <c r="E58" t="s">
        <v>146</v>
      </c>
      <c r="F58" t="s">
        <v>228</v>
      </c>
    </row>
    <row r="59" spans="1:6" x14ac:dyDescent="0.3">
      <c r="A59">
        <v>62</v>
      </c>
      <c r="B59" t="s">
        <v>229</v>
      </c>
      <c r="C59" t="s">
        <v>143</v>
      </c>
      <c r="E59" t="s">
        <v>139</v>
      </c>
      <c r="F59" t="s">
        <v>230</v>
      </c>
    </row>
    <row r="60" spans="1:6" x14ac:dyDescent="0.3">
      <c r="A60">
        <v>63</v>
      </c>
      <c r="B60" t="s">
        <v>229</v>
      </c>
      <c r="C60" t="s">
        <v>143</v>
      </c>
      <c r="E60" t="s">
        <v>146</v>
      </c>
      <c r="F60" t="s">
        <v>231</v>
      </c>
    </row>
    <row r="61" spans="1:6" x14ac:dyDescent="0.3">
      <c r="A61">
        <v>64</v>
      </c>
      <c r="B61" t="s">
        <v>232</v>
      </c>
      <c r="C61" t="s">
        <v>138</v>
      </c>
      <c r="E61" t="s">
        <v>139</v>
      </c>
      <c r="F61" t="s">
        <v>233</v>
      </c>
    </row>
    <row r="62" spans="1:6" x14ac:dyDescent="0.3">
      <c r="A62">
        <v>65</v>
      </c>
      <c r="B62" t="s">
        <v>232</v>
      </c>
      <c r="C62" t="s">
        <v>138</v>
      </c>
      <c r="E62" t="s">
        <v>146</v>
      </c>
      <c r="F62" t="s">
        <v>234</v>
      </c>
    </row>
    <row r="63" spans="1:6" x14ac:dyDescent="0.3">
      <c r="A63">
        <v>66</v>
      </c>
      <c r="B63" t="s">
        <v>235</v>
      </c>
      <c r="C63" t="s">
        <v>140</v>
      </c>
      <c r="E63" t="s">
        <v>139</v>
      </c>
      <c r="F63" t="s">
        <v>236</v>
      </c>
    </row>
    <row r="64" spans="1:6" x14ac:dyDescent="0.3">
      <c r="A64">
        <v>67</v>
      </c>
      <c r="B64" t="s">
        <v>235</v>
      </c>
      <c r="C64" t="s">
        <v>140</v>
      </c>
      <c r="E64" t="s">
        <v>146</v>
      </c>
      <c r="F64" t="s">
        <v>237</v>
      </c>
    </row>
    <row r="65" spans="1:6" x14ac:dyDescent="0.3">
      <c r="A65">
        <v>68</v>
      </c>
      <c r="B65" t="s">
        <v>238</v>
      </c>
      <c r="C65" t="s">
        <v>141</v>
      </c>
      <c r="E65" t="s">
        <v>139</v>
      </c>
      <c r="F65" t="s">
        <v>239</v>
      </c>
    </row>
    <row r="66" spans="1:6" x14ac:dyDescent="0.3">
      <c r="A66">
        <v>69</v>
      </c>
      <c r="B66" t="s">
        <v>238</v>
      </c>
      <c r="C66" t="s">
        <v>141</v>
      </c>
      <c r="E66" t="s">
        <v>146</v>
      </c>
      <c r="F66" t="s">
        <v>240</v>
      </c>
    </row>
    <row r="67" spans="1:6" x14ac:dyDescent="0.3">
      <c r="A67">
        <v>70</v>
      </c>
      <c r="B67" t="s">
        <v>241</v>
      </c>
      <c r="C67" t="s">
        <v>142</v>
      </c>
      <c r="E67" t="s">
        <v>139</v>
      </c>
      <c r="F67" t="s">
        <v>242</v>
      </c>
    </row>
    <row r="68" spans="1:6" x14ac:dyDescent="0.3">
      <c r="A68">
        <v>71</v>
      </c>
      <c r="B68" t="s">
        <v>241</v>
      </c>
      <c r="C68" t="s">
        <v>142</v>
      </c>
      <c r="E68" t="s">
        <v>146</v>
      </c>
      <c r="F68" t="s">
        <v>243</v>
      </c>
    </row>
    <row r="69" spans="1:6" x14ac:dyDescent="0.3">
      <c r="A69">
        <v>72</v>
      </c>
      <c r="B69" t="s">
        <v>244</v>
      </c>
      <c r="C69" t="s">
        <v>143</v>
      </c>
      <c r="E69" t="s">
        <v>139</v>
      </c>
      <c r="F69" t="s">
        <v>245</v>
      </c>
    </row>
    <row r="70" spans="1:6" x14ac:dyDescent="0.3">
      <c r="A70">
        <v>73</v>
      </c>
      <c r="B70" t="s">
        <v>244</v>
      </c>
      <c r="C70" t="s">
        <v>143</v>
      </c>
      <c r="E70" t="s">
        <v>146</v>
      </c>
      <c r="F70" t="s">
        <v>246</v>
      </c>
    </row>
    <row r="71" spans="1:6" x14ac:dyDescent="0.3">
      <c r="A71">
        <v>74</v>
      </c>
      <c r="B71" t="s">
        <v>247</v>
      </c>
      <c r="C71" t="s">
        <v>138</v>
      </c>
      <c r="E71" t="s">
        <v>139</v>
      </c>
      <c r="F71" t="s">
        <v>248</v>
      </c>
    </row>
    <row r="72" spans="1:6" x14ac:dyDescent="0.3">
      <c r="A72">
        <v>75</v>
      </c>
      <c r="B72" t="s">
        <v>247</v>
      </c>
      <c r="C72" t="s">
        <v>138</v>
      </c>
      <c r="E72" t="s">
        <v>146</v>
      </c>
      <c r="F72" t="s">
        <v>249</v>
      </c>
    </row>
    <row r="73" spans="1:6" x14ac:dyDescent="0.3">
      <c r="A73">
        <v>76</v>
      </c>
      <c r="B73" t="s">
        <v>250</v>
      </c>
      <c r="C73" t="s">
        <v>140</v>
      </c>
      <c r="E73" t="s">
        <v>139</v>
      </c>
      <c r="F73" t="s">
        <v>251</v>
      </c>
    </row>
    <row r="74" spans="1:6" x14ac:dyDescent="0.3">
      <c r="A74">
        <v>77</v>
      </c>
      <c r="B74" t="s">
        <v>252</v>
      </c>
      <c r="C74" t="s">
        <v>141</v>
      </c>
      <c r="E74" t="s">
        <v>139</v>
      </c>
      <c r="F74" t="s">
        <v>253</v>
      </c>
    </row>
    <row r="75" spans="1:6" x14ac:dyDescent="0.3">
      <c r="A75">
        <v>78</v>
      </c>
      <c r="B75" t="s">
        <v>252</v>
      </c>
      <c r="C75" t="s">
        <v>141</v>
      </c>
      <c r="E75" t="s">
        <v>146</v>
      </c>
      <c r="F75" t="s">
        <v>254</v>
      </c>
    </row>
    <row r="76" spans="1:6" x14ac:dyDescent="0.3">
      <c r="A76">
        <v>79</v>
      </c>
      <c r="B76" t="s">
        <v>255</v>
      </c>
      <c r="C76" t="s">
        <v>142</v>
      </c>
      <c r="E76" t="s">
        <v>139</v>
      </c>
      <c r="F76" t="s">
        <v>256</v>
      </c>
    </row>
    <row r="77" spans="1:6" x14ac:dyDescent="0.3">
      <c r="A77">
        <v>80</v>
      </c>
      <c r="B77" t="s">
        <v>255</v>
      </c>
      <c r="C77" t="s">
        <v>142</v>
      </c>
      <c r="E77" t="s">
        <v>146</v>
      </c>
      <c r="F77" t="s">
        <v>257</v>
      </c>
    </row>
    <row r="78" spans="1:6" x14ac:dyDescent="0.3">
      <c r="A78">
        <v>81</v>
      </c>
      <c r="B78" t="s">
        <v>258</v>
      </c>
      <c r="C78" t="s">
        <v>143</v>
      </c>
      <c r="E78" t="s">
        <v>139</v>
      </c>
      <c r="F78" t="s">
        <v>259</v>
      </c>
    </row>
    <row r="79" spans="1:6" x14ac:dyDescent="0.3">
      <c r="A79">
        <v>82</v>
      </c>
      <c r="B79" t="s">
        <v>258</v>
      </c>
      <c r="C79" t="s">
        <v>143</v>
      </c>
      <c r="E79" t="s">
        <v>146</v>
      </c>
      <c r="F79" t="s">
        <v>260</v>
      </c>
    </row>
    <row r="80" spans="1:6" x14ac:dyDescent="0.3">
      <c r="A80">
        <v>83</v>
      </c>
      <c r="B80" t="s">
        <v>261</v>
      </c>
      <c r="C80" t="s">
        <v>138</v>
      </c>
      <c r="E80" t="s">
        <v>139</v>
      </c>
      <c r="F80" t="s">
        <v>262</v>
      </c>
    </row>
    <row r="81" spans="1:6" x14ac:dyDescent="0.3">
      <c r="A81">
        <v>84</v>
      </c>
      <c r="B81" t="s">
        <v>261</v>
      </c>
      <c r="C81" t="s">
        <v>138</v>
      </c>
      <c r="E81" t="s">
        <v>146</v>
      </c>
      <c r="F81" t="s">
        <v>263</v>
      </c>
    </row>
    <row r="82" spans="1:6" x14ac:dyDescent="0.3">
      <c r="A82">
        <v>85</v>
      </c>
      <c r="B82" t="s">
        <v>264</v>
      </c>
      <c r="C82" t="s">
        <v>140</v>
      </c>
      <c r="E82" t="s">
        <v>139</v>
      </c>
      <c r="F82" t="s">
        <v>265</v>
      </c>
    </row>
    <row r="83" spans="1:6" x14ac:dyDescent="0.3">
      <c r="A83">
        <v>86</v>
      </c>
      <c r="B83" t="s">
        <v>264</v>
      </c>
      <c r="C83" t="s">
        <v>140</v>
      </c>
      <c r="E83" t="s">
        <v>146</v>
      </c>
      <c r="F83" t="s">
        <v>266</v>
      </c>
    </row>
    <row r="84" spans="1:6" x14ac:dyDescent="0.3">
      <c r="A84">
        <v>87</v>
      </c>
      <c r="B84" t="s">
        <v>267</v>
      </c>
      <c r="C84" t="s">
        <v>141</v>
      </c>
      <c r="E84" t="s">
        <v>139</v>
      </c>
      <c r="F84" t="s">
        <v>268</v>
      </c>
    </row>
    <row r="85" spans="1:6" x14ac:dyDescent="0.3">
      <c r="A85">
        <v>88</v>
      </c>
      <c r="B85" t="s">
        <v>267</v>
      </c>
      <c r="C85" t="s">
        <v>141</v>
      </c>
      <c r="E85" t="s">
        <v>146</v>
      </c>
      <c r="F85" t="s">
        <v>269</v>
      </c>
    </row>
    <row r="86" spans="1:6" x14ac:dyDescent="0.3">
      <c r="A86">
        <v>89</v>
      </c>
      <c r="B86" t="s">
        <v>270</v>
      </c>
      <c r="C86" t="s">
        <v>142</v>
      </c>
      <c r="E86" t="s">
        <v>139</v>
      </c>
      <c r="F86" t="s">
        <v>271</v>
      </c>
    </row>
    <row r="87" spans="1:6" x14ac:dyDescent="0.3">
      <c r="A87">
        <v>90</v>
      </c>
      <c r="B87" t="s">
        <v>270</v>
      </c>
      <c r="C87" t="s">
        <v>142</v>
      </c>
      <c r="E87" t="s">
        <v>146</v>
      </c>
      <c r="F87" t="s">
        <v>272</v>
      </c>
    </row>
    <row r="88" spans="1:6" x14ac:dyDescent="0.3">
      <c r="A88">
        <v>91</v>
      </c>
      <c r="B88" t="s">
        <v>273</v>
      </c>
      <c r="C88" t="s">
        <v>143</v>
      </c>
      <c r="E88" t="s">
        <v>139</v>
      </c>
      <c r="F88" t="s">
        <v>274</v>
      </c>
    </row>
    <row r="89" spans="1:6" x14ac:dyDescent="0.3">
      <c r="A89">
        <v>92</v>
      </c>
      <c r="B89" t="s">
        <v>273</v>
      </c>
      <c r="C89" t="s">
        <v>143</v>
      </c>
      <c r="E89" t="s">
        <v>146</v>
      </c>
      <c r="F89" t="s">
        <v>275</v>
      </c>
    </row>
    <row r="90" spans="1:6" x14ac:dyDescent="0.3">
      <c r="A90">
        <v>93</v>
      </c>
      <c r="B90" t="s">
        <v>276</v>
      </c>
      <c r="C90" t="s">
        <v>138</v>
      </c>
      <c r="E90" t="s">
        <v>139</v>
      </c>
      <c r="F90" t="s">
        <v>277</v>
      </c>
    </row>
    <row r="91" spans="1:6" x14ac:dyDescent="0.3">
      <c r="A91">
        <v>94</v>
      </c>
      <c r="B91" t="s">
        <v>276</v>
      </c>
      <c r="C91" t="s">
        <v>138</v>
      </c>
      <c r="E91" t="s">
        <v>146</v>
      </c>
      <c r="F91" t="s">
        <v>278</v>
      </c>
    </row>
    <row r="92" spans="1:6" x14ac:dyDescent="0.3">
      <c r="A92">
        <v>95</v>
      </c>
      <c r="B92" t="s">
        <v>279</v>
      </c>
      <c r="C92" t="s">
        <v>140</v>
      </c>
      <c r="E92" t="s">
        <v>139</v>
      </c>
      <c r="F92" t="s">
        <v>280</v>
      </c>
    </row>
    <row r="93" spans="1:6" x14ac:dyDescent="0.3">
      <c r="A93">
        <v>96</v>
      </c>
      <c r="B93" t="s">
        <v>279</v>
      </c>
      <c r="C93" t="s">
        <v>140</v>
      </c>
      <c r="E93" t="s">
        <v>146</v>
      </c>
      <c r="F93" t="s">
        <v>281</v>
      </c>
    </row>
    <row r="94" spans="1:6" x14ac:dyDescent="0.3">
      <c r="A94">
        <v>97</v>
      </c>
      <c r="B94" t="s">
        <v>282</v>
      </c>
      <c r="C94" t="s">
        <v>141</v>
      </c>
      <c r="E94" t="s">
        <v>139</v>
      </c>
      <c r="F94" t="s">
        <v>283</v>
      </c>
    </row>
    <row r="95" spans="1:6" x14ac:dyDescent="0.3">
      <c r="A95">
        <v>98</v>
      </c>
      <c r="B95" t="s">
        <v>282</v>
      </c>
      <c r="C95" t="s">
        <v>141</v>
      </c>
      <c r="E95" t="s">
        <v>146</v>
      </c>
      <c r="F95" t="s">
        <v>284</v>
      </c>
    </row>
    <row r="96" spans="1:6" x14ac:dyDescent="0.3">
      <c r="A96">
        <v>99</v>
      </c>
      <c r="B96" t="s">
        <v>285</v>
      </c>
      <c r="C96" t="s">
        <v>142</v>
      </c>
      <c r="E96" t="s">
        <v>139</v>
      </c>
      <c r="F96" t="s">
        <v>286</v>
      </c>
    </row>
    <row r="97" spans="1:6" x14ac:dyDescent="0.3">
      <c r="A97">
        <v>100</v>
      </c>
      <c r="B97" t="s">
        <v>285</v>
      </c>
      <c r="C97" t="s">
        <v>142</v>
      </c>
      <c r="E97" t="s">
        <v>146</v>
      </c>
      <c r="F97" t="s">
        <v>287</v>
      </c>
    </row>
    <row r="98" spans="1:6" x14ac:dyDescent="0.3">
      <c r="A98">
        <v>101</v>
      </c>
      <c r="B98" t="s">
        <v>288</v>
      </c>
      <c r="C98" t="s">
        <v>143</v>
      </c>
      <c r="E98" t="s">
        <v>139</v>
      </c>
      <c r="F98" t="s">
        <v>289</v>
      </c>
    </row>
    <row r="99" spans="1:6" x14ac:dyDescent="0.3">
      <c r="A99">
        <v>102</v>
      </c>
      <c r="B99" t="s">
        <v>288</v>
      </c>
      <c r="C99" t="s">
        <v>143</v>
      </c>
      <c r="E99" t="s">
        <v>146</v>
      </c>
      <c r="F99" t="s">
        <v>290</v>
      </c>
    </row>
    <row r="100" spans="1:6" x14ac:dyDescent="0.3">
      <c r="A100">
        <v>103</v>
      </c>
      <c r="B100" t="s">
        <v>291</v>
      </c>
      <c r="C100" t="s">
        <v>138</v>
      </c>
      <c r="E100" t="s">
        <v>139</v>
      </c>
      <c r="F100" t="s">
        <v>292</v>
      </c>
    </row>
    <row r="101" spans="1:6" x14ac:dyDescent="0.3">
      <c r="A101">
        <v>104</v>
      </c>
      <c r="B101" t="s">
        <v>291</v>
      </c>
      <c r="C101" t="s">
        <v>138</v>
      </c>
      <c r="E101" t="s">
        <v>146</v>
      </c>
      <c r="F101" t="s">
        <v>293</v>
      </c>
    </row>
    <row r="102" spans="1:6" x14ac:dyDescent="0.3">
      <c r="A102">
        <v>105</v>
      </c>
      <c r="B102" t="s">
        <v>294</v>
      </c>
      <c r="C102" t="s">
        <v>141</v>
      </c>
      <c r="E102" t="s">
        <v>139</v>
      </c>
      <c r="F102" t="s">
        <v>295</v>
      </c>
    </row>
    <row r="103" spans="1:6" x14ac:dyDescent="0.3">
      <c r="A103">
        <v>106</v>
      </c>
      <c r="B103" t="s">
        <v>294</v>
      </c>
      <c r="C103" t="s">
        <v>141</v>
      </c>
      <c r="E103" t="s">
        <v>146</v>
      </c>
      <c r="F103" t="s">
        <v>296</v>
      </c>
    </row>
    <row r="104" spans="1:6" x14ac:dyDescent="0.3">
      <c r="A104">
        <v>107</v>
      </c>
      <c r="B104" t="s">
        <v>297</v>
      </c>
      <c r="C104" t="s">
        <v>142</v>
      </c>
      <c r="E104" t="s">
        <v>139</v>
      </c>
      <c r="F104" t="s">
        <v>298</v>
      </c>
    </row>
    <row r="105" spans="1:6" x14ac:dyDescent="0.3">
      <c r="A105">
        <v>108</v>
      </c>
      <c r="B105" t="s">
        <v>297</v>
      </c>
      <c r="C105" t="s">
        <v>142</v>
      </c>
      <c r="E105" t="s">
        <v>146</v>
      </c>
      <c r="F105" t="s">
        <v>299</v>
      </c>
    </row>
    <row r="106" spans="1:6" x14ac:dyDescent="0.3">
      <c r="A106">
        <v>109</v>
      </c>
      <c r="B106" t="s">
        <v>300</v>
      </c>
      <c r="C106" t="s">
        <v>143</v>
      </c>
      <c r="E106" t="s">
        <v>139</v>
      </c>
      <c r="F106" t="s">
        <v>301</v>
      </c>
    </row>
    <row r="107" spans="1:6" x14ac:dyDescent="0.3">
      <c r="A107">
        <v>110</v>
      </c>
      <c r="B107" t="s">
        <v>300</v>
      </c>
      <c r="C107" t="s">
        <v>143</v>
      </c>
      <c r="E107" t="s">
        <v>146</v>
      </c>
      <c r="F107" t="s">
        <v>302</v>
      </c>
    </row>
    <row r="108" spans="1:6" x14ac:dyDescent="0.3">
      <c r="A108">
        <v>111</v>
      </c>
      <c r="B108" t="s">
        <v>303</v>
      </c>
      <c r="C108" t="s">
        <v>138</v>
      </c>
      <c r="E108" t="s">
        <v>139</v>
      </c>
      <c r="F108" t="s">
        <v>304</v>
      </c>
    </row>
    <row r="109" spans="1:6" x14ac:dyDescent="0.3">
      <c r="A109">
        <v>112</v>
      </c>
      <c r="B109" t="s">
        <v>303</v>
      </c>
      <c r="C109" t="s">
        <v>138</v>
      </c>
      <c r="E109" t="s">
        <v>146</v>
      </c>
      <c r="F109" t="s">
        <v>305</v>
      </c>
    </row>
    <row r="110" spans="1:6" x14ac:dyDescent="0.3">
      <c r="A110">
        <v>113</v>
      </c>
      <c r="B110" t="s">
        <v>306</v>
      </c>
      <c r="C110" t="s">
        <v>140</v>
      </c>
      <c r="E110" t="s">
        <v>139</v>
      </c>
      <c r="F110" t="s">
        <v>307</v>
      </c>
    </row>
    <row r="111" spans="1:6" x14ac:dyDescent="0.3">
      <c r="E111" t="s">
        <v>137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Stocks</vt:lpstr>
      <vt:lpstr>Holdings</vt:lpstr>
      <vt:lpstr>ZRM</vt:lpstr>
      <vt:lpstr>MPWizard</vt:lpstr>
      <vt:lpstr>AmiPy</vt:lpstr>
      <vt:lpstr>Overnight_options</vt:lpstr>
      <vt:lpstr>DTD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vani shree</cp:lastModifiedBy>
  <dcterms:created xsi:type="dcterms:W3CDTF">2023-09-25T09:34:21Z</dcterms:created>
  <dcterms:modified xsi:type="dcterms:W3CDTF">2023-09-28T11:55:58Z</dcterms:modified>
</cp:coreProperties>
</file>