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yGetExcelTable\"/>
    </mc:Choice>
  </mc:AlternateContent>
  <xr:revisionPtr revIDLastSave="0" documentId="13_ncr:1_{A3B77C34-A753-42FE-A2E1-81413DFB1A65}" xr6:coauthVersionLast="40" xr6:coauthVersionMax="40" xr10:uidLastSave="{00000000-0000-0000-0000-000000000000}"/>
  <bookViews>
    <workbookView xWindow="25080" yWindow="-120" windowWidth="25440" windowHeight="15390" activeTab="3" xr2:uid="{2ED24C52-1CCF-4795-BBD4-D9242BC8FC95}"/>
  </bookViews>
  <sheets>
    <sheet name="Sheet1" sheetId="1" r:id="rId1"/>
    <sheet name="Sheet2" sheetId="2" r:id="rId2"/>
    <sheet name="Sheet3" sheetId="3" r:id="rId3"/>
    <sheet name="Cat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L12" i="4" s="1"/>
  <c r="K11" i="4"/>
  <c r="L11" i="4" s="1"/>
  <c r="E11" i="4"/>
  <c r="D11" i="4"/>
  <c r="B11" i="4"/>
  <c r="L10" i="4"/>
  <c r="K10" i="4"/>
  <c r="E10" i="4"/>
  <c r="D10" i="4"/>
  <c r="B10" i="4"/>
  <c r="S9" i="4"/>
  <c r="P9" i="4"/>
  <c r="O9" i="4"/>
  <c r="L9" i="4"/>
  <c r="K9" i="4"/>
  <c r="E9" i="4"/>
  <c r="D9" i="4"/>
  <c r="B9" i="4"/>
  <c r="S8" i="4"/>
  <c r="B8" i="4"/>
  <c r="D8" i="4" s="1"/>
  <c r="E8" i="4" s="1"/>
  <c r="D7" i="4"/>
  <c r="E7" i="4" s="1"/>
  <c r="B7" i="4"/>
  <c r="B6" i="4"/>
  <c r="D6" i="4" s="1"/>
  <c r="E6" i="4" s="1"/>
  <c r="D5" i="4"/>
  <c r="E5" i="4" s="1"/>
  <c r="B5" i="4"/>
  <c r="E4" i="4"/>
  <c r="D4" i="4"/>
  <c r="B4" i="4"/>
  <c r="B3" i="4"/>
  <c r="D3" i="4" s="1"/>
  <c r="E3" i="4" s="1"/>
  <c r="AD214" i="3" l="1"/>
  <c r="AD213" i="3"/>
  <c r="AD212" i="3"/>
  <c r="AD211" i="3"/>
</calcChain>
</file>

<file path=xl/sharedStrings.xml><?xml version="1.0" encoding="utf-8"?>
<sst xmlns="http://schemas.openxmlformats.org/spreadsheetml/2006/main" count="65" uniqueCount="55">
  <si>
    <t>Id</t>
  </si>
  <si>
    <t>Name</t>
  </si>
  <si>
    <t>Chain</t>
  </si>
  <si>
    <t>Table</t>
  </si>
  <si>
    <t>Window</t>
  </si>
  <si>
    <t>Door</t>
  </si>
  <si>
    <t>Jane</t>
  </si>
  <si>
    <t>John</t>
  </si>
  <si>
    <t>Mary</t>
  </si>
  <si>
    <t>Tim</t>
  </si>
  <si>
    <t>Age</t>
  </si>
  <si>
    <t>Region</t>
  </si>
  <si>
    <t>Item</t>
  </si>
  <si>
    <t>Cost</t>
  </si>
  <si>
    <t>North</t>
  </si>
  <si>
    <t>Pear</t>
  </si>
  <si>
    <t>South</t>
  </si>
  <si>
    <t>Apple</t>
  </si>
  <si>
    <t>East</t>
  </si>
  <si>
    <t>Orange</t>
  </si>
  <si>
    <t>West</t>
  </si>
  <si>
    <t>Cherry</t>
  </si>
  <si>
    <t>Sold</t>
  </si>
  <si>
    <t>Total</t>
  </si>
  <si>
    <t>Lamp</t>
  </si>
  <si>
    <t>Plug</t>
  </si>
  <si>
    <t>Curtain</t>
  </si>
  <si>
    <t>1 month</t>
  </si>
  <si>
    <t>2 months</t>
  </si>
  <si>
    <t>3lb</t>
  </si>
  <si>
    <t>6lb</t>
  </si>
  <si>
    <t>Turkey &amp; Rabbit</t>
  </si>
  <si>
    <t>Turkey</t>
  </si>
  <si>
    <t>Duck &amp; Chicken</t>
  </si>
  <si>
    <t>Rabbit</t>
  </si>
  <si>
    <t>Duck</t>
  </si>
  <si>
    <t>Chicken</t>
  </si>
  <si>
    <t>Supplies</t>
  </si>
  <si>
    <t>Cat tree</t>
  </si>
  <si>
    <t>cat pan</t>
  </si>
  <si>
    <t>scopper</t>
  </si>
  <si>
    <t>cat litter</t>
  </si>
  <si>
    <t>bowls</t>
  </si>
  <si>
    <t>balls</t>
  </si>
  <si>
    <t>feather</t>
  </si>
  <si>
    <t>Cat weight in pounds</t>
  </si>
  <si>
    <t>Cat weight in ounces</t>
  </si>
  <si>
    <t>Food</t>
  </si>
  <si>
    <t>% of weight</t>
  </si>
  <si>
    <t>ounces to feed</t>
  </si>
  <si>
    <t>number of cans</t>
  </si>
  <si>
    <t>3lb cost</t>
  </si>
  <si>
    <t>6lb cost</t>
  </si>
  <si>
    <t>cost per oz</t>
  </si>
  <si>
    <t>cost per 6oz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</si>
</sst>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 applyFill="1" applyBorder="1" applyProtection="1"/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483DD7-3BC9-4362-BA36-8486F85C2F59}" name="Table1" displayName="Table1" ref="A1:B5" totalsRowShown="0">
  <autoFilter ref="A1:B5" xr:uid="{ABD56BEA-A330-4BE4-814B-3810694A1F6C}"/>
  <tableColumns count="2">
    <tableColumn id="1" xr3:uid="{119ADABB-ED54-4637-B84A-3C16FCCB39C7}" name="Id"/>
    <tableColumn id="2" xr3:uid="{766FB274-B7FF-4B73-ACA7-7FE7AA682DB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781093-58CA-4009-BF67-790DCA9DFFA4}" name="Table2" displayName="Table2" ref="F8:G12" totalsRowShown="0">
  <autoFilter ref="F8:G12" xr:uid="{B928A325-ADE8-46BA-902E-3D5D9EFAE966}"/>
  <tableColumns count="2">
    <tableColumn id="1" xr3:uid="{6AB0452B-E950-4202-AE96-8634FA006F36}" name="Id"/>
    <tableColumn id="2" xr3:uid="{210C8362-2063-4EBE-B3F9-10C678845569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6C620-9EBE-4141-956E-C2A667BB3488}" name="Table3" displayName="Table3" ref="E6:F10" totalsRowShown="0">
  <autoFilter ref="E6:F10" xr:uid="{AA0A99A8-67C9-49C6-8A91-C25816B3519F}"/>
  <tableColumns count="2">
    <tableColumn id="1" xr3:uid="{7E9EC615-B85C-4DEC-9A54-4927D6DECA16}" name="Name"/>
    <tableColumn id="2" xr3:uid="{FE950B1A-FD86-46AC-9952-865040961617}" name="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7A7F9D-46F5-4832-A450-FB5352FE8E8D}" name="Table4" displayName="Table4" ref="M6:O10" totalsRowShown="0">
  <autoFilter ref="M6:O10" xr:uid="{C45C8830-4F20-4317-A0E4-753031D7C99A}"/>
  <tableColumns count="3">
    <tableColumn id="1" xr3:uid="{891D280B-C0CC-41A1-96C6-6100233F3E18}" name="Region"/>
    <tableColumn id="2" xr3:uid="{DEE4CF83-933B-4E78-BA02-C937B21D66AA}" name="Item"/>
    <tableColumn id="3" xr3:uid="{55FF962C-2218-4B62-9981-A30D727865C7}" name="Co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AA87E5-D9BF-4938-A375-1E397E18AB1F}" name="Table5" displayName="Table5" ref="AA210:AD214" totalsRowShown="0">
  <autoFilter ref="AA210:AD214" xr:uid="{F04F622D-7138-4EFD-B062-7FB224735FC9}"/>
  <tableColumns count="4">
    <tableColumn id="1" xr3:uid="{BCE8FD32-8D8F-43E7-A73F-B721080543CE}" name="Item"/>
    <tableColumn id="2" xr3:uid="{7174E096-9DB0-4508-8308-828B922AC9C0}" name="Cost"/>
    <tableColumn id="3" xr3:uid="{E1926614-B7DD-43E6-800A-89A9E43ECB06}" name="Sold"/>
    <tableColumn id="4" xr3:uid="{800EB52A-9037-413C-8261-608ABD954302}" name="Total">
      <calculatedColumnFormula>AC211*AB211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A2782D-13CD-4696-8DCF-03EA07972722}" name="CatFeedingTable" displayName="CatFeedingTable" ref="A2:E11" totalsRowShown="0">
  <autoFilter ref="A2:E11" xr:uid="{44DEB1F2-C9A9-4192-A681-2914C0BB9B01}"/>
  <tableColumns count="5">
    <tableColumn id="1" xr3:uid="{A4276EB8-30C8-4DF0-8688-7366FB0F3322}" name="Cat weight in pounds"/>
    <tableColumn id="2" xr3:uid="{7335DDE1-8C32-4538-8333-D42D371F5579}" name="Cat weight in ounces">
      <calculatedColumnFormula>A3*16</calculatedColumnFormula>
    </tableColumn>
    <tableColumn id="3" xr3:uid="{22FAC482-8A53-4E7B-BEC1-068F1FBCBDA4}" name="% of weight" dataDxfId="5"/>
    <tableColumn id="4" xr3:uid="{A196555D-3061-40D9-B6FA-D8D3FEC89AEB}" name="ounces to feed" dataDxfId="4">
      <calculatedColumnFormula>B3*C3</calculatedColumnFormula>
    </tableColumn>
    <tableColumn id="5" xr3:uid="{9A16A2D1-3F3A-422C-9049-B6E11623A214}" name="number of cans" dataDxfId="3">
      <calculatedColumnFormula>D3/6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A0117C-35BA-4AC8-9E2E-98B0FC196F0A}" name="CatSupplies" displayName="CatSupplies" ref="B17:B24" totalsRowShown="0" headerRowDxfId="2">
  <autoFilter ref="B17:B24" xr:uid="{F754A36D-A293-428F-9005-89EF5FBEE1AD}"/>
  <tableColumns count="1">
    <tableColumn id="1" xr3:uid="{D9C27A62-0FBB-4B77-A69F-D382ADAD0C19}" name="Suppli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D551AE-4B29-4A5F-8893-DC3FE18F3E08}" name="FoodCosts" displayName="FoodCosts" ref="H8:L12" totalsRowShown="0">
  <autoFilter ref="H8:L12" xr:uid="{C8DC823C-0CB6-4590-8B95-79E5D42F70D9}"/>
  <tableColumns count="5">
    <tableColumn id="1" xr3:uid="{D0B7D7F2-66A3-47A5-B2B1-3A75335F8628}" name="Food"/>
    <tableColumn id="2" xr3:uid="{D9661EA6-771E-47D7-97D3-6FC165A5E41F}" name="3lb cost"/>
    <tableColumn id="3" xr3:uid="{295C08A0-F223-4EEE-B038-3F2870571F67}" name="6lb cost"/>
    <tableColumn id="4" xr3:uid="{8CA782A2-7A85-4828-88AE-BCF85D20DFF3}" name="cost per oz" dataDxfId="1">
      <calculatedColumnFormula>J9/96</calculatedColumnFormula>
    </tableColumn>
    <tableColumn id="5" xr3:uid="{9D83D5FA-1D82-4FFD-B24B-BB0F67D3E9AC}" name="cost per 6oz" dataDxfId="0">
      <calculatedColumnFormula>K9*6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4057-4E9F-4FA7-9CB6-0B10870BDDC8}">
  <dimension ref="A1:G12"/>
  <sheetViews>
    <sheetView workbookViewId="0">
      <selection activeCell="B11" sqref="B11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>
        <v>1</v>
      </c>
      <c r="B2" t="s">
        <v>2</v>
      </c>
    </row>
    <row r="3" spans="1:7" x14ac:dyDescent="0.25">
      <c r="A3">
        <v>2</v>
      </c>
      <c r="B3" t="s">
        <v>3</v>
      </c>
    </row>
    <row r="4" spans="1:7" x14ac:dyDescent="0.25">
      <c r="A4">
        <v>3</v>
      </c>
      <c r="B4" t="s">
        <v>4</v>
      </c>
    </row>
    <row r="5" spans="1:7" x14ac:dyDescent="0.25">
      <c r="A5">
        <v>4</v>
      </c>
      <c r="B5" t="s">
        <v>5</v>
      </c>
    </row>
    <row r="8" spans="1:7" x14ac:dyDescent="0.25">
      <c r="F8" t="s">
        <v>0</v>
      </c>
      <c r="G8" t="s">
        <v>1</v>
      </c>
    </row>
    <row r="9" spans="1:7" x14ac:dyDescent="0.25">
      <c r="F9">
        <v>1</v>
      </c>
      <c r="G9" t="s">
        <v>6</v>
      </c>
    </row>
    <row r="10" spans="1:7" x14ac:dyDescent="0.25">
      <c r="F10">
        <v>2</v>
      </c>
      <c r="G10" t="s">
        <v>7</v>
      </c>
    </row>
    <row r="11" spans="1:7" x14ac:dyDescent="0.25">
      <c r="F11">
        <v>3</v>
      </c>
      <c r="G11" t="s">
        <v>8</v>
      </c>
    </row>
    <row r="12" spans="1:7" x14ac:dyDescent="0.25">
      <c r="F12">
        <v>4</v>
      </c>
      <c r="G12" t="s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1DDC-3318-4A42-9EAC-4186E62F8E2A}">
  <dimension ref="E6:O10"/>
  <sheetViews>
    <sheetView workbookViewId="0">
      <selection activeCell="M6" sqref="M6:O10"/>
    </sheetView>
  </sheetViews>
  <sheetFormatPr defaultRowHeight="15" x14ac:dyDescent="0.25"/>
  <cols>
    <col min="13" max="13" width="9.28515625" customWidth="1"/>
  </cols>
  <sheetData>
    <row r="6" spans="5:15" x14ac:dyDescent="0.25">
      <c r="E6" t="s">
        <v>1</v>
      </c>
      <c r="F6" t="s">
        <v>10</v>
      </c>
      <c r="M6" t="s">
        <v>11</v>
      </c>
      <c r="N6" t="s">
        <v>12</v>
      </c>
      <c r="O6" t="s">
        <v>13</v>
      </c>
    </row>
    <row r="7" spans="5:15" x14ac:dyDescent="0.25">
      <c r="E7" t="s">
        <v>6</v>
      </c>
      <c r="F7">
        <v>10</v>
      </c>
      <c r="M7" t="s">
        <v>14</v>
      </c>
      <c r="N7" t="s">
        <v>15</v>
      </c>
      <c r="O7">
        <v>2</v>
      </c>
    </row>
    <row r="8" spans="5:15" x14ac:dyDescent="0.25">
      <c r="E8" t="s">
        <v>7</v>
      </c>
      <c r="F8">
        <v>20</v>
      </c>
      <c r="M8" t="s">
        <v>16</v>
      </c>
      <c r="N8" t="s">
        <v>17</v>
      </c>
      <c r="O8">
        <v>4</v>
      </c>
    </row>
    <row r="9" spans="5:15" x14ac:dyDescent="0.25">
      <c r="E9" t="s">
        <v>8</v>
      </c>
      <c r="F9">
        <v>30</v>
      </c>
      <c r="M9" t="s">
        <v>18</v>
      </c>
      <c r="N9" t="s">
        <v>19</v>
      </c>
      <c r="O9">
        <v>5</v>
      </c>
    </row>
    <row r="10" spans="5:15" x14ac:dyDescent="0.25">
      <c r="E10" t="s">
        <v>9</v>
      </c>
      <c r="F10">
        <v>40</v>
      </c>
      <c r="M10" t="s">
        <v>20</v>
      </c>
      <c r="N10" t="s">
        <v>21</v>
      </c>
      <c r="O10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1CDF-8182-478C-9BC6-FAC2190371A0}">
  <dimension ref="AA210:AD214"/>
  <sheetViews>
    <sheetView topLeftCell="R181" workbookViewId="0">
      <selection activeCell="AA210" sqref="AA210:AD214"/>
    </sheetView>
  </sheetViews>
  <sheetFormatPr defaultRowHeight="15" x14ac:dyDescent="0.25"/>
  <sheetData>
    <row r="210" spans="27:30" x14ac:dyDescent="0.25">
      <c r="AA210" t="s">
        <v>12</v>
      </c>
      <c r="AB210" t="s">
        <v>13</v>
      </c>
      <c r="AC210" t="s">
        <v>22</v>
      </c>
      <c r="AD210" t="s">
        <v>23</v>
      </c>
    </row>
    <row r="211" spans="27:30" x14ac:dyDescent="0.25">
      <c r="AA211" t="s">
        <v>3</v>
      </c>
      <c r="AB211">
        <v>1</v>
      </c>
      <c r="AC211">
        <v>5</v>
      </c>
      <c r="AD211">
        <f>AC211*AB211</f>
        <v>5</v>
      </c>
    </row>
    <row r="212" spans="27:30" x14ac:dyDescent="0.25">
      <c r="AA212" t="s">
        <v>24</v>
      </c>
      <c r="AB212">
        <v>2</v>
      </c>
      <c r="AC212">
        <v>6</v>
      </c>
      <c r="AD212">
        <f>AC212*AB212</f>
        <v>12</v>
      </c>
    </row>
    <row r="213" spans="27:30" x14ac:dyDescent="0.25">
      <c r="AA213" t="s">
        <v>25</v>
      </c>
      <c r="AB213">
        <v>3</v>
      </c>
      <c r="AC213">
        <v>7</v>
      </c>
      <c r="AD213">
        <f>AC213*AB213</f>
        <v>21</v>
      </c>
    </row>
    <row r="214" spans="27:30" x14ac:dyDescent="0.25">
      <c r="AA214" t="s">
        <v>26</v>
      </c>
      <c r="AB214">
        <v>4</v>
      </c>
      <c r="AC214">
        <v>8</v>
      </c>
      <c r="AD214">
        <f>AC214*AB214</f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12B9-CB03-4F4E-80D7-637215179633}">
  <dimension ref="A2:S24"/>
  <sheetViews>
    <sheetView tabSelected="1" workbookViewId="0">
      <selection activeCell="I17" sqref="I17"/>
    </sheetView>
  </sheetViews>
  <sheetFormatPr defaultRowHeight="15" x14ac:dyDescent="0.25"/>
  <cols>
    <col min="1" max="1" width="21.7109375" customWidth="1"/>
    <col min="2" max="2" width="21.42578125" customWidth="1"/>
    <col min="3" max="3" width="13.5703125" customWidth="1"/>
    <col min="4" max="4" width="16.28515625" customWidth="1"/>
    <col min="5" max="5" width="16.7109375" customWidth="1"/>
    <col min="8" max="8" width="8" bestFit="1" customWidth="1"/>
    <col min="9" max="10" width="9.85546875" customWidth="1"/>
    <col min="11" max="11" width="12.5703125" customWidth="1"/>
    <col min="12" max="12" width="13.5703125" customWidth="1"/>
    <col min="15" max="15" width="8.28515625" bestFit="1" customWidth="1"/>
    <col min="18" max="18" width="15.140625" bestFit="1" customWidth="1"/>
    <col min="19" max="19" width="3" bestFit="1" customWidth="1"/>
  </cols>
  <sheetData>
    <row r="2" spans="1:19" x14ac:dyDescent="0.25">
      <c r="A2" s="1" t="s">
        <v>45</v>
      </c>
      <c r="B2" s="1" t="s">
        <v>46</v>
      </c>
      <c r="C2" s="1" t="s">
        <v>48</v>
      </c>
      <c r="D2" s="4" t="s">
        <v>49</v>
      </c>
      <c r="E2" s="4" t="s">
        <v>50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>
        <v>8</v>
      </c>
      <c r="B3" s="1">
        <f>A3*16</f>
        <v>128</v>
      </c>
      <c r="C3" s="2">
        <v>0.05</v>
      </c>
      <c r="D3" s="4">
        <f>B3*C3</f>
        <v>6.4</v>
      </c>
      <c r="E3" s="4">
        <f>D3/6</f>
        <v>1.0666666666666667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9</v>
      </c>
      <c r="B4" s="1">
        <f>A4*16</f>
        <v>144</v>
      </c>
      <c r="C4" s="2">
        <v>0.05</v>
      </c>
      <c r="D4" s="4">
        <f>B4*C4</f>
        <v>7.2</v>
      </c>
      <c r="E4" s="4">
        <f t="shared" ref="E4:E11" si="0">D4/6</f>
        <v>1.2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10</v>
      </c>
      <c r="B5" s="1">
        <f t="shared" ref="B5:B11" si="1">A5*16</f>
        <v>160</v>
      </c>
      <c r="C5" s="2">
        <v>0.05</v>
      </c>
      <c r="D5" s="4">
        <f t="shared" ref="D5:D11" si="2">B5*C5</f>
        <v>8</v>
      </c>
      <c r="E5" s="4">
        <f t="shared" si="0"/>
        <v>1.3333333333333333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11</v>
      </c>
      <c r="B6" s="1">
        <f t="shared" si="1"/>
        <v>176</v>
      </c>
      <c r="C6" s="2">
        <v>0.05</v>
      </c>
      <c r="D6" s="4">
        <f t="shared" si="2"/>
        <v>8.8000000000000007</v>
      </c>
      <c r="E6" s="4">
        <f t="shared" si="0"/>
        <v>1.4666666666666668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v>12</v>
      </c>
      <c r="B7" s="1">
        <f t="shared" si="1"/>
        <v>192</v>
      </c>
      <c r="C7" s="2">
        <v>0.05</v>
      </c>
      <c r="D7" s="4">
        <f t="shared" si="2"/>
        <v>9.6000000000000014</v>
      </c>
      <c r="E7" s="4">
        <f t="shared" si="0"/>
        <v>1.6000000000000003</v>
      </c>
      <c r="F7" s="1"/>
      <c r="G7" s="1"/>
      <c r="H7" s="1"/>
      <c r="I7" s="1"/>
      <c r="J7" s="1"/>
      <c r="K7" s="1"/>
      <c r="L7" s="1"/>
      <c r="M7" s="1"/>
      <c r="N7" s="1"/>
      <c r="O7" s="1" t="s">
        <v>27</v>
      </c>
      <c r="P7" s="1" t="s">
        <v>28</v>
      </c>
      <c r="Q7" s="1"/>
      <c r="R7" s="1"/>
      <c r="S7" s="1"/>
    </row>
    <row r="8" spans="1:19" x14ac:dyDescent="0.25">
      <c r="A8" s="1">
        <v>13</v>
      </c>
      <c r="B8" s="1">
        <f t="shared" si="1"/>
        <v>208</v>
      </c>
      <c r="C8" s="2">
        <v>0.05</v>
      </c>
      <c r="D8" s="4">
        <f t="shared" si="2"/>
        <v>10.4</v>
      </c>
      <c r="E8" s="4">
        <f t="shared" si="0"/>
        <v>1.7333333333333334</v>
      </c>
      <c r="F8" s="1"/>
      <c r="G8" s="1"/>
      <c r="H8" s="1" t="s">
        <v>47</v>
      </c>
      <c r="I8" s="1" t="s">
        <v>51</v>
      </c>
      <c r="J8" s="1" t="s">
        <v>52</v>
      </c>
      <c r="K8" s="1" t="s">
        <v>53</v>
      </c>
      <c r="L8" s="1" t="s">
        <v>54</v>
      </c>
      <c r="M8" s="1"/>
      <c r="N8" s="1"/>
      <c r="O8" s="1" t="s">
        <v>29</v>
      </c>
      <c r="P8" s="1" t="s">
        <v>30</v>
      </c>
      <c r="Q8" s="1"/>
      <c r="R8" s="1" t="s">
        <v>31</v>
      </c>
      <c r="S8" s="1">
        <f>J9+J10</f>
        <v>82</v>
      </c>
    </row>
    <row r="9" spans="1:19" x14ac:dyDescent="0.25">
      <c r="A9" s="1">
        <v>14</v>
      </c>
      <c r="B9" s="1">
        <f t="shared" si="1"/>
        <v>224</v>
      </c>
      <c r="C9" s="2">
        <v>0.05</v>
      </c>
      <c r="D9" s="4">
        <f t="shared" si="2"/>
        <v>11.200000000000001</v>
      </c>
      <c r="E9" s="4">
        <f t="shared" si="0"/>
        <v>1.8666666666666669</v>
      </c>
      <c r="F9" s="1"/>
      <c r="G9" s="1"/>
      <c r="H9" s="1" t="s">
        <v>32</v>
      </c>
      <c r="I9" s="1">
        <v>19</v>
      </c>
      <c r="J9" s="1">
        <v>35</v>
      </c>
      <c r="K9" s="4">
        <f>J9/96</f>
        <v>0.36458333333333331</v>
      </c>
      <c r="L9" s="4">
        <f>K9*6</f>
        <v>2.1875</v>
      </c>
      <c r="M9" s="1"/>
      <c r="N9" s="1"/>
      <c r="O9" s="1">
        <f>SUM(I9:I12)</f>
        <v>83</v>
      </c>
      <c r="P9" s="1">
        <f>SUM(J9:J12)</f>
        <v>153</v>
      </c>
      <c r="Q9" s="1"/>
      <c r="R9" s="1" t="s">
        <v>33</v>
      </c>
      <c r="S9" s="1">
        <f>J12+J11</f>
        <v>71</v>
      </c>
    </row>
    <row r="10" spans="1:19" x14ac:dyDescent="0.25">
      <c r="A10" s="1">
        <v>15</v>
      </c>
      <c r="B10" s="1">
        <f t="shared" si="1"/>
        <v>240</v>
      </c>
      <c r="C10" s="2">
        <v>0.05</v>
      </c>
      <c r="D10" s="4">
        <f t="shared" si="2"/>
        <v>12</v>
      </c>
      <c r="E10" s="4">
        <f t="shared" si="0"/>
        <v>2</v>
      </c>
      <c r="F10" s="1"/>
      <c r="G10" s="1"/>
      <c r="H10" s="1" t="s">
        <v>34</v>
      </c>
      <c r="I10" s="1">
        <v>25</v>
      </c>
      <c r="J10" s="1">
        <v>47</v>
      </c>
      <c r="K10" s="4">
        <f>J10/96</f>
        <v>0.48958333333333331</v>
      </c>
      <c r="L10" s="4">
        <f t="shared" ref="L10:L12" si="3">K10*6</f>
        <v>2.9375</v>
      </c>
      <c r="M10" s="1"/>
      <c r="N10" s="1"/>
      <c r="O10" s="1"/>
      <c r="P10" s="1"/>
      <c r="Q10" s="1"/>
      <c r="R10" s="1"/>
      <c r="S10" s="1"/>
    </row>
    <row r="11" spans="1:19" x14ac:dyDescent="0.25">
      <c r="A11" s="1">
        <v>16</v>
      </c>
      <c r="B11" s="1">
        <f t="shared" si="1"/>
        <v>256</v>
      </c>
      <c r="C11" s="2">
        <v>0.05</v>
      </c>
      <c r="D11" s="4">
        <f t="shared" si="2"/>
        <v>12.8</v>
      </c>
      <c r="E11" s="4">
        <f t="shared" si="0"/>
        <v>2.1333333333333333</v>
      </c>
      <c r="F11" s="1"/>
      <c r="G11" s="1"/>
      <c r="H11" s="1" t="s">
        <v>35</v>
      </c>
      <c r="I11" s="1">
        <v>20</v>
      </c>
      <c r="J11" s="1">
        <v>38</v>
      </c>
      <c r="K11" s="4">
        <f>J11/96</f>
        <v>0.39583333333333331</v>
      </c>
      <c r="L11" s="4">
        <f t="shared" si="3"/>
        <v>2.375</v>
      </c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 t="s">
        <v>36</v>
      </c>
      <c r="I12" s="1">
        <v>19</v>
      </c>
      <c r="J12" s="1">
        <v>33</v>
      </c>
      <c r="K12" s="4">
        <f>J12/96</f>
        <v>0.34375</v>
      </c>
      <c r="L12" s="4">
        <f t="shared" si="3"/>
        <v>2.0625</v>
      </c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3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 t="s">
        <v>38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 t="s">
        <v>39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 t="s">
        <v>40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 t="s">
        <v>41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 t="s">
        <v>42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 t="s">
        <v>43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 t="s">
        <v>44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Finke</dc:creator>
  <cp:lastModifiedBy>Douglas Finke</cp:lastModifiedBy>
  <dcterms:created xsi:type="dcterms:W3CDTF">2019-03-07T01:06:20Z</dcterms:created>
  <dcterms:modified xsi:type="dcterms:W3CDTF">2019-03-08T13:38:38Z</dcterms:modified>
</cp:coreProperties>
</file>