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l\Downloads\"/>
    </mc:Choice>
  </mc:AlternateContent>
  <xr:revisionPtr revIDLastSave="0" documentId="13_ncr:1_{209FFAD9-2F4D-421D-AD39-6963C31BB8F8}" xr6:coauthVersionLast="47" xr6:coauthVersionMax="47" xr10:uidLastSave="{00000000-0000-0000-0000-000000000000}"/>
  <bookViews>
    <workbookView xWindow="-120" yWindow="-120" windowWidth="29040" windowHeight="15840" xr2:uid="{F24CC36B-B49E-40ED-906B-853EB2E37C31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8" i="1" l="1"/>
  <c r="T8" i="1"/>
  <c r="J8" i="1"/>
  <c r="O8" i="1"/>
  <c r="M8" i="1"/>
  <c r="F8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19" i="1"/>
  <c r="AK20" i="1"/>
  <c r="AK21" i="1"/>
  <c r="AK18" i="1"/>
  <c r="AK16" i="1"/>
  <c r="AK15" i="1"/>
  <c r="AJ92" i="1"/>
  <c r="AI92" i="1"/>
  <c r="AH92" i="1"/>
  <c r="AG92" i="1"/>
  <c r="AF92" i="1"/>
  <c r="AE92" i="1"/>
  <c r="AD92" i="1"/>
  <c r="AC92" i="1"/>
  <c r="AB92" i="1"/>
  <c r="AA92" i="1"/>
  <c r="Z92" i="1"/>
  <c r="Y92" i="1"/>
  <c r="X92" i="1"/>
  <c r="W92" i="1"/>
  <c r="V92" i="1"/>
  <c r="U92" i="1"/>
  <c r="T92" i="1"/>
  <c r="S92" i="1"/>
  <c r="R92" i="1"/>
  <c r="Q92" i="1"/>
  <c r="P92" i="1"/>
  <c r="O92" i="1"/>
  <c r="N92" i="1"/>
  <c r="M92" i="1"/>
  <c r="L92" i="1"/>
  <c r="K92" i="1"/>
  <c r="J92" i="1"/>
  <c r="I92" i="1"/>
  <c r="H92" i="1"/>
  <c r="G92" i="1"/>
  <c r="F92" i="1"/>
  <c r="AL18" i="1" a="1"/>
  <c r="AL18" i="1" s="1"/>
</calcChain>
</file>

<file path=xl/sharedStrings.xml><?xml version="1.0" encoding="utf-8"?>
<sst xmlns="http://schemas.openxmlformats.org/spreadsheetml/2006/main" count="32" uniqueCount="32">
  <si>
    <t>FR</t>
  </si>
  <si>
    <t>ESCALA DE SERVIÇO</t>
  </si>
  <si>
    <t>NI</t>
  </si>
  <si>
    <t>Nome</t>
  </si>
  <si>
    <t>Catg.</t>
  </si>
  <si>
    <t>Total</t>
  </si>
  <si>
    <t>OFOPE</t>
  </si>
  <si>
    <t>CORPO ATIVO</t>
  </si>
  <si>
    <t>PD</t>
  </si>
  <si>
    <t>Piquete DIA</t>
  </si>
  <si>
    <t>PN</t>
  </si>
  <si>
    <t>Piquete NOITE</t>
  </si>
  <si>
    <t>PT</t>
  </si>
  <si>
    <t>Piquete 24H</t>
  </si>
  <si>
    <t>FOR</t>
  </si>
  <si>
    <t>Formação</t>
  </si>
  <si>
    <t>FE</t>
  </si>
  <si>
    <t>FÉRIAS</t>
  </si>
  <si>
    <t>BX</t>
  </si>
  <si>
    <t>BAIXA</t>
  </si>
  <si>
    <t>O Chefe da 1ª Secção</t>
  </si>
  <si>
    <t>O Chefe da 2ª Secção</t>
  </si>
  <si>
    <t>O Comandante</t>
  </si>
  <si>
    <t>Afixada em:</t>
  </si>
  <si>
    <t>ED</t>
  </si>
  <si>
    <t>ECIN DIA</t>
  </si>
  <si>
    <t>EN</t>
  </si>
  <si>
    <t>ECIN NOITE</t>
  </si>
  <si>
    <t>ET</t>
  </si>
  <si>
    <t>ECIN 24H</t>
  </si>
  <si>
    <t>EP</t>
  </si>
  <si>
    <t>ECIN D/Piquete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</si>
</sst>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"/>
  </numFmts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name val="Calibri"/>
      <family val="2"/>
      <scheme val="minor"/>
    </font>
    <font>
      <b/>
      <sz val="10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1"/>
      <color theme="1"/>
      <name val="Aaux ProLight"/>
    </font>
    <font>
      <b/>
      <sz val="9"/>
      <name val="Calibri"/>
      <family val="2"/>
      <scheme val="minor"/>
    </font>
    <font>
      <b/>
      <i/>
      <sz val="9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</fills>
  <borders count="68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499984740745262"/>
      </right>
      <top style="thin">
        <color theme="0" tint="-0.34998626667073579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24994659260841701"/>
      </top>
      <bottom/>
      <diagonal/>
    </border>
    <border>
      <left style="thin">
        <color theme="0" tint="-0.34998626667073579"/>
      </left>
      <right style="thin">
        <color theme="0" tint="-0.499984740745262"/>
      </right>
      <top style="thin">
        <color theme="0" tint="-0.24994659260841701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499984740745262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499984740745262"/>
      </right>
      <top style="thin">
        <color theme="0" tint="-0.499984740745262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499984740745262"/>
      </right>
      <top/>
      <bottom/>
      <diagonal/>
    </border>
    <border>
      <left style="thin">
        <color theme="1" tint="0.499984740745262"/>
      </left>
      <right style="thin">
        <color theme="0" tint="-0.499984740745262"/>
      </right>
      <top style="thin">
        <color theme="1" tint="0.499984740745262"/>
      </top>
      <bottom style="thin">
        <color theme="0" tint="-0.24994659260841701"/>
      </bottom>
      <diagonal/>
    </border>
    <border>
      <left/>
      <right/>
      <top style="thin">
        <color theme="1" tint="0.499984740745262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1" tint="0.499984740745262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1" tint="0.499984740745262"/>
      </top>
      <bottom style="thin">
        <color theme="0" tint="-0.24994659260841701"/>
      </bottom>
      <diagonal/>
    </border>
    <border>
      <left style="thin">
        <color theme="1" tint="0.499984740745262"/>
      </left>
      <right style="thin">
        <color theme="0" tint="-0.499984740745262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0" tint="-0.24994659260841701"/>
      </top>
      <bottom/>
      <diagonal/>
    </border>
    <border>
      <left style="thin">
        <color theme="1" tint="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1" tint="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0" tint="-0.34998626667073579"/>
      </right>
      <top style="thin">
        <color theme="0" tint="-0.34998626667073579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1" tint="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1" tint="0.499984740745262"/>
      </left>
      <right style="thin">
        <color theme="0" tint="-0.34998626667073579"/>
      </right>
      <top/>
      <bottom/>
      <diagonal/>
    </border>
    <border>
      <left style="thin">
        <color theme="0" tint="-0.499984740745262"/>
      </left>
      <right style="thin">
        <color theme="1" tint="0.499984740745262"/>
      </right>
      <top style="thin">
        <color theme="0" tint="-0.24994659260841701"/>
      </top>
      <bottom/>
      <diagonal/>
    </border>
    <border>
      <left style="thin">
        <color theme="1" tint="0.499984740745262"/>
      </left>
      <right style="thin">
        <color theme="0" tint="-0.34998626667073579"/>
      </right>
      <top style="thin">
        <color theme="0" tint="-0.24994659260841701"/>
      </top>
      <bottom/>
      <diagonal/>
    </border>
    <border>
      <left style="thin">
        <color theme="1" tint="0.499984740745262"/>
      </left>
      <right style="thin">
        <color theme="0" tint="-0.34998626667073579"/>
      </right>
      <top style="thin">
        <color theme="0" tint="-0.499984740745262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1" tint="0.499984740745262"/>
      </right>
      <top/>
      <bottom style="thin">
        <color theme="0" tint="-0.24994659260841701"/>
      </bottom>
      <diagonal/>
    </border>
    <border>
      <left style="thin">
        <color theme="1" tint="0.499984740745262"/>
      </left>
      <right style="thin">
        <color theme="0" tint="-0.34998626667073579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1" tint="0.499984740745262"/>
      </left>
      <right style="thin">
        <color theme="0" tint="-0.34998626667073579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0" tint="-0.499984740745262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499984740745262"/>
      </left>
      <right style="thin">
        <color theme="1" tint="0.499984740745262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/>
      <top style="thin">
        <color theme="1" tint="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1" tint="0.34998626667073579"/>
      </right>
      <top style="thin">
        <color theme="1" tint="0.499984740745262"/>
      </top>
      <bottom style="thin">
        <color theme="1" tint="0.34998626667073579"/>
      </bottom>
      <diagonal/>
    </border>
    <border>
      <left style="thin">
        <color theme="0" tint="-0.499984740745262"/>
      </left>
      <right style="thin">
        <color theme="1" tint="0.34998626667073579"/>
      </right>
      <top style="thin">
        <color theme="1" tint="0.34998626667073579"/>
      </top>
      <bottom style="thin">
        <color theme="0" tint="-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0" tint="-0.499984740745262"/>
      </bottom>
      <diagonal/>
    </border>
    <border>
      <left style="thin">
        <color theme="1" tint="0.34998626667073579"/>
      </left>
      <right style="thin">
        <color theme="0" tint="-0.24994659260841701"/>
      </right>
      <top style="thin">
        <color theme="1" tint="0.34998626667073579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3" fillId="0" borderId="0" xfId="0" applyFont="1"/>
    <xf numFmtId="0" fontId="2" fillId="0" borderId="0" xfId="0" applyFont="1"/>
    <xf numFmtId="0" fontId="11" fillId="0" borderId="4" xfId="0" applyFont="1" applyBorder="1" applyAlignment="1" applyProtection="1">
      <alignment horizontal="center" vertical="center"/>
      <protection locked="0"/>
    </xf>
    <xf numFmtId="0" fontId="10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 vertical="center"/>
    </xf>
    <xf numFmtId="0" fontId="11" fillId="0" borderId="7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Protection="1">
      <protection locked="0"/>
    </xf>
    <xf numFmtId="0" fontId="11" fillId="0" borderId="9" xfId="0" applyFont="1" applyBorder="1" applyAlignment="1" applyProtection="1">
      <alignment horizontal="center" vertical="center"/>
      <protection locked="0"/>
    </xf>
    <xf numFmtId="0" fontId="11" fillId="0" borderId="7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3" borderId="21" xfId="0" applyFont="1" applyFill="1" applyBorder="1" applyAlignment="1">
      <alignment horizontal="center" vertical="center"/>
    </xf>
    <xf numFmtId="0" fontId="9" fillId="4" borderId="21" xfId="0" applyFont="1" applyFill="1" applyBorder="1" applyAlignment="1">
      <alignment horizontal="center" vertical="center"/>
    </xf>
    <xf numFmtId="0" fontId="9" fillId="5" borderId="21" xfId="0" applyFont="1" applyFill="1" applyBorder="1" applyAlignment="1">
      <alignment horizontal="center" vertical="center"/>
    </xf>
    <xf numFmtId="0" fontId="16" fillId="6" borderId="21" xfId="0" applyFont="1" applyFill="1" applyBorder="1" applyAlignment="1">
      <alignment horizontal="center" vertical="center"/>
    </xf>
    <xf numFmtId="0" fontId="9" fillId="7" borderId="21" xfId="0" applyFont="1" applyFill="1" applyBorder="1" applyAlignment="1">
      <alignment horizontal="center" vertical="center"/>
    </xf>
    <xf numFmtId="0" fontId="9" fillId="8" borderId="21" xfId="0" applyFont="1" applyFill="1" applyBorder="1" applyAlignment="1">
      <alignment horizontal="center" vertical="center"/>
    </xf>
    <xf numFmtId="0" fontId="17" fillId="0" borderId="0" xfId="0" applyFont="1"/>
    <xf numFmtId="0" fontId="15" fillId="0" borderId="0" xfId="0" applyFont="1"/>
    <xf numFmtId="49" fontId="10" fillId="0" borderId="35" xfId="0" applyNumberFormat="1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0" fontId="12" fillId="0" borderId="38" xfId="0" applyFont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11" fillId="0" borderId="46" xfId="0" applyFont="1" applyBorder="1" applyAlignment="1">
      <alignment horizontal="center" vertical="center"/>
    </xf>
    <xf numFmtId="0" fontId="11" fillId="0" borderId="47" xfId="0" applyFont="1" applyBorder="1" applyAlignment="1">
      <alignment horizontal="center" vertical="center"/>
    </xf>
    <xf numFmtId="0" fontId="11" fillId="0" borderId="48" xfId="0" applyFont="1" applyBorder="1" applyAlignment="1">
      <alignment horizontal="center" vertical="center"/>
    </xf>
    <xf numFmtId="0" fontId="12" fillId="0" borderId="49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1" fillId="0" borderId="8" xfId="0" applyFont="1" applyBorder="1" applyAlignment="1" applyProtection="1">
      <alignment horizontal="center" vertical="center"/>
      <protection locked="0"/>
    </xf>
    <xf numFmtId="0" fontId="11" fillId="0" borderId="60" xfId="0" applyFont="1" applyBorder="1" applyAlignment="1" applyProtection="1">
      <alignment horizontal="center" vertical="center"/>
      <protection locked="0"/>
    </xf>
    <xf numFmtId="0" fontId="11" fillId="0" borderId="61" xfId="0" applyFont="1" applyBorder="1" applyAlignment="1" applyProtection="1">
      <alignment horizontal="center" vertical="center"/>
      <protection locked="0"/>
    </xf>
    <xf numFmtId="0" fontId="11" fillId="0" borderId="59" xfId="0" applyFont="1" applyBorder="1" applyAlignment="1" applyProtection="1">
      <alignment horizontal="center" vertical="center"/>
      <protection locked="0"/>
    </xf>
    <xf numFmtId="0" fontId="11" fillId="0" borderId="63" xfId="0" applyFont="1" applyBorder="1" applyAlignment="1" applyProtection="1">
      <alignment horizontal="center" vertical="center"/>
      <protection locked="0"/>
    </xf>
    <xf numFmtId="0" fontId="11" fillId="0" borderId="62" xfId="0" applyFont="1" applyBorder="1" applyAlignment="1" applyProtection="1">
      <alignment horizontal="center" vertical="center"/>
      <protection locked="0"/>
    </xf>
    <xf numFmtId="0" fontId="11" fillId="0" borderId="61" xfId="0" applyFont="1" applyBorder="1" applyProtection="1">
      <protection locked="0"/>
    </xf>
    <xf numFmtId="49" fontId="12" fillId="0" borderId="42" xfId="0" applyNumberFormat="1" applyFont="1" applyBorder="1" applyAlignment="1">
      <alignment horizontal="center" vertical="center"/>
    </xf>
    <xf numFmtId="0" fontId="12" fillId="0" borderId="14" xfId="0" applyFont="1" applyBorder="1" applyAlignment="1">
      <alignment horizontal="center"/>
    </xf>
    <xf numFmtId="0" fontId="11" fillId="0" borderId="15" xfId="0" applyFont="1" applyBorder="1" applyAlignment="1">
      <alignment horizontal="center" vertical="center"/>
    </xf>
    <xf numFmtId="49" fontId="12" fillId="0" borderId="43" xfId="0" applyNumberFormat="1" applyFont="1" applyBorder="1" applyAlignment="1">
      <alignment horizontal="center" vertical="center"/>
    </xf>
    <xf numFmtId="0" fontId="12" fillId="0" borderId="44" xfId="0" applyFont="1" applyBorder="1" applyAlignment="1">
      <alignment horizontal="center"/>
    </xf>
    <xf numFmtId="0" fontId="11" fillId="0" borderId="45" xfId="0" applyFont="1" applyBorder="1" applyAlignment="1">
      <alignment horizontal="center" vertical="center"/>
    </xf>
    <xf numFmtId="49" fontId="10" fillId="0" borderId="57" xfId="0" applyNumberFormat="1" applyFont="1" applyBorder="1" applyAlignment="1">
      <alignment horizontal="center" vertical="center"/>
    </xf>
    <xf numFmtId="0" fontId="10" fillId="0" borderId="57" xfId="0" applyFont="1" applyBorder="1" applyAlignment="1">
      <alignment horizontal="center"/>
    </xf>
    <xf numFmtId="0" fontId="14" fillId="0" borderId="57" xfId="0" applyFont="1" applyBorder="1" applyAlignment="1">
      <alignment horizontal="center" vertical="center"/>
    </xf>
    <xf numFmtId="0" fontId="11" fillId="0" borderId="57" xfId="0" applyFont="1" applyBorder="1" applyAlignment="1">
      <alignment horizontal="center" vertical="center"/>
    </xf>
    <xf numFmtId="0" fontId="12" fillId="0" borderId="57" xfId="0" applyFont="1" applyBorder="1" applyAlignment="1">
      <alignment horizontal="center" vertical="center"/>
    </xf>
    <xf numFmtId="49" fontId="0" fillId="0" borderId="37" xfId="0" applyNumberFormat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13" fillId="0" borderId="26" xfId="0" applyFont="1" applyBorder="1" applyAlignment="1">
      <alignment horizontal="center" vertical="center"/>
    </xf>
    <xf numFmtId="49" fontId="0" fillId="0" borderId="39" xfId="0" applyNumberForma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13" fillId="0" borderId="11" xfId="0" applyFont="1" applyBorder="1" applyAlignment="1">
      <alignment horizontal="center" vertical="center"/>
    </xf>
    <xf numFmtId="49" fontId="0" fillId="0" borderId="40" xfId="0" applyNumberForma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49" fontId="0" fillId="0" borderId="42" xfId="0" applyNumberFormat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13" fillId="0" borderId="15" xfId="0" applyFont="1" applyBorder="1" applyAlignment="1">
      <alignment horizontal="center" vertical="center"/>
    </xf>
    <xf numFmtId="0" fontId="7" fillId="0" borderId="64" xfId="0" applyFont="1" applyBorder="1" applyAlignment="1">
      <alignment horizontal="center" vertical="center"/>
    </xf>
    <xf numFmtId="164" fontId="6" fillId="0" borderId="65" xfId="0" applyNumberFormat="1" applyFont="1" applyBorder="1" applyAlignment="1">
      <alignment horizontal="center" vertical="center"/>
    </xf>
    <xf numFmtId="164" fontId="6" fillId="0" borderId="66" xfId="0" applyNumberFormat="1" applyFont="1" applyBorder="1" applyAlignment="1">
      <alignment horizontal="center" vertical="center"/>
    </xf>
    <xf numFmtId="164" fontId="6" fillId="0" borderId="67" xfId="0" applyNumberFormat="1" applyFont="1" applyBorder="1" applyAlignment="1">
      <alignment horizontal="center" vertical="center"/>
    </xf>
    <xf numFmtId="0" fontId="6" fillId="11" borderId="21" xfId="0" applyFont="1" applyFill="1" applyBorder="1" applyAlignment="1">
      <alignment horizontal="center" vertical="center"/>
    </xf>
    <xf numFmtId="0" fontId="9" fillId="12" borderId="21" xfId="0" applyFont="1" applyFill="1" applyBorder="1" applyAlignment="1">
      <alignment horizontal="center" vertical="center"/>
    </xf>
    <xf numFmtId="0" fontId="9" fillId="13" borderId="21" xfId="0" applyFont="1" applyFill="1" applyBorder="1" applyAlignment="1">
      <alignment horizontal="center" vertical="center"/>
    </xf>
    <xf numFmtId="0" fontId="18" fillId="14" borderId="21" xfId="0" applyFont="1" applyFill="1" applyBorder="1" applyAlignment="1">
      <alignment horizontal="center" vertical="center"/>
    </xf>
    <xf numFmtId="0" fontId="19" fillId="0" borderId="0" xfId="0" applyFont="1"/>
    <xf numFmtId="0" fontId="20" fillId="0" borderId="0" xfId="0" applyFont="1"/>
    <xf numFmtId="0" fontId="4" fillId="10" borderId="0" xfId="0" applyFont="1" applyFill="1" applyAlignment="1">
      <alignment horizontal="center" vertical="center"/>
    </xf>
    <xf numFmtId="49" fontId="5" fillId="9" borderId="0" xfId="0" applyNumberFormat="1" applyFont="1" applyFill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2" borderId="30" xfId="0" applyFont="1" applyFill="1" applyBorder="1" applyAlignment="1">
      <alignment horizontal="center" vertical="center" textRotation="90"/>
    </xf>
    <xf numFmtId="0" fontId="8" fillId="2" borderId="32" xfId="0" applyFont="1" applyFill="1" applyBorder="1" applyAlignment="1">
      <alignment horizontal="center" vertical="center" textRotation="90"/>
    </xf>
    <xf numFmtId="0" fontId="12" fillId="0" borderId="21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49" fontId="6" fillId="6" borderId="33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49" fontId="6" fillId="6" borderId="34" xfId="0" applyNumberFormat="1" applyFont="1" applyFill="1" applyBorder="1" applyAlignment="1">
      <alignment horizontal="center" vertical="center"/>
    </xf>
    <xf numFmtId="49" fontId="6" fillId="6" borderId="58" xfId="0" applyNumberFormat="1" applyFont="1" applyFill="1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3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5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</cellXfs>
  <cellStyles count="1">
    <cellStyle name="Normal" xfId="0" builtinId="0"/>
  </cellStyles>
  <dxfs count="600"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IndexEscPiq1Sec!A1"/><Relationship Id="rId2" Type="http://schemas.openxmlformats.org/officeDocument/2006/relationships/image" Target="../media/image1.png"/><Relationship Id="rId1" Type="http://schemas.openxmlformats.org/officeDocument/2006/relationships/hyperlink" Target="#IndexEscPiqFin!A1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74500</xdr:rowOff>
    </xdr:from>
    <xdr:to>
      <xdr:col>1</xdr:col>
      <xdr:colOff>0</xdr:colOff>
      <xdr:row>4</xdr:row>
      <xdr:rowOff>38100</xdr:rowOff>
    </xdr:to>
    <xdr:pic>
      <xdr:nvPicPr>
        <xdr:cNvPr id="2" name="LogCtrl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96059B-8DCA-44F7-A45A-4C2BBAECB98E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74500"/>
          <a:ext cx="0" cy="725600"/>
        </a:xfrm>
        <a:prstGeom prst="rect">
          <a:avLst/>
        </a:prstGeom>
      </xdr:spPr>
    </xdr:pic>
    <xdr:clientData/>
  </xdr:twoCellAnchor>
  <xdr:twoCellAnchor editAs="oneCell">
    <xdr:from>
      <xdr:col>0</xdr:col>
      <xdr:colOff>77391</xdr:colOff>
      <xdr:row>0</xdr:row>
      <xdr:rowOff>83344</xdr:rowOff>
    </xdr:from>
    <xdr:to>
      <xdr:col>12</xdr:col>
      <xdr:colOff>154782</xdr:colOff>
      <xdr:row>4</xdr:row>
      <xdr:rowOff>55488</xdr:rowOff>
    </xdr:to>
    <xdr:pic>
      <xdr:nvPicPr>
        <xdr:cNvPr id="3" name="LogCtrl0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691DA5A-294B-41D2-9D1F-FA0BD0ACA3CF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391" y="83344"/>
          <a:ext cx="3714750" cy="734144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0</xdr:row>
      <xdr:rowOff>0</xdr:rowOff>
    </xdr:from>
    <xdr:to>
      <xdr:col>36</xdr:col>
      <xdr:colOff>184254</xdr:colOff>
      <xdr:row>4</xdr:row>
      <xdr:rowOff>77386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182A208E-8E85-4F39-906B-1EBE70D33E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8262938" y="0"/>
          <a:ext cx="845050" cy="8393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8F345-7C56-4784-9FD4-3DA609409DA1}">
  <dimension ref="A1:AL103"/>
  <sheetViews>
    <sheetView showGridLines="0" showRowColHeaders="0" tabSelected="1" topLeftCell="A7" zoomScale="160" zoomScaleNormal="160" workbookViewId="0">
      <selection activeCell="F15" sqref="F15"/>
    </sheetView>
  </sheetViews>
  <sheetFormatPr defaultColWidth="0" defaultRowHeight="15" zeroHeight="1"/>
  <cols>
    <col min="1" max="1" width="1.42578125" customWidth="1"/>
    <col min="2" max="2" width="0" hidden="1" customWidth="1"/>
    <col min="3" max="3" width="5" customWidth="1"/>
    <col min="4" max="4" width="20" customWidth="1"/>
    <col min="5" max="5" width="5" customWidth="1"/>
    <col min="6" max="37" width="3.28515625" customWidth="1"/>
    <col min="38" max="38" width="1.42578125" customWidth="1"/>
    <col min="39" max="16384" width="9.140625" hidden="1"/>
  </cols>
  <sheetData>
    <row r="1" spans="3:37"/>
    <row r="2" spans="3:37"/>
    <row r="3" spans="3:37">
      <c r="AB3" s="1"/>
    </row>
    <row r="4" spans="3:37">
      <c r="AJ4" s="2" t="s">
        <v>0</v>
      </c>
    </row>
    <row r="5" spans="3:37"/>
    <row r="6" spans="3:37">
      <c r="C6" s="78" t="s">
        <v>1</v>
      </c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  <c r="AC6" s="78"/>
      <c r="AD6" s="78"/>
      <c r="AE6" s="78"/>
      <c r="AF6" s="78"/>
      <c r="AG6" s="78"/>
      <c r="AH6" s="78"/>
      <c r="AI6" s="78"/>
      <c r="AJ6" s="78"/>
      <c r="AK6" s="78"/>
    </row>
    <row r="7" spans="3:37">
      <c r="C7" s="78"/>
      <c r="D7" s="78"/>
      <c r="E7" s="78"/>
      <c r="F7" s="78"/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  <c r="AA7" s="78"/>
      <c r="AB7" s="78"/>
      <c r="AC7" s="78"/>
      <c r="AD7" s="78"/>
      <c r="AE7" s="78"/>
      <c r="AF7" s="78"/>
      <c r="AG7" s="78"/>
      <c r="AH7" s="78"/>
      <c r="AI7" s="78"/>
      <c r="AJ7" s="78"/>
      <c r="AK7" s="78"/>
    </row>
    <row r="8" spans="3:37" s="76" customFormat="1" ht="3.75" customHeight="1">
      <c r="F8" s="76" t="str">
        <f ca="1">IF(OR(C9="Janeiro"&amp;" "&amp;YEAR(NOW()),C9="Maio"&amp;" "&amp;YEAR(NOW()),C9="Novembro"&amp;" "&amp;YEAR(NOW()),C9="Dezembro"&amp;" "&amp;YEAR(NOW())),"FR","")</f>
        <v/>
      </c>
      <c r="J8" s="76" t="str">
        <f ca="1">IF(OR(C9="Outubro"&amp;" "&amp;YEAR(NOW())),"FR","")</f>
        <v/>
      </c>
      <c r="M8" s="76" t="str">
        <f ca="1">IF(OR(C9="Dezembro"&amp;" "&amp;YEAR(NOW())),"FR","")</f>
        <v/>
      </c>
      <c r="O8" s="76" t="str">
        <f ca="1">IF(OR(C9="Junho"&amp;" "&amp;YEAR(NOW())),"FR","")</f>
        <v/>
      </c>
      <c r="T8" s="76" t="str">
        <f ca="1">IF(OR(C9="Agosto"&amp;" "&amp;YEAR(NOW())),"FR","")</f>
        <v/>
      </c>
      <c r="AD8" s="76" t="str">
        <f ca="1">IF(OR(C9="Abril"&amp;" "&amp;YEAR(NOW()),C9="Dezembro"&amp;" "&amp;YEAR(NOW())),"FR","")</f>
        <v/>
      </c>
    </row>
    <row r="9" spans="3:37" ht="18.75"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  <c r="AA9" s="79"/>
      <c r="AB9" s="79"/>
      <c r="AC9" s="79"/>
      <c r="AD9" s="79"/>
      <c r="AE9" s="79"/>
      <c r="AF9" s="79"/>
      <c r="AG9" s="79"/>
      <c r="AH9" s="79"/>
      <c r="AI9" s="79"/>
      <c r="AJ9" s="79"/>
      <c r="AK9" s="79"/>
    </row>
    <row r="10" spans="3:37" ht="3.75" customHeight="1">
      <c r="F10" s="77"/>
    </row>
    <row r="11" spans="3:37">
      <c r="C11" s="80" t="s">
        <v>2</v>
      </c>
      <c r="D11" s="82" t="s">
        <v>3</v>
      </c>
      <c r="E11" s="84" t="s">
        <v>4</v>
      </c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86" t="s">
        <v>5</v>
      </c>
    </row>
    <row r="12" spans="3:37">
      <c r="C12" s="81"/>
      <c r="D12" s="83"/>
      <c r="E12" s="85"/>
      <c r="F12" s="69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  <c r="AJ12" s="71"/>
      <c r="AK12" s="87"/>
    </row>
    <row r="13" spans="3:37">
      <c r="C13" s="95" t="s">
        <v>6</v>
      </c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  <c r="V13" s="96"/>
      <c r="W13" s="96"/>
      <c r="X13" s="96"/>
      <c r="Y13" s="96"/>
      <c r="Z13" s="96"/>
      <c r="AA13" s="96"/>
      <c r="AB13" s="96"/>
      <c r="AC13" s="96"/>
      <c r="AD13" s="96"/>
      <c r="AE13" s="96"/>
      <c r="AF13" s="96"/>
      <c r="AG13" s="96"/>
      <c r="AH13" s="96"/>
      <c r="AI13" s="96"/>
      <c r="AJ13" s="96"/>
      <c r="AK13" s="97"/>
    </row>
    <row r="14" spans="3:37" hidden="1">
      <c r="C14" s="29"/>
      <c r="D14" s="4"/>
      <c r="E14" s="5"/>
      <c r="F14" s="6"/>
      <c r="G14" s="3"/>
      <c r="H14" s="3"/>
      <c r="I14" s="7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8"/>
      <c r="AK14" s="30"/>
    </row>
    <row r="15" spans="3:37">
      <c r="C15" s="56"/>
      <c r="D15" s="57"/>
      <c r="E15" s="58"/>
      <c r="F15" s="42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9"/>
      <c r="AK15" s="31">
        <f>COUNTIF(F15:AJ15,"N")</f>
        <v>0</v>
      </c>
    </row>
    <row r="16" spans="3:37">
      <c r="C16" s="59"/>
      <c r="D16" s="60"/>
      <c r="E16" s="61"/>
      <c r="F16" s="43"/>
      <c r="G16" s="40"/>
      <c r="H16" s="40"/>
      <c r="I16" s="44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1"/>
      <c r="AK16" s="31">
        <f>COUNTIF(F16:AJ16,"N")</f>
        <v>0</v>
      </c>
    </row>
    <row r="17" spans="3:38">
      <c r="C17" s="95" t="s">
        <v>7</v>
      </c>
      <c r="D17" s="96"/>
      <c r="E17" s="96"/>
      <c r="F17" s="96"/>
      <c r="G17" s="96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7"/>
    </row>
    <row r="18" spans="3:38">
      <c r="C18" s="62"/>
      <c r="D18" s="63"/>
      <c r="E18" s="64"/>
      <c r="F18" s="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1"/>
      <c r="AK18" s="32">
        <f>COUNTIF(F18:AJ18,"PD")+COUNTIF(F18:AJ18,"PN")*COUNTIF(F18:AJ18,"PT")*2+COUNTIF(F18:AJ18,"EP")</f>
        <v>0</v>
      </c>
      <c r="AL18" t="b">
        <f t="array" ref="AL18">IF(F18:AJ18=0,F18:AJ18="","")</f>
        <v>1</v>
      </c>
    </row>
    <row r="19" spans="3:38">
      <c r="C19" s="65"/>
      <c r="D19" s="66"/>
      <c r="E19" s="67"/>
      <c r="F19" s="12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4"/>
      <c r="AK19" s="32">
        <f t="shared" ref="AK19:AK72" si="0">COUNTIF(F19:AJ19,"PD")+COUNTIF(F19:AJ19,"PN")*COUNTIF(F19:AJ19,"PT")*2+COUNTIF(F19:AJ19,"EP")</f>
        <v>0</v>
      </c>
    </row>
    <row r="20" spans="3:38">
      <c r="C20" s="65"/>
      <c r="D20" s="66"/>
      <c r="E20" s="67"/>
      <c r="F20" s="12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4"/>
      <c r="AK20" s="32">
        <f t="shared" si="0"/>
        <v>0</v>
      </c>
    </row>
    <row r="21" spans="3:38">
      <c r="C21" s="65"/>
      <c r="D21" s="66"/>
      <c r="E21" s="67"/>
      <c r="F21" s="12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4"/>
      <c r="AK21" s="32">
        <f t="shared" si="0"/>
        <v>0</v>
      </c>
    </row>
    <row r="22" spans="3:38">
      <c r="C22" s="65"/>
      <c r="D22" s="66"/>
      <c r="E22" s="67"/>
      <c r="F22" s="12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4"/>
      <c r="AK22" s="32">
        <f t="shared" si="0"/>
        <v>0</v>
      </c>
    </row>
    <row r="23" spans="3:38">
      <c r="C23" s="65"/>
      <c r="D23" s="66"/>
      <c r="E23" s="67"/>
      <c r="F23" s="12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4"/>
      <c r="AK23" s="32">
        <f t="shared" si="0"/>
        <v>0</v>
      </c>
    </row>
    <row r="24" spans="3:38">
      <c r="C24" s="65"/>
      <c r="D24" s="66"/>
      <c r="E24" s="67"/>
      <c r="F24" s="12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4"/>
      <c r="AK24" s="32">
        <f t="shared" si="0"/>
        <v>0</v>
      </c>
    </row>
    <row r="25" spans="3:38">
      <c r="C25" s="65"/>
      <c r="D25" s="66"/>
      <c r="E25" s="67"/>
      <c r="F25" s="12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4"/>
      <c r="AK25" s="32">
        <f t="shared" si="0"/>
        <v>0</v>
      </c>
    </row>
    <row r="26" spans="3:38">
      <c r="C26" s="65"/>
      <c r="D26" s="66"/>
      <c r="E26" s="67"/>
      <c r="F26" s="12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4"/>
      <c r="AK26" s="32">
        <f t="shared" si="0"/>
        <v>0</v>
      </c>
    </row>
    <row r="27" spans="3:38">
      <c r="C27" s="65"/>
      <c r="D27" s="66"/>
      <c r="E27" s="67"/>
      <c r="F27" s="12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4"/>
      <c r="AK27" s="32">
        <f t="shared" si="0"/>
        <v>0</v>
      </c>
    </row>
    <row r="28" spans="3:38">
      <c r="C28" s="65"/>
      <c r="D28" s="66"/>
      <c r="E28" s="67"/>
      <c r="F28" s="12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4"/>
      <c r="AK28" s="32">
        <f t="shared" si="0"/>
        <v>0</v>
      </c>
    </row>
    <row r="29" spans="3:38">
      <c r="C29" s="65"/>
      <c r="D29" s="66"/>
      <c r="E29" s="67"/>
      <c r="F29" s="12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4"/>
      <c r="AK29" s="32">
        <f t="shared" si="0"/>
        <v>0</v>
      </c>
    </row>
    <row r="30" spans="3:38">
      <c r="C30" s="65"/>
      <c r="D30" s="66"/>
      <c r="E30" s="67"/>
      <c r="F30" s="12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4"/>
      <c r="AK30" s="32">
        <f t="shared" si="0"/>
        <v>0</v>
      </c>
    </row>
    <row r="31" spans="3:38">
      <c r="C31" s="65"/>
      <c r="D31" s="66"/>
      <c r="E31" s="67"/>
      <c r="F31" s="12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4"/>
      <c r="AK31" s="32">
        <f t="shared" si="0"/>
        <v>0</v>
      </c>
    </row>
    <row r="32" spans="3:38">
      <c r="C32" s="65"/>
      <c r="D32" s="66"/>
      <c r="E32" s="67"/>
      <c r="F32" s="12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4"/>
      <c r="AK32" s="32">
        <f t="shared" si="0"/>
        <v>0</v>
      </c>
    </row>
    <row r="33" spans="3:37">
      <c r="C33" s="65"/>
      <c r="D33" s="66"/>
      <c r="E33" s="67"/>
      <c r="F33" s="12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4"/>
      <c r="AK33" s="32">
        <f t="shared" si="0"/>
        <v>0</v>
      </c>
    </row>
    <row r="34" spans="3:37">
      <c r="C34" s="65"/>
      <c r="D34" s="66"/>
      <c r="E34" s="67"/>
      <c r="F34" s="12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4"/>
      <c r="AK34" s="32">
        <f t="shared" si="0"/>
        <v>0</v>
      </c>
    </row>
    <row r="35" spans="3:37">
      <c r="C35" s="65"/>
      <c r="D35" s="66"/>
      <c r="E35" s="67"/>
      <c r="F35" s="12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4"/>
      <c r="AK35" s="32">
        <f t="shared" si="0"/>
        <v>0</v>
      </c>
    </row>
    <row r="36" spans="3:37">
      <c r="C36" s="65"/>
      <c r="D36" s="66"/>
      <c r="E36" s="67"/>
      <c r="F36" s="12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4"/>
      <c r="AK36" s="32">
        <f t="shared" si="0"/>
        <v>0</v>
      </c>
    </row>
    <row r="37" spans="3:37">
      <c r="C37" s="65"/>
      <c r="D37" s="66"/>
      <c r="E37" s="67"/>
      <c r="F37" s="12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4"/>
      <c r="AK37" s="32">
        <f t="shared" si="0"/>
        <v>0</v>
      </c>
    </row>
    <row r="38" spans="3:37">
      <c r="C38" s="65"/>
      <c r="D38" s="66"/>
      <c r="E38" s="67"/>
      <c r="F38" s="12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4"/>
      <c r="AK38" s="32">
        <f t="shared" si="0"/>
        <v>0</v>
      </c>
    </row>
    <row r="39" spans="3:37">
      <c r="C39" s="65"/>
      <c r="D39" s="66"/>
      <c r="E39" s="67"/>
      <c r="F39" s="12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4"/>
      <c r="AK39" s="32">
        <f t="shared" si="0"/>
        <v>0</v>
      </c>
    </row>
    <row r="40" spans="3:37">
      <c r="C40" s="65"/>
      <c r="D40" s="66"/>
      <c r="E40" s="67"/>
      <c r="F40" s="12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4"/>
      <c r="AK40" s="32">
        <f t="shared" si="0"/>
        <v>0</v>
      </c>
    </row>
    <row r="41" spans="3:37">
      <c r="C41" s="65"/>
      <c r="D41" s="66"/>
      <c r="E41" s="67"/>
      <c r="F41" s="12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4"/>
      <c r="AK41" s="32">
        <f t="shared" si="0"/>
        <v>0</v>
      </c>
    </row>
    <row r="42" spans="3:37">
      <c r="C42" s="65"/>
      <c r="D42" s="66"/>
      <c r="E42" s="67"/>
      <c r="F42" s="12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4"/>
      <c r="AK42" s="32">
        <f t="shared" si="0"/>
        <v>0</v>
      </c>
    </row>
    <row r="43" spans="3:37">
      <c r="C43" s="65"/>
      <c r="D43" s="66"/>
      <c r="E43" s="67"/>
      <c r="F43" s="12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4"/>
      <c r="AK43" s="32">
        <f t="shared" si="0"/>
        <v>0</v>
      </c>
    </row>
    <row r="44" spans="3:37">
      <c r="C44" s="65"/>
      <c r="D44" s="66"/>
      <c r="E44" s="67"/>
      <c r="F44" s="12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4"/>
      <c r="AK44" s="32">
        <f t="shared" si="0"/>
        <v>0</v>
      </c>
    </row>
    <row r="45" spans="3:37">
      <c r="C45" s="65"/>
      <c r="D45" s="66"/>
      <c r="E45" s="67"/>
      <c r="F45" s="12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4"/>
      <c r="AK45" s="32">
        <f t="shared" si="0"/>
        <v>0</v>
      </c>
    </row>
    <row r="46" spans="3:37">
      <c r="C46" s="65"/>
      <c r="D46" s="66"/>
      <c r="E46" s="67"/>
      <c r="F46" s="12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4"/>
      <c r="AK46" s="32">
        <f t="shared" si="0"/>
        <v>0</v>
      </c>
    </row>
    <row r="47" spans="3:37">
      <c r="C47" s="65"/>
      <c r="D47" s="66"/>
      <c r="E47" s="67"/>
      <c r="F47" s="12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4"/>
      <c r="AK47" s="32">
        <f t="shared" si="0"/>
        <v>0</v>
      </c>
    </row>
    <row r="48" spans="3:37">
      <c r="C48" s="65"/>
      <c r="D48" s="66"/>
      <c r="E48" s="67"/>
      <c r="F48" s="12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4"/>
      <c r="AK48" s="32">
        <f t="shared" si="0"/>
        <v>0</v>
      </c>
    </row>
    <row r="49" spans="3:37">
      <c r="C49" s="65"/>
      <c r="D49" s="66"/>
      <c r="E49" s="67"/>
      <c r="F49" s="12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4"/>
      <c r="AK49" s="32">
        <f t="shared" si="0"/>
        <v>0</v>
      </c>
    </row>
    <row r="50" spans="3:37">
      <c r="C50" s="65"/>
      <c r="D50" s="66"/>
      <c r="E50" s="67"/>
      <c r="F50" s="12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4"/>
      <c r="AK50" s="32">
        <f t="shared" si="0"/>
        <v>0</v>
      </c>
    </row>
    <row r="51" spans="3:37">
      <c r="C51" s="65"/>
      <c r="D51" s="66"/>
      <c r="E51" s="67"/>
      <c r="F51" s="12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4"/>
      <c r="AK51" s="32">
        <f t="shared" si="0"/>
        <v>0</v>
      </c>
    </row>
    <row r="52" spans="3:37">
      <c r="C52" s="65"/>
      <c r="D52" s="66"/>
      <c r="E52" s="67"/>
      <c r="F52" s="12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4"/>
      <c r="AK52" s="32">
        <f t="shared" si="0"/>
        <v>0</v>
      </c>
    </row>
    <row r="53" spans="3:37">
      <c r="C53" s="65"/>
      <c r="D53" s="66"/>
      <c r="E53" s="67"/>
      <c r="F53" s="12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4"/>
      <c r="AK53" s="32">
        <f t="shared" si="0"/>
        <v>0</v>
      </c>
    </row>
    <row r="54" spans="3:37">
      <c r="C54" s="65"/>
      <c r="D54" s="66"/>
      <c r="E54" s="67"/>
      <c r="F54" s="12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4"/>
      <c r="AK54" s="32">
        <f t="shared" si="0"/>
        <v>0</v>
      </c>
    </row>
    <row r="55" spans="3:37">
      <c r="C55" s="65"/>
      <c r="D55" s="66"/>
      <c r="E55" s="67"/>
      <c r="F55" s="12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4"/>
      <c r="AK55" s="32">
        <f t="shared" si="0"/>
        <v>0</v>
      </c>
    </row>
    <row r="56" spans="3:37">
      <c r="C56" s="65"/>
      <c r="D56" s="66"/>
      <c r="E56" s="67"/>
      <c r="F56" s="12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4"/>
      <c r="AK56" s="32">
        <f t="shared" si="0"/>
        <v>0</v>
      </c>
    </row>
    <row r="57" spans="3:37">
      <c r="C57" s="65"/>
      <c r="D57" s="66"/>
      <c r="E57" s="67"/>
      <c r="F57" s="12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4"/>
      <c r="AK57" s="32">
        <f t="shared" si="0"/>
        <v>0</v>
      </c>
    </row>
    <row r="58" spans="3:37">
      <c r="C58" s="65"/>
      <c r="D58" s="66"/>
      <c r="E58" s="67"/>
      <c r="F58" s="12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4"/>
      <c r="AK58" s="32">
        <f t="shared" si="0"/>
        <v>0</v>
      </c>
    </row>
    <row r="59" spans="3:37">
      <c r="C59" s="65"/>
      <c r="D59" s="66"/>
      <c r="E59" s="67"/>
      <c r="F59" s="12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4"/>
      <c r="AK59" s="32">
        <f t="shared" si="0"/>
        <v>0</v>
      </c>
    </row>
    <row r="60" spans="3:37">
      <c r="C60" s="65"/>
      <c r="D60" s="66"/>
      <c r="E60" s="67"/>
      <c r="F60" s="12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4"/>
      <c r="AK60" s="32">
        <f t="shared" si="0"/>
        <v>0</v>
      </c>
    </row>
    <row r="61" spans="3:37">
      <c r="C61" s="65"/>
      <c r="D61" s="66"/>
      <c r="E61" s="67"/>
      <c r="F61" s="12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4"/>
      <c r="AK61" s="32">
        <f t="shared" si="0"/>
        <v>0</v>
      </c>
    </row>
    <row r="62" spans="3:37">
      <c r="C62" s="65"/>
      <c r="D62" s="66"/>
      <c r="E62" s="67"/>
      <c r="F62" s="12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4"/>
      <c r="AK62" s="32">
        <f t="shared" si="0"/>
        <v>0</v>
      </c>
    </row>
    <row r="63" spans="3:37">
      <c r="C63" s="65"/>
      <c r="D63" s="66"/>
      <c r="E63" s="67"/>
      <c r="F63" s="12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4"/>
      <c r="AK63" s="32">
        <f t="shared" si="0"/>
        <v>0</v>
      </c>
    </row>
    <row r="64" spans="3:37">
      <c r="C64" s="65"/>
      <c r="D64" s="66"/>
      <c r="E64" s="67"/>
      <c r="F64" s="12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4"/>
      <c r="AK64" s="32">
        <f t="shared" si="0"/>
        <v>0</v>
      </c>
    </row>
    <row r="65" spans="3:37">
      <c r="C65" s="65"/>
      <c r="D65" s="66"/>
      <c r="E65" s="67"/>
      <c r="F65" s="12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4"/>
      <c r="AK65" s="32">
        <f t="shared" si="0"/>
        <v>0</v>
      </c>
    </row>
    <row r="66" spans="3:37">
      <c r="C66" s="65"/>
      <c r="D66" s="66"/>
      <c r="E66" s="67"/>
      <c r="F66" s="12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4"/>
      <c r="AK66" s="32">
        <f t="shared" si="0"/>
        <v>0</v>
      </c>
    </row>
    <row r="67" spans="3:37">
      <c r="C67" s="65"/>
      <c r="D67" s="66"/>
      <c r="E67" s="67"/>
      <c r="F67" s="12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4"/>
      <c r="AK67" s="32">
        <f t="shared" si="0"/>
        <v>0</v>
      </c>
    </row>
    <row r="68" spans="3:37">
      <c r="C68" s="65"/>
      <c r="D68" s="66"/>
      <c r="E68" s="67"/>
      <c r="F68" s="12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4"/>
      <c r="AK68" s="32">
        <f t="shared" si="0"/>
        <v>0</v>
      </c>
    </row>
    <row r="69" spans="3:37">
      <c r="C69" s="65"/>
      <c r="D69" s="66"/>
      <c r="E69" s="67"/>
      <c r="F69" s="12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4"/>
      <c r="AK69" s="32">
        <f t="shared" si="0"/>
        <v>0</v>
      </c>
    </row>
    <row r="70" spans="3:37">
      <c r="C70" s="65"/>
      <c r="D70" s="66"/>
      <c r="E70" s="67"/>
      <c r="F70" s="12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4"/>
      <c r="AK70" s="32">
        <f t="shared" si="0"/>
        <v>0</v>
      </c>
    </row>
    <row r="71" spans="3:37">
      <c r="C71" s="65"/>
      <c r="D71" s="66"/>
      <c r="E71" s="67"/>
      <c r="F71" s="12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4"/>
      <c r="AK71" s="32">
        <f t="shared" si="0"/>
        <v>0</v>
      </c>
    </row>
    <row r="72" spans="3:37">
      <c r="C72" s="65"/>
      <c r="D72" s="66"/>
      <c r="E72" s="67"/>
      <c r="F72" s="12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4"/>
      <c r="AK72" s="32">
        <f t="shared" si="0"/>
        <v>0</v>
      </c>
    </row>
    <row r="73" spans="3:37" hidden="1">
      <c r="C73" s="45"/>
      <c r="D73" s="46"/>
      <c r="E73" s="47"/>
      <c r="F73" s="12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4"/>
      <c r="AK73" s="30"/>
    </row>
    <row r="74" spans="3:37" hidden="1">
      <c r="C74" s="45"/>
      <c r="D74" s="46"/>
      <c r="E74" s="47"/>
      <c r="F74" s="12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4"/>
      <c r="AK74" s="30"/>
    </row>
    <row r="75" spans="3:37" hidden="1">
      <c r="C75" s="45"/>
      <c r="D75" s="46"/>
      <c r="E75" s="47"/>
      <c r="F75" s="12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4"/>
      <c r="AK75" s="30"/>
    </row>
    <row r="76" spans="3:37" hidden="1">
      <c r="C76" s="45"/>
      <c r="D76" s="46"/>
      <c r="E76" s="47"/>
      <c r="F76" s="12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4"/>
      <c r="AK76" s="30"/>
    </row>
    <row r="77" spans="3:37" hidden="1">
      <c r="C77" s="45"/>
      <c r="D77" s="46"/>
      <c r="E77" s="47"/>
      <c r="F77" s="12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4"/>
      <c r="AK77" s="30"/>
    </row>
    <row r="78" spans="3:37" hidden="1">
      <c r="C78" s="45"/>
      <c r="D78" s="46"/>
      <c r="E78" s="47"/>
      <c r="F78" s="12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4"/>
      <c r="AK78" s="30"/>
    </row>
    <row r="79" spans="3:37" hidden="1">
      <c r="C79" s="45"/>
      <c r="D79" s="46"/>
      <c r="E79" s="47"/>
      <c r="F79" s="12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4"/>
      <c r="AK79" s="30"/>
    </row>
    <row r="80" spans="3:37" hidden="1">
      <c r="C80" s="45"/>
      <c r="D80" s="46"/>
      <c r="E80" s="47"/>
      <c r="F80" s="12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4"/>
      <c r="AK80" s="30"/>
    </row>
    <row r="81" spans="3:37" hidden="1">
      <c r="C81" s="45"/>
      <c r="D81" s="46"/>
      <c r="E81" s="47"/>
      <c r="F81" s="12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4"/>
      <c r="AK81" s="30"/>
    </row>
    <row r="82" spans="3:37" hidden="1">
      <c r="C82" s="45"/>
      <c r="D82" s="46"/>
      <c r="E82" s="47"/>
      <c r="F82" s="12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4"/>
      <c r="AK82" s="30"/>
    </row>
    <row r="83" spans="3:37" hidden="1">
      <c r="C83" s="45"/>
      <c r="D83" s="46"/>
      <c r="E83" s="47"/>
      <c r="F83" s="12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4"/>
      <c r="AK83" s="30"/>
    </row>
    <row r="84" spans="3:37" hidden="1">
      <c r="C84" s="45"/>
      <c r="D84" s="46"/>
      <c r="E84" s="47"/>
      <c r="F84" s="12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4"/>
      <c r="AK84" s="30"/>
    </row>
    <row r="85" spans="3:37" hidden="1">
      <c r="C85" s="45"/>
      <c r="D85" s="46"/>
      <c r="E85" s="47"/>
      <c r="F85" s="12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4"/>
      <c r="AK85" s="30"/>
    </row>
    <row r="86" spans="3:37" hidden="1">
      <c r="C86" s="45"/>
      <c r="D86" s="46"/>
      <c r="E86" s="47"/>
      <c r="F86" s="12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4"/>
      <c r="AK86" s="30"/>
    </row>
    <row r="87" spans="3:37" hidden="1">
      <c r="C87" s="45"/>
      <c r="D87" s="46"/>
      <c r="E87" s="47"/>
      <c r="F87" s="12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4"/>
      <c r="AK87" s="30"/>
    </row>
    <row r="88" spans="3:37" hidden="1">
      <c r="C88" s="45"/>
      <c r="D88" s="46"/>
      <c r="E88" s="47"/>
      <c r="F88" s="12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4"/>
      <c r="AK88" s="30"/>
    </row>
    <row r="89" spans="3:37" hidden="1">
      <c r="C89" s="45"/>
      <c r="D89" s="46"/>
      <c r="E89" s="47"/>
      <c r="F89" s="12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4"/>
      <c r="AK89" s="30"/>
    </row>
    <row r="90" spans="3:37" hidden="1">
      <c r="C90" s="48"/>
      <c r="D90" s="49"/>
      <c r="E90" s="50"/>
      <c r="F90" s="33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5"/>
      <c r="AK90" s="36"/>
    </row>
    <row r="91" spans="3:37" ht="3.75" customHeight="1">
      <c r="C91" s="51"/>
      <c r="D91" s="52"/>
      <c r="E91" s="53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  <c r="AA91" s="54"/>
      <c r="AB91" s="54"/>
      <c r="AC91" s="54"/>
      <c r="AD91" s="54"/>
      <c r="AE91" s="54"/>
      <c r="AF91" s="54"/>
      <c r="AG91" s="54"/>
      <c r="AH91" s="54"/>
      <c r="AI91" s="54"/>
      <c r="AJ91" s="54"/>
      <c r="AK91" s="55"/>
    </row>
    <row r="92" spans="3:37">
      <c r="E92" s="16"/>
      <c r="F92" s="17">
        <f>COUNTIFS(F18:F90,"PD")+COUNTIFS(F18:F90,"PN")+COUNTIFS(F18:F90,"PT")*2+COUNTIFS(F18:F90,"EP")</f>
        <v>0</v>
      </c>
      <c r="G92" s="18">
        <f>COUNTIFS(G18:G90,"PD")+COUNTIFS(G18:G90,"PN")+COUNTIFS(G18:G90,"PT")*2+COUNTIFS(G18:G90,"EP")</f>
        <v>0</v>
      </c>
      <c r="H92" s="18">
        <f t="shared" ref="H92:AI92" si="1">COUNTIFS(H18:H90,"PD")+COUNTIFS(H18:H90,"PN")+COUNTIFS(H18:H90,"PT")*2+COUNTIFS(H18:H90,"EP")</f>
        <v>0</v>
      </c>
      <c r="I92" s="18">
        <f t="shared" si="1"/>
        <v>0</v>
      </c>
      <c r="J92" s="18">
        <f t="shared" si="1"/>
        <v>0</v>
      </c>
      <c r="K92" s="18">
        <f t="shared" si="1"/>
        <v>0</v>
      </c>
      <c r="L92" s="18">
        <f t="shared" si="1"/>
        <v>0</v>
      </c>
      <c r="M92" s="18">
        <f t="shared" si="1"/>
        <v>0</v>
      </c>
      <c r="N92" s="18">
        <f t="shared" si="1"/>
        <v>0</v>
      </c>
      <c r="O92" s="18">
        <f t="shared" si="1"/>
        <v>0</v>
      </c>
      <c r="P92" s="18">
        <f t="shared" si="1"/>
        <v>0</v>
      </c>
      <c r="Q92" s="18">
        <f t="shared" si="1"/>
        <v>0</v>
      </c>
      <c r="R92" s="18">
        <f t="shared" si="1"/>
        <v>0</v>
      </c>
      <c r="S92" s="18">
        <f t="shared" si="1"/>
        <v>0</v>
      </c>
      <c r="T92" s="18">
        <f t="shared" si="1"/>
        <v>0</v>
      </c>
      <c r="U92" s="18">
        <f t="shared" si="1"/>
        <v>0</v>
      </c>
      <c r="V92" s="18">
        <f t="shared" si="1"/>
        <v>0</v>
      </c>
      <c r="W92" s="18">
        <f t="shared" si="1"/>
        <v>0</v>
      </c>
      <c r="X92" s="18">
        <f t="shared" si="1"/>
        <v>0</v>
      </c>
      <c r="Y92" s="18">
        <f t="shared" si="1"/>
        <v>0</v>
      </c>
      <c r="Z92" s="18">
        <f t="shared" si="1"/>
        <v>0</v>
      </c>
      <c r="AA92" s="18">
        <f t="shared" si="1"/>
        <v>0</v>
      </c>
      <c r="AB92" s="18">
        <f t="shared" si="1"/>
        <v>0</v>
      </c>
      <c r="AC92" s="18">
        <f t="shared" si="1"/>
        <v>0</v>
      </c>
      <c r="AD92" s="18">
        <f t="shared" si="1"/>
        <v>0</v>
      </c>
      <c r="AE92" s="18">
        <f t="shared" si="1"/>
        <v>0</v>
      </c>
      <c r="AF92" s="18">
        <f t="shared" si="1"/>
        <v>0</v>
      </c>
      <c r="AG92" s="18">
        <f t="shared" si="1"/>
        <v>0</v>
      </c>
      <c r="AH92" s="18">
        <f t="shared" si="1"/>
        <v>0</v>
      </c>
      <c r="AI92" s="18">
        <f t="shared" si="1"/>
        <v>0</v>
      </c>
      <c r="AJ92" s="19">
        <f>COUNTIFS(AJ18:AJ90,"PD")+COUNTIFS(AJ18:AJ90,"PN")+COUNTIFS(AJ18:AJ90,"PT")*2+COUNTIFS(AJ18:AJ90,"EP")</f>
        <v>0</v>
      </c>
      <c r="AK92" s="20"/>
    </row>
    <row r="93" spans="3:37" ht="3.75" customHeight="1">
      <c r="E93" s="16"/>
    </row>
    <row r="94" spans="3:37">
      <c r="E94" s="16"/>
      <c r="F94" s="21" t="s">
        <v>8</v>
      </c>
      <c r="G94" s="88" t="s">
        <v>9</v>
      </c>
      <c r="H94" s="88"/>
      <c r="I94" s="88"/>
      <c r="J94" s="88"/>
      <c r="K94" s="15"/>
      <c r="L94" s="22" t="s">
        <v>10</v>
      </c>
      <c r="M94" s="89" t="s">
        <v>11</v>
      </c>
      <c r="N94" s="90"/>
      <c r="O94" s="90"/>
      <c r="P94" s="91"/>
      <c r="Q94" s="15"/>
      <c r="R94" s="23" t="s">
        <v>12</v>
      </c>
      <c r="S94" s="89" t="s">
        <v>13</v>
      </c>
      <c r="T94" s="90"/>
      <c r="U94" s="90"/>
      <c r="V94" s="91"/>
      <c r="X94" s="24" t="s">
        <v>14</v>
      </c>
      <c r="Y94" s="89" t="s">
        <v>15</v>
      </c>
      <c r="Z94" s="90"/>
      <c r="AA94" s="90"/>
      <c r="AB94" s="91"/>
      <c r="AC94" s="15"/>
      <c r="AD94" s="25" t="s">
        <v>16</v>
      </c>
      <c r="AE94" s="89" t="s">
        <v>17</v>
      </c>
      <c r="AF94" s="90"/>
      <c r="AG94" s="90"/>
      <c r="AH94" s="91"/>
    </row>
    <row r="95" spans="3:37" ht="3.75" customHeight="1">
      <c r="E95" s="16"/>
    </row>
    <row r="96" spans="3:37">
      <c r="E96" s="16"/>
      <c r="F96" s="26" t="s">
        <v>18</v>
      </c>
      <c r="G96" s="88" t="s">
        <v>19</v>
      </c>
      <c r="H96" s="88"/>
      <c r="I96" s="88"/>
      <c r="J96" s="88"/>
      <c r="L96" s="72" t="s">
        <v>24</v>
      </c>
      <c r="M96" s="88" t="s">
        <v>25</v>
      </c>
      <c r="N96" s="88"/>
      <c r="O96" s="88"/>
      <c r="P96" s="88"/>
      <c r="R96" s="73" t="s">
        <v>26</v>
      </c>
      <c r="S96" s="89" t="s">
        <v>27</v>
      </c>
      <c r="T96" s="90"/>
      <c r="U96" s="90"/>
      <c r="V96" s="91"/>
      <c r="W96" s="15"/>
      <c r="X96" s="74" t="s">
        <v>28</v>
      </c>
      <c r="Y96" s="89" t="s">
        <v>29</v>
      </c>
      <c r="Z96" s="90"/>
      <c r="AA96" s="90"/>
      <c r="AB96" s="91"/>
      <c r="AD96" s="75" t="s">
        <v>30</v>
      </c>
      <c r="AE96" s="92" t="s">
        <v>31</v>
      </c>
      <c r="AF96" s="93"/>
      <c r="AG96" s="93"/>
      <c r="AH96" s="94"/>
    </row>
    <row r="97" spans="3:37">
      <c r="E97" s="16"/>
    </row>
    <row r="98" spans="3:37">
      <c r="D98" s="99" t="s">
        <v>20</v>
      </c>
      <c r="E98" s="100"/>
      <c r="F98" s="101"/>
      <c r="G98" s="37"/>
      <c r="H98" s="99" t="s">
        <v>21</v>
      </c>
      <c r="I98" s="100"/>
      <c r="J98" s="100"/>
      <c r="K98" s="100"/>
      <c r="L98" s="100"/>
      <c r="M98" s="100"/>
      <c r="N98" s="100"/>
      <c r="O98" s="101"/>
      <c r="P98" s="37"/>
      <c r="Q98" s="99" t="s">
        <v>22</v>
      </c>
      <c r="R98" s="100"/>
      <c r="S98" s="100"/>
      <c r="T98" s="100"/>
      <c r="U98" s="100"/>
      <c r="V98" s="100"/>
      <c r="W98" s="100"/>
      <c r="X98" s="101"/>
      <c r="Y98" s="37"/>
      <c r="Z98" s="99" t="s">
        <v>23</v>
      </c>
      <c r="AA98" s="100"/>
      <c r="AB98" s="100"/>
      <c r="AC98" s="100"/>
      <c r="AD98" s="100"/>
      <c r="AE98" s="100"/>
      <c r="AF98" s="100"/>
      <c r="AG98" s="101"/>
    </row>
    <row r="99" spans="3:37">
      <c r="D99" s="102"/>
      <c r="E99" s="103"/>
      <c r="F99" s="104"/>
      <c r="G99" s="37"/>
      <c r="H99" s="108"/>
      <c r="I99" s="109"/>
      <c r="J99" s="109"/>
      <c r="K99" s="109"/>
      <c r="L99" s="109"/>
      <c r="M99" s="109"/>
      <c r="N99" s="109"/>
      <c r="O99" s="110"/>
      <c r="P99" s="37"/>
      <c r="Q99" s="108"/>
      <c r="R99" s="109"/>
      <c r="S99" s="109"/>
      <c r="T99" s="109"/>
      <c r="U99" s="109"/>
      <c r="V99" s="109"/>
      <c r="W99" s="109"/>
      <c r="X99" s="110"/>
      <c r="Y99" s="37"/>
      <c r="Z99" s="108"/>
      <c r="AA99" s="109"/>
      <c r="AB99" s="109"/>
      <c r="AC99" s="109"/>
      <c r="AD99" s="109"/>
      <c r="AE99" s="109"/>
      <c r="AF99" s="109"/>
      <c r="AG99" s="110"/>
    </row>
    <row r="100" spans="3:37">
      <c r="D100" s="102"/>
      <c r="E100" s="103"/>
      <c r="F100" s="104"/>
      <c r="G100" s="37"/>
      <c r="H100" s="108"/>
      <c r="I100" s="109"/>
      <c r="J100" s="109"/>
      <c r="K100" s="109"/>
      <c r="L100" s="109"/>
      <c r="M100" s="109"/>
      <c r="N100" s="109"/>
      <c r="O100" s="110"/>
      <c r="P100" s="37"/>
      <c r="Q100" s="108"/>
      <c r="R100" s="109"/>
      <c r="S100" s="109"/>
      <c r="T100" s="109"/>
      <c r="U100" s="109"/>
      <c r="V100" s="109"/>
      <c r="W100" s="109"/>
      <c r="X100" s="110"/>
      <c r="Y100" s="37"/>
      <c r="Z100" s="108"/>
      <c r="AA100" s="109"/>
      <c r="AB100" s="109"/>
      <c r="AC100" s="109"/>
      <c r="AD100" s="109"/>
      <c r="AE100" s="109"/>
      <c r="AF100" s="109"/>
      <c r="AG100" s="110"/>
    </row>
    <row r="101" spans="3:37">
      <c r="D101" s="102"/>
      <c r="E101" s="103"/>
      <c r="F101" s="104"/>
      <c r="G101" s="37"/>
      <c r="H101" s="108"/>
      <c r="I101" s="109"/>
      <c r="J101" s="109"/>
      <c r="K101" s="109"/>
      <c r="L101" s="109"/>
      <c r="M101" s="109"/>
      <c r="N101" s="109"/>
      <c r="O101" s="110"/>
      <c r="P101" s="37"/>
      <c r="Q101" s="108"/>
      <c r="R101" s="109"/>
      <c r="S101" s="109"/>
      <c r="T101" s="109"/>
      <c r="U101" s="109"/>
      <c r="V101" s="109"/>
      <c r="W101" s="109"/>
      <c r="X101" s="110"/>
      <c r="Y101" s="37"/>
      <c r="Z101" s="108"/>
      <c r="AA101" s="109"/>
      <c r="AB101" s="109"/>
      <c r="AC101" s="109"/>
      <c r="AD101" s="109"/>
      <c r="AE101" s="109"/>
      <c r="AF101" s="109"/>
      <c r="AG101" s="110"/>
    </row>
    <row r="102" spans="3:37">
      <c r="C102" s="27"/>
      <c r="D102" s="105"/>
      <c r="E102" s="106"/>
      <c r="F102" s="107"/>
      <c r="G102" s="37"/>
      <c r="H102" s="111"/>
      <c r="I102" s="112"/>
      <c r="J102" s="112"/>
      <c r="K102" s="112"/>
      <c r="L102" s="112"/>
      <c r="M102" s="112"/>
      <c r="N102" s="112"/>
      <c r="O102" s="113"/>
      <c r="P102" s="37"/>
      <c r="Q102" s="111"/>
      <c r="R102" s="112"/>
      <c r="S102" s="112"/>
      <c r="T102" s="112"/>
      <c r="U102" s="112"/>
      <c r="V102" s="112"/>
      <c r="W102" s="112"/>
      <c r="X102" s="113"/>
      <c r="Y102" s="37"/>
      <c r="Z102" s="111"/>
      <c r="AA102" s="112"/>
      <c r="AB102" s="112"/>
      <c r="AC102" s="112"/>
      <c r="AD102" s="112"/>
      <c r="AE102" s="112"/>
      <c r="AF102" s="112"/>
      <c r="AG102" s="113"/>
      <c r="AH102" s="28"/>
      <c r="AI102" s="28"/>
      <c r="AJ102" s="28"/>
      <c r="AK102" s="28"/>
    </row>
    <row r="103" spans="3:37">
      <c r="E103" s="16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  <c r="AI103" s="28"/>
      <c r="AJ103" s="28"/>
      <c r="AK103" s="28"/>
    </row>
  </sheetData>
  <mergeCells count="26">
    <mergeCell ref="D98:F98"/>
    <mergeCell ref="D99:F102"/>
    <mergeCell ref="H98:O98"/>
    <mergeCell ref="Q98:X98"/>
    <mergeCell ref="Z98:AG98"/>
    <mergeCell ref="Z99:AG102"/>
    <mergeCell ref="Q99:X102"/>
    <mergeCell ref="H99:O102"/>
    <mergeCell ref="C13:AK13"/>
    <mergeCell ref="C17:AK17"/>
    <mergeCell ref="G94:J94"/>
    <mergeCell ref="M94:P94"/>
    <mergeCell ref="S94:V94"/>
    <mergeCell ref="Y94:AB94"/>
    <mergeCell ref="AE94:AH94"/>
    <mergeCell ref="G96:J96"/>
    <mergeCell ref="M96:P96"/>
    <mergeCell ref="S96:V96"/>
    <mergeCell ref="Y96:AB96"/>
    <mergeCell ref="AE96:AH96"/>
    <mergeCell ref="C6:AK7"/>
    <mergeCell ref="C9:AK9"/>
    <mergeCell ref="C11:C12"/>
    <mergeCell ref="D11:D12"/>
    <mergeCell ref="E11:E12"/>
    <mergeCell ref="AK11:AK12"/>
  </mergeCells>
  <conditionalFormatting sqref="F11:F90">
    <cfRule type="expression" dxfId="199" priority="166">
      <formula>$F$11="DOM"</formula>
    </cfRule>
    <cfRule type="expression" dxfId="198" priority="164">
      <formula>$F$8="FR"</formula>
    </cfRule>
    <cfRule type="expression" dxfId="197" priority="165">
      <formula>$F$11="SÁB"</formula>
    </cfRule>
  </conditionalFormatting>
  <conditionalFormatting sqref="F15:AJ16">
    <cfRule type="cellIs" dxfId="196" priority="161" operator="equal">
      <formula>"N"</formula>
    </cfRule>
  </conditionalFormatting>
  <conditionalFormatting sqref="F18:AJ90">
    <cfRule type="cellIs" dxfId="195" priority="159" operator="equal">
      <formula>"BX"</formula>
    </cfRule>
    <cfRule type="cellIs" dxfId="194" priority="158" operator="equal">
      <formula>"FE"</formula>
    </cfRule>
    <cfRule type="cellIs" dxfId="193" priority="157" operator="equal">
      <formula>"FOR"</formula>
    </cfRule>
    <cfRule type="cellIs" dxfId="192" priority="156" operator="equal">
      <formula>"PT"</formula>
    </cfRule>
    <cfRule type="cellIs" dxfId="191" priority="155" operator="equal">
      <formula>"PD"</formula>
    </cfRule>
    <cfRule type="cellIs" dxfId="190" priority="154" operator="equal">
      <formula>"PN"</formula>
    </cfRule>
  </conditionalFormatting>
  <conditionalFormatting sqref="G11:G90">
    <cfRule type="expression" dxfId="189" priority="163">
      <formula>$G$11="SÁB"</formula>
    </cfRule>
    <cfRule type="expression" dxfId="188" priority="162">
      <formula>$G$11="DOM"</formula>
    </cfRule>
    <cfRule type="expression" dxfId="187" priority="160">
      <formula>$G$8="FR"</formula>
    </cfRule>
  </conditionalFormatting>
  <conditionalFormatting sqref="H11:H90">
    <cfRule type="expression" dxfId="186" priority="153">
      <formula>$H$11="SÁB"</formula>
    </cfRule>
    <cfRule type="expression" dxfId="185" priority="152">
      <formula>$H$11="DOM"</formula>
    </cfRule>
    <cfRule type="expression" dxfId="184" priority="151">
      <formula>$H$8="FR"</formula>
    </cfRule>
  </conditionalFormatting>
  <conditionalFormatting sqref="I11:I90">
    <cfRule type="expression" dxfId="183" priority="150">
      <formula>$I$11="SÁB"</formula>
    </cfRule>
    <cfRule type="expression" dxfId="182" priority="149">
      <formula>$I$11="DOM"</formula>
    </cfRule>
    <cfRule type="expression" dxfId="181" priority="148">
      <formula>$I$8="FR"</formula>
    </cfRule>
  </conditionalFormatting>
  <conditionalFormatting sqref="J11:J90">
    <cfRule type="expression" dxfId="180" priority="147">
      <formula>$J$11="SÁB"</formula>
    </cfRule>
    <cfRule type="expression" dxfId="179" priority="146">
      <formula>$J$11="DOM"</formula>
    </cfRule>
    <cfRule type="expression" dxfId="178" priority="145">
      <formula>$J$8="FR"</formula>
    </cfRule>
  </conditionalFormatting>
  <conditionalFormatting sqref="K11:K90">
    <cfRule type="expression" dxfId="177" priority="144">
      <formula>$K$11="SÁB"</formula>
    </cfRule>
    <cfRule type="expression" dxfId="176" priority="143">
      <formula>$K$11="DOM"</formula>
    </cfRule>
    <cfRule type="expression" dxfId="175" priority="142">
      <formula>$K$8="FR"</formula>
    </cfRule>
  </conditionalFormatting>
  <conditionalFormatting sqref="L11:L90">
    <cfRule type="expression" dxfId="174" priority="140">
      <formula>$L$11="DOM"</formula>
    </cfRule>
    <cfRule type="expression" dxfId="173" priority="139">
      <formula>$L$8="FR"</formula>
    </cfRule>
    <cfRule type="expression" dxfId="172" priority="141">
      <formula>$L$11="SÁB"</formula>
    </cfRule>
  </conditionalFormatting>
  <conditionalFormatting sqref="M11:M90">
    <cfRule type="expression" dxfId="171" priority="137">
      <formula>$M$11="DOM"</formula>
    </cfRule>
    <cfRule type="expression" dxfId="170" priority="136">
      <formula>$M$8="FR"</formula>
    </cfRule>
    <cfRule type="expression" dxfId="169" priority="138">
      <formula>$M$11="SÁB"</formula>
    </cfRule>
  </conditionalFormatting>
  <conditionalFormatting sqref="N11:N90">
    <cfRule type="expression" dxfId="168" priority="135">
      <formula>$N$11="SÁB"</formula>
    </cfRule>
    <cfRule type="expression" dxfId="167" priority="134">
      <formula>$N$11="DOM"</formula>
    </cfRule>
    <cfRule type="expression" dxfId="166" priority="133">
      <formula>$N$8="FR"</formula>
    </cfRule>
  </conditionalFormatting>
  <conditionalFormatting sqref="O11:O90">
    <cfRule type="expression" dxfId="165" priority="69">
      <formula>$O$11="SÁB"</formula>
    </cfRule>
    <cfRule type="expression" dxfId="164" priority="68">
      <formula>$O$11="DOM"</formula>
    </cfRule>
    <cfRule type="expression" dxfId="163" priority="67">
      <formula>$O$8="FR"</formula>
    </cfRule>
  </conditionalFormatting>
  <conditionalFormatting sqref="P11:P90">
    <cfRule type="expression" dxfId="162" priority="61">
      <formula>$P$8="FR"</formula>
    </cfRule>
    <cfRule type="expression" dxfId="161" priority="63">
      <formula>$P$11="SÁB"</formula>
    </cfRule>
    <cfRule type="expression" dxfId="160" priority="62">
      <formula>$P$11="DOM"</formula>
    </cfRule>
  </conditionalFormatting>
  <conditionalFormatting sqref="Q11:Q90">
    <cfRule type="expression" dxfId="159" priority="60">
      <formula>$Q$11="SÁB"</formula>
    </cfRule>
    <cfRule type="expression" dxfId="158" priority="59">
      <formula>$Q$11="DOM"</formula>
    </cfRule>
    <cfRule type="expression" dxfId="157" priority="58">
      <formula>$Q$8="FR"</formula>
    </cfRule>
  </conditionalFormatting>
  <conditionalFormatting sqref="R11:R90">
    <cfRule type="expression" dxfId="156" priority="56">
      <formula>$R$11="DOM"</formula>
    </cfRule>
    <cfRule type="expression" dxfId="155" priority="55">
      <formula>$R$8="FR"</formula>
    </cfRule>
    <cfRule type="expression" dxfId="154" priority="57">
      <formula>$R$11="SÁB"</formula>
    </cfRule>
  </conditionalFormatting>
  <conditionalFormatting sqref="S11:S90">
    <cfRule type="expression" dxfId="153" priority="54">
      <formula>$S$11="SÁB"</formula>
    </cfRule>
    <cfRule type="expression" dxfId="152" priority="53">
      <formula>$S$11="DOM"</formula>
    </cfRule>
    <cfRule type="expression" dxfId="151" priority="52">
      <formula>$S$8="FR"</formula>
    </cfRule>
  </conditionalFormatting>
  <conditionalFormatting sqref="T11:T90">
    <cfRule type="expression" dxfId="150" priority="50">
      <formula>$T$11="DOM"</formula>
    </cfRule>
    <cfRule type="expression" dxfId="149" priority="51">
      <formula>$T$11="SÁB"</formula>
    </cfRule>
    <cfRule type="expression" dxfId="148" priority="49">
      <formula>$T$8="FR"</formula>
    </cfRule>
  </conditionalFormatting>
  <conditionalFormatting sqref="U11:U90">
    <cfRule type="expression" dxfId="147" priority="47">
      <formula>$U$11="DOM"</formula>
    </cfRule>
    <cfRule type="expression" dxfId="146" priority="46">
      <formula>$U$8="FR"</formula>
    </cfRule>
    <cfRule type="expression" dxfId="145" priority="48">
      <formula>$U$11="SÁB"</formula>
    </cfRule>
  </conditionalFormatting>
  <conditionalFormatting sqref="V11:V90">
    <cfRule type="expression" dxfId="144" priority="45">
      <formula>$V$11="SÁB"</formula>
    </cfRule>
    <cfRule type="expression" dxfId="143" priority="44">
      <formula>$V$11="DOM"</formula>
    </cfRule>
    <cfRule type="expression" dxfId="142" priority="43">
      <formula>$V$8="FR"</formula>
    </cfRule>
  </conditionalFormatting>
  <conditionalFormatting sqref="W11:W90">
    <cfRule type="expression" dxfId="141" priority="42">
      <formula>$W$11="SÁB"</formula>
    </cfRule>
    <cfRule type="expression" dxfId="140" priority="41">
      <formula>$W$11="DOM"</formula>
    </cfRule>
    <cfRule type="expression" dxfId="139" priority="40">
      <formula>$W$8="FR"</formula>
    </cfRule>
  </conditionalFormatting>
  <conditionalFormatting sqref="X11:X90">
    <cfRule type="expression" dxfId="138" priority="38">
      <formula>$X$11="DOM"</formula>
    </cfRule>
    <cfRule type="expression" dxfId="137" priority="37">
      <formula>$X$8="FR"</formula>
    </cfRule>
    <cfRule type="expression" dxfId="136" priority="39">
      <formula>$X$11="SÁB"</formula>
    </cfRule>
  </conditionalFormatting>
  <conditionalFormatting sqref="Y11:Y90">
    <cfRule type="expression" dxfId="135" priority="36">
      <formula>$Y$11="SÁB"</formula>
    </cfRule>
    <cfRule type="expression" dxfId="134" priority="35">
      <formula>$Y$11="DOM"</formula>
    </cfRule>
    <cfRule type="expression" dxfId="133" priority="34">
      <formula>$Y$8="FR"</formula>
    </cfRule>
  </conditionalFormatting>
  <conditionalFormatting sqref="Z11:Z90">
    <cfRule type="expression" dxfId="132" priority="33">
      <formula>$Z$11="SÁB"</formula>
    </cfRule>
    <cfRule type="expression" dxfId="131" priority="32">
      <formula>$Z$11="DOM"</formula>
    </cfRule>
    <cfRule type="expression" dxfId="130" priority="31">
      <formula>$Z$8="FR"</formula>
    </cfRule>
  </conditionalFormatting>
  <conditionalFormatting sqref="AA11:AA90">
    <cfRule type="expression" dxfId="129" priority="30">
      <formula>$AA$11="SÁB"</formula>
    </cfRule>
    <cfRule type="expression" dxfId="128" priority="29">
      <formula>$AA$11="DOM"</formula>
    </cfRule>
    <cfRule type="expression" dxfId="127" priority="28">
      <formula>$AA$8="FR"</formula>
    </cfRule>
  </conditionalFormatting>
  <conditionalFormatting sqref="AB11:AB90">
    <cfRule type="expression" dxfId="126" priority="27">
      <formula>$AB$11="SÁB"</formula>
    </cfRule>
    <cfRule type="expression" dxfId="125" priority="26">
      <formula>$AB$11="DOM"</formula>
    </cfRule>
    <cfRule type="expression" dxfId="124" priority="25">
      <formula>$AB$8="FR"</formula>
    </cfRule>
  </conditionalFormatting>
  <conditionalFormatting sqref="AC11:AC90">
    <cfRule type="expression" dxfId="123" priority="23">
      <formula>$AC$11="DOM"</formula>
    </cfRule>
    <cfRule type="expression" dxfId="122" priority="22">
      <formula>$AC$8="FR"</formula>
    </cfRule>
    <cfRule type="expression" dxfId="121" priority="24">
      <formula>$AC$11="SÁB"</formula>
    </cfRule>
  </conditionalFormatting>
  <conditionalFormatting sqref="AD11:AD90">
    <cfRule type="expression" dxfId="120" priority="20">
      <formula>$AD$11="DOM"</formula>
    </cfRule>
    <cfRule type="expression" dxfId="119" priority="19">
      <formula>$AD$8="FR"</formula>
    </cfRule>
    <cfRule type="expression" dxfId="118" priority="21">
      <formula>$AD$11="SÁB"</formula>
    </cfRule>
  </conditionalFormatting>
  <conditionalFormatting sqref="AE11:AE90">
    <cfRule type="expression" dxfId="117" priority="18">
      <formula>$AE$11="SÁB"</formula>
    </cfRule>
    <cfRule type="expression" dxfId="116" priority="17">
      <formula>$AE$11="DOM"</formula>
    </cfRule>
    <cfRule type="expression" dxfId="115" priority="16">
      <formula>$AE$8="FR"</formula>
    </cfRule>
  </conditionalFormatting>
  <conditionalFormatting sqref="AF11:AF90">
    <cfRule type="expression" dxfId="114" priority="15">
      <formula>$AF$11="SÁB"</formula>
    </cfRule>
    <cfRule type="expression" dxfId="113" priority="14">
      <formula>$AF$11="DOM"</formula>
    </cfRule>
    <cfRule type="expression" dxfId="112" priority="13">
      <formula>$AF$8="FR"</formula>
    </cfRule>
  </conditionalFormatting>
  <conditionalFormatting sqref="AG11:AG90">
    <cfRule type="expression" dxfId="111" priority="9">
      <formula>$AG$11="SÁB"</formula>
    </cfRule>
    <cfRule type="expression" dxfId="110" priority="8">
      <formula>$AG$11="DOM"</formula>
    </cfRule>
    <cfRule type="expression" dxfId="109" priority="7">
      <formula>$AG$8="FR"</formula>
    </cfRule>
  </conditionalFormatting>
  <conditionalFormatting sqref="AH11:AH90">
    <cfRule type="expression" dxfId="108" priority="12">
      <formula>$AH$11="SÁB"</formula>
    </cfRule>
    <cfRule type="expression" dxfId="107" priority="11">
      <formula>$AH$11="DOM"</formula>
    </cfRule>
    <cfRule type="expression" dxfId="106" priority="10">
      <formula>$AH$8="FR"</formula>
    </cfRule>
  </conditionalFormatting>
  <conditionalFormatting sqref="AI11:AI90">
    <cfRule type="expression" dxfId="105" priority="5">
      <formula>$AI$11="DOM"</formula>
    </cfRule>
    <cfRule type="expression" dxfId="104" priority="4">
      <formula>$AI$8="FR"</formula>
    </cfRule>
    <cfRule type="expression" dxfId="103" priority="6">
      <formula>$AI$11="SÁB"</formula>
    </cfRule>
  </conditionalFormatting>
  <conditionalFormatting sqref="AJ11:AJ90">
    <cfRule type="expression" dxfId="102" priority="1">
      <formula>$AJ$8="FR"</formula>
    </cfRule>
    <cfRule type="expression" dxfId="101" priority="3">
      <formula>$AJ$11="SÁB"</formula>
    </cfRule>
    <cfRule type="expression" dxfId="100" priority="2">
      <formula>$AJ$11="DOM"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 Martins</dc:creator>
  <cp:lastModifiedBy>Geral</cp:lastModifiedBy>
  <dcterms:created xsi:type="dcterms:W3CDTF">2025-10-14T20:53:43Z</dcterms:created>
  <dcterms:modified xsi:type="dcterms:W3CDTF">2025-10-26T21:51:28Z</dcterms:modified>
</cp:coreProperties>
</file>