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wnloads\"/>
    </mc:Choice>
  </mc:AlternateContent>
  <xr:revisionPtr revIDLastSave="0" documentId="13_ncr:1_{A9315D33-277B-4C58-AECD-861D1B7CC81C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04" i="1" l="1"/>
  <c r="AK105" i="1"/>
  <c r="AK106" i="1"/>
  <c r="AK107" i="1"/>
  <c r="AK108" i="1"/>
  <c r="AK109" i="1"/>
  <c r="AK110" i="1"/>
  <c r="AK111" i="1"/>
  <c r="AK93" i="1"/>
  <c r="AK94" i="1"/>
  <c r="AK95" i="1"/>
  <c r="AK96" i="1"/>
  <c r="AK97" i="1"/>
  <c r="AK98" i="1"/>
  <c r="AK99" i="1"/>
  <c r="AK100" i="1"/>
  <c r="AK101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102" i="1"/>
  <c r="AK103" i="1"/>
  <c r="AK112" i="1"/>
  <c r="AK113" i="1"/>
  <c r="AK114" i="1"/>
  <c r="AK115" i="1"/>
  <c r="AK116" i="1"/>
  <c r="AK117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19" i="1"/>
  <c r="AK18" i="1"/>
  <c r="AD8" i="1"/>
  <c r="T8" i="1"/>
  <c r="J8" i="1"/>
  <c r="O8" i="1"/>
  <c r="M8" i="1"/>
  <c r="F8" i="1"/>
  <c r="AK16" i="1"/>
  <c r="AK15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AL18" i="1" a="1"/>
  <c r="AL18" i="1" s="1"/>
</calcChain>
</file>

<file path=xl/sharedStrings.xml><?xml version="1.0" encoding="utf-8"?>
<sst xmlns="http://schemas.openxmlformats.org/spreadsheetml/2006/main" count="33" uniqueCount="32">
  <si>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</si>
  <si>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</si>
  <si>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</si>
  <si>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</si>
  <si>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</si>
  <si>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</si>
  <si>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</si>
  <si>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</si>
  <si>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</si>
  <si>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</si>
  <si>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</si>
  <si>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</si>
  <si>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</si>
  <si>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</si>
  <si>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</si>
  <si>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</si>
  <si>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</si>
  <si>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</si>
  <si>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</si>
  <si>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</si>
  <si>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</si>
  <si>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</si>
  <si>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</si>
  <si>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</si>
  <si>
    <t>ED</t>
  </si>
  <si>
    <t>ECIN DIA</t>
  </si>
  <si>
    <t>EN</t>
  </si>
  <si>
    <t>ECIN NOITE</t>
  </si>
  <si>
    <t>ET</t>
  </si>
  <si>
    <t>ECIN 24H</t>
  </si>
  <si>
    <t>EP</t>
  </si>
  <si>
    <t>ECIN D/Piquete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</si>
</sst>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6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/>
    <xf numFmtId="0" fontId="2" fillId="0" borderId="0" xfId="0" applyFont="1"/>
    <xf numFmtId="0" fontId="11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Protection="1">
      <protection locked="0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17" fillId="0" borderId="0" xfId="0" applyFont="1"/>
    <xf numFmtId="0" fontId="15" fillId="0" borderId="0" xfId="0" applyFont="1"/>
    <xf numFmtId="49" fontId="10" fillId="0" borderId="35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59" xfId="0" applyFont="1" applyBorder="1" applyAlignment="1" applyProtection="1">
      <alignment horizontal="center" vertical="center"/>
      <protection locked="0"/>
    </xf>
    <xf numFmtId="0" fontId="11" fillId="0" borderId="60" xfId="0" applyFont="1" applyBorder="1" applyAlignment="1" applyProtection="1">
      <alignment horizontal="center" vertical="center"/>
      <protection locked="0"/>
    </xf>
    <xf numFmtId="0" fontId="11" fillId="0" borderId="58" xfId="0" applyFont="1" applyBorder="1" applyAlignment="1" applyProtection="1">
      <alignment horizontal="center" vertical="center"/>
      <protection locked="0"/>
    </xf>
    <xf numFmtId="0" fontId="11" fillId="0" borderId="62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Alignment="1" applyProtection="1">
      <alignment horizontal="center" vertical="center"/>
      <protection locked="0"/>
    </xf>
    <xf numFmtId="0" fontId="11" fillId="0" borderId="60" xfId="0" applyFont="1" applyBorder="1" applyProtection="1">
      <protection locked="0"/>
    </xf>
    <xf numFmtId="49" fontId="12" fillId="0" borderId="42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 vertical="center"/>
    </xf>
    <xf numFmtId="49" fontId="10" fillId="0" borderId="56" xfId="0" applyNumberFormat="1" applyFont="1" applyBorder="1" applyAlignment="1">
      <alignment horizontal="center" vertical="center"/>
    </xf>
    <xf numFmtId="0" fontId="10" fillId="0" borderId="56" xfId="0" applyFont="1" applyBorder="1" applyAlignment="1">
      <alignment horizontal="center"/>
    </xf>
    <xf numFmtId="0" fontId="14" fillId="0" borderId="56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164" fontId="6" fillId="0" borderId="64" xfId="0" applyNumberFormat="1" applyFont="1" applyBorder="1" applyAlignment="1">
      <alignment horizontal="center" vertical="center"/>
    </xf>
    <xf numFmtId="164" fontId="6" fillId="0" borderId="65" xfId="0" applyNumberFormat="1" applyFont="1" applyBorder="1" applyAlignment="1">
      <alignment horizontal="center" vertical="center"/>
    </xf>
    <xf numFmtId="164" fontId="6" fillId="0" borderId="66" xfId="0" applyNumberFormat="1" applyFont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18" fillId="14" borderId="21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0" fillId="0" borderId="4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4" xfId="0" applyNumberFormat="1" applyFont="1" applyFill="1" applyBorder="1" applyAlignment="1">
      <alignment horizontal="center" vertical="center"/>
    </xf>
    <xf numFmtId="49" fontId="6" fillId="6" borderId="57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textRotation="90"/>
    </xf>
    <xf numFmtId="0" fontId="8" fillId="2" borderId="3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201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dexEscPiq1Sec!A1"/><Relationship Id="rId2" Type="http://schemas.openxmlformats.org/officeDocument/2006/relationships/image" Target="../media/image1.png"/><Relationship Id="rId1" Type="http://schemas.openxmlformats.org/officeDocument/2006/relationships/hyperlink" Target="#IndexEscPiqFin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0</xdr:row>
      <xdr:rowOff>83344</xdr:rowOff>
    </xdr:from>
    <xdr:to>
      <xdr:col>12</xdr:col>
      <xdr:colOff>154782</xdr:colOff>
      <xdr:row>4</xdr:row>
      <xdr:rowOff>55488</xdr:rowOff>
    </xdr:to>
    <xdr:pic>
      <xdr:nvPicPr>
        <xdr:cNvPr id="3" name="LogCtrl0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91DA5A-294B-41D2-9D1F-FA0BD0ACA3C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83344"/>
          <a:ext cx="3714750" cy="7341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36</xdr:col>
      <xdr:colOff>184254</xdr:colOff>
      <xdr:row>4</xdr:row>
      <xdr:rowOff>77386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82A208E-8E85-4F39-906B-1EBE70D33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262938" y="0"/>
          <a:ext cx="845050" cy="83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30"/>
  <sheetViews>
    <sheetView showGridLines="0" showRowColHeaders="0" tabSelected="1" zoomScale="160" zoomScaleNormal="160" workbookViewId="0">
      <selection activeCell="G18" sqref="G18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103" t="s">
        <v>1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</row>
    <row r="7" spans="3:37"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</row>
    <row r="8" spans="3:37" s="75" customFormat="1" ht="3.75" customHeight="1">
      <c r="F8" s="75" t="str">
        <f ca="1">IF(OR(C9="Janeiro"&amp;" "&amp;YEAR(NOW()),C9="Maio"&amp;" "&amp;YEAR(NOW()),C9="Novembro"&amp;" "&amp;YEAR(NOW()),C9="Dezembro"&amp;" "&amp;YEAR(NOW())),"FR","")</f>
        <v/>
      </c>
      <c r="J8" s="75" t="str">
        <f ca="1">IF(OR(C9="Outubro"&amp;" "&amp;YEAR(NOW())),"FR","")</f>
        <v/>
      </c>
      <c r="M8" s="75" t="str">
        <f ca="1">IF(OR(C9="Dezembro"&amp;" "&amp;YEAR(NOW())),"FR","")</f>
        <v/>
      </c>
      <c r="O8" s="75" t="str">
        <f ca="1">IF(OR(C9="Junho"&amp;" "&amp;YEAR(NOW())),"FR","")</f>
        <v/>
      </c>
      <c r="T8" s="75" t="str">
        <f ca="1">IF(OR(C9="Agosto"&amp;" "&amp;YEAR(NOW())),"FR","")</f>
        <v/>
      </c>
      <c r="AD8" s="75" t="str">
        <f ca="1">IF(OR(C9="Abril"&amp;" "&amp;YEAR(NOW()),C9="Dezembro"&amp;" "&amp;YEAR(NOW())),"FR","")</f>
        <v/>
      </c>
    </row>
    <row r="9" spans="3:37" ht="18.75"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</row>
    <row r="10" spans="3:37" ht="3.75" customHeight="1">
      <c r="F10" s="76"/>
    </row>
    <row r="11" spans="3:37">
      <c r="C11" s="105" t="s">
        <v>2</v>
      </c>
      <c r="D11" s="107" t="s">
        <v>3</v>
      </c>
      <c r="E11" s="109" t="s">
        <v>4</v>
      </c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111" t="s">
        <v>5</v>
      </c>
    </row>
    <row r="12" spans="3:37">
      <c r="C12" s="106"/>
      <c r="D12" s="108"/>
      <c r="E12" s="110"/>
      <c r="F12" s="68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70"/>
      <c r="AK12" s="112"/>
    </row>
    <row r="13" spans="3:37">
      <c r="C13" s="92" t="s">
        <v>6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4"/>
    </row>
    <row r="14" spans="3:37" hidden="1">
      <c r="C14" s="29"/>
      <c r="D14" s="4"/>
      <c r="E14" s="5"/>
      <c r="F14" s="6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30"/>
    </row>
    <row r="15" spans="3:37">
      <c r="C15" s="55"/>
      <c r="D15" s="56"/>
      <c r="E15" s="57"/>
      <c r="F15" s="41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8"/>
      <c r="AK15" s="31">
        <f>COUNTIF(F15:AJ15,"N")</f>
        <v>0</v>
      </c>
    </row>
    <row r="16" spans="3:37">
      <c r="C16" s="58"/>
      <c r="D16" s="59"/>
      <c r="E16" s="60"/>
      <c r="F16" s="42"/>
      <c r="G16" s="39"/>
      <c r="H16" s="39"/>
      <c r="I16" s="43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0"/>
      <c r="AK16" s="31">
        <f>COUNTIF(F16:AJ16,"N")</f>
        <v>0</v>
      </c>
    </row>
    <row r="17" spans="3:38">
      <c r="C17" s="92" t="s">
        <v>7</v>
      </c>
      <c r="D17" s="93"/>
      <c r="E17" s="93"/>
      <c r="F17" s="93"/>
      <c r="G17" s="93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4"/>
    </row>
    <row r="18" spans="3:38">
      <c r="C18" s="61"/>
      <c r="D18" s="62"/>
      <c r="E18" s="63"/>
      <c r="F18" s="9" t="s">
        <v>24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32">
        <f>COUNTIF(F18:AJ18,"PD")+COUNTIF(F18:AJ18,"PN")+COUNTIF(F18:AJ18,"PT")*2+COUNTIF(F18:AJ18,"EP")</f>
        <v>0</v>
      </c>
      <c r="AL18" t="str">
        <f t="array" ref="AL18">IF(F18:AJ18=0,F18:AJ18="","")</f>
        <v/>
      </c>
    </row>
    <row r="19" spans="3:38">
      <c r="C19" s="64"/>
      <c r="D19" s="65"/>
      <c r="E19" s="66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  <c r="AK19" s="32">
        <f>COUNTIF(F19:AJ19,"PD")+COUNTIF(F19:AJ19,"PN")+COUNTIF(F19:AJ19,"PT")*2+COUNTIF(F19:AJ19,"EP")</f>
        <v>0</v>
      </c>
    </row>
    <row r="20" spans="3:38">
      <c r="C20" s="64"/>
      <c r="D20" s="65"/>
      <c r="E20" s="66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32">
        <f t="shared" ref="AK20:AK83" si="0">COUNTIF(F20:AJ20,"PD")+COUNTIF(F20:AJ20,"PN")+COUNTIF(F20:AJ20,"PT")*2+COUNTIF(F20:AJ20,"EP")</f>
        <v>0</v>
      </c>
    </row>
    <row r="21" spans="3:38">
      <c r="C21" s="64"/>
      <c r="D21" s="65"/>
      <c r="E21" s="66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32">
        <f t="shared" si="0"/>
        <v>0</v>
      </c>
    </row>
    <row r="22" spans="3:38">
      <c r="C22" s="64"/>
      <c r="D22" s="65"/>
      <c r="E22" s="66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  <c r="AK22" s="32">
        <f t="shared" si="0"/>
        <v>0</v>
      </c>
    </row>
    <row r="23" spans="3:38">
      <c r="C23" s="64"/>
      <c r="D23" s="65"/>
      <c r="E23" s="66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  <c r="AK23" s="32">
        <f t="shared" si="0"/>
        <v>0</v>
      </c>
    </row>
    <row r="24" spans="3:38">
      <c r="C24" s="64"/>
      <c r="D24" s="65"/>
      <c r="E24" s="66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32">
        <f t="shared" si="0"/>
        <v>0</v>
      </c>
    </row>
    <row r="25" spans="3:38">
      <c r="C25" s="64"/>
      <c r="D25" s="65"/>
      <c r="E25" s="66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32">
        <f t="shared" si="0"/>
        <v>0</v>
      </c>
    </row>
    <row r="26" spans="3:38">
      <c r="C26" s="64"/>
      <c r="D26" s="65"/>
      <c r="E26" s="66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32">
        <f t="shared" si="0"/>
        <v>0</v>
      </c>
    </row>
    <row r="27" spans="3:38">
      <c r="C27" s="64"/>
      <c r="D27" s="65"/>
      <c r="E27" s="66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32">
        <f t="shared" si="0"/>
        <v>0</v>
      </c>
    </row>
    <row r="28" spans="3:38">
      <c r="C28" s="64"/>
      <c r="D28" s="65"/>
      <c r="E28" s="66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32">
        <f t="shared" si="0"/>
        <v>0</v>
      </c>
    </row>
    <row r="29" spans="3:38">
      <c r="C29" s="64"/>
      <c r="D29" s="65"/>
      <c r="E29" s="66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32">
        <f t="shared" si="0"/>
        <v>0</v>
      </c>
    </row>
    <row r="30" spans="3:38">
      <c r="C30" s="64"/>
      <c r="D30" s="65"/>
      <c r="E30" s="66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32">
        <f t="shared" si="0"/>
        <v>0</v>
      </c>
    </row>
    <row r="31" spans="3:38">
      <c r="C31" s="64"/>
      <c r="D31" s="65"/>
      <c r="E31" s="66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4"/>
      <c r="AK31" s="32">
        <f t="shared" si="0"/>
        <v>0</v>
      </c>
    </row>
    <row r="32" spans="3:38">
      <c r="C32" s="64"/>
      <c r="D32" s="65"/>
      <c r="E32" s="66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  <c r="AK32" s="32">
        <f t="shared" si="0"/>
        <v>0</v>
      </c>
    </row>
    <row r="33" spans="3:37">
      <c r="C33" s="64"/>
      <c r="D33" s="65"/>
      <c r="E33" s="66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/>
      <c r="AK33" s="32">
        <f t="shared" si="0"/>
        <v>0</v>
      </c>
    </row>
    <row r="34" spans="3:37">
      <c r="C34" s="64"/>
      <c r="D34" s="65"/>
      <c r="E34" s="66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4"/>
      <c r="AK34" s="32">
        <f t="shared" si="0"/>
        <v>0</v>
      </c>
    </row>
    <row r="35" spans="3:37">
      <c r="C35" s="64"/>
      <c r="D35" s="65"/>
      <c r="E35" s="66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4"/>
      <c r="AK35" s="32">
        <f t="shared" si="0"/>
        <v>0</v>
      </c>
    </row>
    <row r="36" spans="3:37">
      <c r="C36" s="64"/>
      <c r="D36" s="65"/>
      <c r="E36" s="66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32">
        <f t="shared" si="0"/>
        <v>0</v>
      </c>
    </row>
    <row r="37" spans="3:37">
      <c r="C37" s="64"/>
      <c r="D37" s="65"/>
      <c r="E37" s="66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  <c r="AK37" s="32">
        <f t="shared" si="0"/>
        <v>0</v>
      </c>
    </row>
    <row r="38" spans="3:37">
      <c r="C38" s="64"/>
      <c r="D38" s="65"/>
      <c r="E38" s="66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4"/>
      <c r="AK38" s="32">
        <f t="shared" si="0"/>
        <v>0</v>
      </c>
    </row>
    <row r="39" spans="3:37">
      <c r="C39" s="64"/>
      <c r="D39" s="65"/>
      <c r="E39" s="66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32">
        <f t="shared" si="0"/>
        <v>0</v>
      </c>
    </row>
    <row r="40" spans="3:37">
      <c r="C40" s="64"/>
      <c r="D40" s="65"/>
      <c r="E40" s="66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/>
      <c r="AK40" s="32">
        <f t="shared" si="0"/>
        <v>0</v>
      </c>
    </row>
    <row r="41" spans="3:37">
      <c r="C41" s="64"/>
      <c r="D41" s="65"/>
      <c r="E41" s="66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4"/>
      <c r="AK41" s="32">
        <f t="shared" si="0"/>
        <v>0</v>
      </c>
    </row>
    <row r="42" spans="3:37">
      <c r="C42" s="64"/>
      <c r="D42" s="65"/>
      <c r="E42" s="66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  <c r="AK42" s="32">
        <f t="shared" si="0"/>
        <v>0</v>
      </c>
    </row>
    <row r="43" spans="3:37">
      <c r="C43" s="64"/>
      <c r="D43" s="65"/>
      <c r="E43" s="66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32">
        <f t="shared" si="0"/>
        <v>0</v>
      </c>
    </row>
    <row r="44" spans="3:37">
      <c r="C44" s="64"/>
      <c r="D44" s="65"/>
      <c r="E44" s="66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32">
        <f t="shared" si="0"/>
        <v>0</v>
      </c>
    </row>
    <row r="45" spans="3:37">
      <c r="C45" s="64"/>
      <c r="D45" s="65"/>
      <c r="E45" s="66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32">
        <f t="shared" si="0"/>
        <v>0</v>
      </c>
    </row>
    <row r="46" spans="3:37">
      <c r="C46" s="64"/>
      <c r="D46" s="65"/>
      <c r="E46" s="66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32">
        <f t="shared" si="0"/>
        <v>0</v>
      </c>
    </row>
    <row r="47" spans="3:37">
      <c r="C47" s="64"/>
      <c r="D47" s="65"/>
      <c r="E47" s="66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32">
        <f t="shared" si="0"/>
        <v>0</v>
      </c>
    </row>
    <row r="48" spans="3:37">
      <c r="C48" s="64"/>
      <c r="D48" s="65"/>
      <c r="E48" s="66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32">
        <f t="shared" si="0"/>
        <v>0</v>
      </c>
    </row>
    <row r="49" spans="3:37">
      <c r="C49" s="64"/>
      <c r="D49" s="65"/>
      <c r="E49" s="66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32">
        <f t="shared" si="0"/>
        <v>0</v>
      </c>
    </row>
    <row r="50" spans="3:37">
      <c r="C50" s="64"/>
      <c r="D50" s="65"/>
      <c r="E50" s="66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32">
        <f t="shared" si="0"/>
        <v>0</v>
      </c>
    </row>
    <row r="51" spans="3:37">
      <c r="C51" s="64"/>
      <c r="D51" s="65"/>
      <c r="E51" s="66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32">
        <f t="shared" si="0"/>
        <v>0</v>
      </c>
    </row>
    <row r="52" spans="3:37">
      <c r="C52" s="64"/>
      <c r="D52" s="65"/>
      <c r="E52" s="66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32">
        <f t="shared" si="0"/>
        <v>0</v>
      </c>
    </row>
    <row r="53" spans="3:37">
      <c r="C53" s="64"/>
      <c r="D53" s="65"/>
      <c r="E53" s="66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32">
        <f t="shared" si="0"/>
        <v>0</v>
      </c>
    </row>
    <row r="54" spans="3:37">
      <c r="C54" s="64"/>
      <c r="D54" s="65"/>
      <c r="E54" s="66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32">
        <f t="shared" si="0"/>
        <v>0</v>
      </c>
    </row>
    <row r="55" spans="3:37">
      <c r="C55" s="64"/>
      <c r="D55" s="65"/>
      <c r="E55" s="66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32">
        <f t="shared" si="0"/>
        <v>0</v>
      </c>
    </row>
    <row r="56" spans="3:37">
      <c r="C56" s="64"/>
      <c r="D56" s="65"/>
      <c r="E56" s="66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32">
        <f t="shared" si="0"/>
        <v>0</v>
      </c>
    </row>
    <row r="57" spans="3:37">
      <c r="C57" s="64"/>
      <c r="D57" s="65"/>
      <c r="E57" s="66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32">
        <f t="shared" si="0"/>
        <v>0</v>
      </c>
    </row>
    <row r="58" spans="3:37">
      <c r="C58" s="64"/>
      <c r="D58" s="65"/>
      <c r="E58" s="66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32">
        <f t="shared" si="0"/>
        <v>0</v>
      </c>
    </row>
    <row r="59" spans="3:37">
      <c r="C59" s="64"/>
      <c r="D59" s="65"/>
      <c r="E59" s="66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32">
        <f t="shared" si="0"/>
        <v>0</v>
      </c>
    </row>
    <row r="60" spans="3:37">
      <c r="C60" s="64"/>
      <c r="D60" s="65"/>
      <c r="E60" s="66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32">
        <f t="shared" si="0"/>
        <v>0</v>
      </c>
    </row>
    <row r="61" spans="3:37">
      <c r="C61" s="64"/>
      <c r="D61" s="65"/>
      <c r="E61" s="66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32">
        <f t="shared" si="0"/>
        <v>0</v>
      </c>
    </row>
    <row r="62" spans="3:37">
      <c r="C62" s="64"/>
      <c r="D62" s="65"/>
      <c r="E62" s="66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32">
        <f t="shared" si="0"/>
        <v>0</v>
      </c>
    </row>
    <row r="63" spans="3:37">
      <c r="C63" s="64"/>
      <c r="D63" s="65"/>
      <c r="E63" s="66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32">
        <f t="shared" si="0"/>
        <v>0</v>
      </c>
    </row>
    <row r="64" spans="3:37">
      <c r="C64" s="64"/>
      <c r="D64" s="65"/>
      <c r="E64" s="66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32">
        <f t="shared" si="0"/>
        <v>0</v>
      </c>
    </row>
    <row r="65" spans="3:37">
      <c r="C65" s="64"/>
      <c r="D65" s="65"/>
      <c r="E65" s="66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32">
        <f t="shared" si="0"/>
        <v>0</v>
      </c>
    </row>
    <row r="66" spans="3:37">
      <c r="C66" s="64"/>
      <c r="D66" s="65"/>
      <c r="E66" s="66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32">
        <f t="shared" si="0"/>
        <v>0</v>
      </c>
    </row>
    <row r="67" spans="3:37">
      <c r="C67" s="64"/>
      <c r="D67" s="65"/>
      <c r="E67" s="66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32">
        <f t="shared" si="0"/>
        <v>0</v>
      </c>
    </row>
    <row r="68" spans="3:37">
      <c r="C68" s="64"/>
      <c r="D68" s="65"/>
      <c r="E68" s="66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32">
        <f t="shared" si="0"/>
        <v>0</v>
      </c>
    </row>
    <row r="69" spans="3:37">
      <c r="C69" s="64"/>
      <c r="D69" s="65"/>
      <c r="E69" s="66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32">
        <f t="shared" si="0"/>
        <v>0</v>
      </c>
    </row>
    <row r="70" spans="3:37">
      <c r="C70" s="64"/>
      <c r="D70" s="65"/>
      <c r="E70" s="66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32">
        <f t="shared" si="0"/>
        <v>0</v>
      </c>
    </row>
    <row r="71" spans="3:37">
      <c r="C71" s="64"/>
      <c r="D71" s="65"/>
      <c r="E71" s="66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  <c r="AK71" s="32">
        <f t="shared" si="0"/>
        <v>0</v>
      </c>
    </row>
    <row r="72" spans="3:37">
      <c r="C72" s="64"/>
      <c r="D72" s="65"/>
      <c r="E72" s="66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  <c r="AK72" s="32">
        <f t="shared" si="0"/>
        <v>0</v>
      </c>
    </row>
    <row r="73" spans="3:37">
      <c r="C73" s="64"/>
      <c r="D73" s="45"/>
      <c r="E73" s="46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  <c r="AK73" s="32">
        <f t="shared" si="0"/>
        <v>0</v>
      </c>
    </row>
    <row r="74" spans="3:37">
      <c r="C74" s="64"/>
      <c r="D74" s="45"/>
      <c r="E74" s="46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  <c r="AK74" s="32">
        <f t="shared" si="0"/>
        <v>0</v>
      </c>
    </row>
    <row r="75" spans="3:37">
      <c r="C75" s="44"/>
      <c r="D75" s="45"/>
      <c r="E75" s="46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32">
        <f t="shared" si="0"/>
        <v>0</v>
      </c>
    </row>
    <row r="76" spans="3:37">
      <c r="C76" s="44"/>
      <c r="D76" s="45"/>
      <c r="E76" s="46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  <c r="AK76" s="32">
        <f t="shared" si="0"/>
        <v>0</v>
      </c>
    </row>
    <row r="77" spans="3:37">
      <c r="C77" s="44"/>
      <c r="D77" s="45"/>
      <c r="E77" s="46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32">
        <f t="shared" si="0"/>
        <v>0</v>
      </c>
    </row>
    <row r="78" spans="3:37">
      <c r="C78" s="44"/>
      <c r="D78" s="45"/>
      <c r="E78" s="46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32">
        <f t="shared" si="0"/>
        <v>0</v>
      </c>
    </row>
    <row r="79" spans="3:37">
      <c r="C79" s="44"/>
      <c r="D79" s="45"/>
      <c r="E79" s="46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  <c r="AK79" s="32">
        <f t="shared" si="0"/>
        <v>0</v>
      </c>
    </row>
    <row r="80" spans="3:37">
      <c r="C80" s="44"/>
      <c r="D80" s="45"/>
      <c r="E80" s="46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  <c r="AK80" s="32">
        <f t="shared" si="0"/>
        <v>0</v>
      </c>
    </row>
    <row r="81" spans="3:37">
      <c r="C81" s="44"/>
      <c r="D81" s="45"/>
      <c r="E81" s="46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32">
        <f t="shared" si="0"/>
        <v>0</v>
      </c>
    </row>
    <row r="82" spans="3:37">
      <c r="C82" s="44"/>
      <c r="D82" s="45"/>
      <c r="E82" s="46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  <c r="AK82" s="32">
        <f t="shared" si="0"/>
        <v>0</v>
      </c>
    </row>
    <row r="83" spans="3:37">
      <c r="C83" s="44"/>
      <c r="D83" s="45"/>
      <c r="E83" s="46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  <c r="AK83" s="32">
        <f t="shared" si="0"/>
        <v>0</v>
      </c>
    </row>
    <row r="84" spans="3:37">
      <c r="C84" s="44"/>
      <c r="D84" s="45"/>
      <c r="E84" s="46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  <c r="AK84" s="32">
        <f t="shared" ref="AK84:AK117" si="1">COUNTIF(F84:AJ84,"PD")+COUNTIF(F84:AJ84,"PN")+COUNTIF(F84:AJ84,"PT")*2+COUNTIF(F84:AJ84,"EP")</f>
        <v>0</v>
      </c>
    </row>
    <row r="85" spans="3:37">
      <c r="C85" s="44"/>
      <c r="D85" s="45"/>
      <c r="E85" s="46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  <c r="AK85" s="32">
        <f t="shared" si="1"/>
        <v>0</v>
      </c>
    </row>
    <row r="86" spans="3:37">
      <c r="C86" s="44"/>
      <c r="D86" s="45"/>
      <c r="E86" s="46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  <c r="AK86" s="32">
        <f t="shared" si="1"/>
        <v>0</v>
      </c>
    </row>
    <row r="87" spans="3:37">
      <c r="C87" s="44"/>
      <c r="D87" s="45"/>
      <c r="E87" s="46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  <c r="AK87" s="32">
        <f t="shared" si="1"/>
        <v>0</v>
      </c>
    </row>
    <row r="88" spans="3:37">
      <c r="C88" s="44"/>
      <c r="D88" s="45"/>
      <c r="E88" s="46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32">
        <f t="shared" si="1"/>
        <v>0</v>
      </c>
    </row>
    <row r="89" spans="3:37">
      <c r="C89" s="44"/>
      <c r="D89" s="45"/>
      <c r="E89" s="46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  <c r="AK89" s="32">
        <f t="shared" si="1"/>
        <v>0</v>
      </c>
    </row>
    <row r="90" spans="3:37">
      <c r="C90" s="44"/>
      <c r="D90" s="45"/>
      <c r="E90" s="46"/>
      <c r="F90" s="1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4"/>
      <c r="AK90" s="32">
        <f t="shared" si="1"/>
        <v>0</v>
      </c>
    </row>
    <row r="91" spans="3:37">
      <c r="C91" s="44"/>
      <c r="D91" s="45"/>
      <c r="E91" s="46"/>
      <c r="F91" s="1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4"/>
      <c r="AK91" s="32">
        <f t="shared" si="1"/>
        <v>0</v>
      </c>
    </row>
    <row r="92" spans="3:37">
      <c r="C92" s="44"/>
      <c r="D92" s="45"/>
      <c r="E92" s="46"/>
      <c r="F92" s="1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4"/>
      <c r="AK92" s="32">
        <f t="shared" si="1"/>
        <v>0</v>
      </c>
    </row>
    <row r="93" spans="3:37">
      <c r="C93" s="44"/>
      <c r="D93" s="45"/>
      <c r="E93" s="46"/>
      <c r="F93" s="1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4"/>
      <c r="AK93" s="32">
        <f t="shared" si="1"/>
        <v>0</v>
      </c>
    </row>
    <row r="94" spans="3:37">
      <c r="C94" s="44"/>
      <c r="D94" s="45"/>
      <c r="E94" s="46"/>
      <c r="F94" s="1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4"/>
      <c r="AK94" s="32">
        <f t="shared" si="1"/>
        <v>0</v>
      </c>
    </row>
    <row r="95" spans="3:37">
      <c r="C95" s="44"/>
      <c r="D95" s="45"/>
      <c r="E95" s="46"/>
      <c r="F95" s="1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4"/>
      <c r="AK95" s="32">
        <f t="shared" si="1"/>
        <v>0</v>
      </c>
    </row>
    <row r="96" spans="3:37">
      <c r="C96" s="44"/>
      <c r="D96" s="45"/>
      <c r="E96" s="46"/>
      <c r="F96" s="1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4"/>
      <c r="AK96" s="32">
        <f t="shared" si="1"/>
        <v>0</v>
      </c>
    </row>
    <row r="97" spans="3:37">
      <c r="C97" s="44"/>
      <c r="D97" s="45"/>
      <c r="E97" s="46"/>
      <c r="F97" s="1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4"/>
      <c r="AK97" s="32">
        <f t="shared" si="1"/>
        <v>0</v>
      </c>
    </row>
    <row r="98" spans="3:37">
      <c r="C98" s="44"/>
      <c r="D98" s="45"/>
      <c r="E98" s="46"/>
      <c r="F98" s="1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4"/>
      <c r="AK98" s="32">
        <f t="shared" si="1"/>
        <v>0</v>
      </c>
    </row>
    <row r="99" spans="3:37">
      <c r="C99" s="44"/>
      <c r="D99" s="45"/>
      <c r="E99" s="46"/>
      <c r="F99" s="1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4"/>
      <c r="AK99" s="32">
        <f t="shared" si="1"/>
        <v>0</v>
      </c>
    </row>
    <row r="100" spans="3:37">
      <c r="C100" s="44"/>
      <c r="D100" s="45"/>
      <c r="E100" s="46"/>
      <c r="F100" s="1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4"/>
      <c r="AK100" s="32">
        <f t="shared" si="1"/>
        <v>0</v>
      </c>
    </row>
    <row r="101" spans="3:37">
      <c r="C101" s="44"/>
      <c r="D101" s="45"/>
      <c r="E101" s="46"/>
      <c r="F101" s="1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4"/>
      <c r="AK101" s="32">
        <f t="shared" si="1"/>
        <v>0</v>
      </c>
    </row>
    <row r="102" spans="3:37">
      <c r="C102" s="44"/>
      <c r="D102" s="45"/>
      <c r="E102" s="46"/>
      <c r="F102" s="1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4"/>
      <c r="AK102" s="32">
        <f t="shared" si="1"/>
        <v>0</v>
      </c>
    </row>
    <row r="103" spans="3:37">
      <c r="C103" s="44"/>
      <c r="D103" s="45"/>
      <c r="E103" s="46"/>
      <c r="F103" s="1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4"/>
      <c r="AK103" s="32">
        <f t="shared" si="1"/>
        <v>0</v>
      </c>
    </row>
    <row r="104" spans="3:37">
      <c r="C104" s="44"/>
      <c r="D104" s="45"/>
      <c r="E104" s="46"/>
      <c r="F104" s="1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4"/>
      <c r="AK104" s="32">
        <f t="shared" si="1"/>
        <v>0</v>
      </c>
    </row>
    <row r="105" spans="3:37">
      <c r="C105" s="44"/>
      <c r="D105" s="45"/>
      <c r="E105" s="46"/>
      <c r="F105" s="1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4"/>
      <c r="AK105" s="32">
        <f t="shared" si="1"/>
        <v>0</v>
      </c>
    </row>
    <row r="106" spans="3:37">
      <c r="C106" s="44"/>
      <c r="D106" s="45"/>
      <c r="E106" s="46"/>
      <c r="F106" s="1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4"/>
      <c r="AK106" s="32">
        <f t="shared" si="1"/>
        <v>0</v>
      </c>
    </row>
    <row r="107" spans="3:37">
      <c r="C107" s="44"/>
      <c r="D107" s="45"/>
      <c r="E107" s="46"/>
      <c r="F107" s="1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4"/>
      <c r="AK107" s="32">
        <f t="shared" si="1"/>
        <v>0</v>
      </c>
    </row>
    <row r="108" spans="3:37">
      <c r="C108" s="44"/>
      <c r="D108" s="45"/>
      <c r="E108" s="46"/>
      <c r="F108" s="1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4"/>
      <c r="AK108" s="32">
        <f t="shared" si="1"/>
        <v>0</v>
      </c>
    </row>
    <row r="109" spans="3:37">
      <c r="C109" s="44"/>
      <c r="D109" s="45"/>
      <c r="E109" s="46"/>
      <c r="F109" s="1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4"/>
      <c r="AK109" s="32">
        <f t="shared" si="1"/>
        <v>0</v>
      </c>
    </row>
    <row r="110" spans="3:37">
      <c r="C110" s="44"/>
      <c r="D110" s="45"/>
      <c r="E110" s="46"/>
      <c r="F110" s="1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4"/>
      <c r="AK110" s="32">
        <f t="shared" si="1"/>
        <v>0</v>
      </c>
    </row>
    <row r="111" spans="3:37">
      <c r="C111" s="44"/>
      <c r="D111" s="45"/>
      <c r="E111" s="46"/>
      <c r="F111" s="1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4"/>
      <c r="AK111" s="32">
        <f t="shared" si="1"/>
        <v>0</v>
      </c>
    </row>
    <row r="112" spans="3:37">
      <c r="C112" s="44"/>
      <c r="D112" s="45"/>
      <c r="E112" s="46"/>
      <c r="F112" s="1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4"/>
      <c r="AK112" s="32">
        <f t="shared" si="1"/>
        <v>0</v>
      </c>
    </row>
    <row r="113" spans="3:37">
      <c r="C113" s="44"/>
      <c r="D113" s="45"/>
      <c r="E113" s="46"/>
      <c r="F113" s="1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4"/>
      <c r="AK113" s="32">
        <f t="shared" si="1"/>
        <v>0</v>
      </c>
    </row>
    <row r="114" spans="3:37">
      <c r="C114" s="44"/>
      <c r="D114" s="45"/>
      <c r="E114" s="46"/>
      <c r="F114" s="1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4"/>
      <c r="AK114" s="32">
        <f t="shared" si="1"/>
        <v>0</v>
      </c>
    </row>
    <row r="115" spans="3:37">
      <c r="C115" s="44"/>
      <c r="D115" s="45"/>
      <c r="E115" s="46"/>
      <c r="F115" s="1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4"/>
      <c r="AK115" s="32">
        <f t="shared" si="1"/>
        <v>0</v>
      </c>
    </row>
    <row r="116" spans="3:37">
      <c r="C116" s="44"/>
      <c r="D116" s="45"/>
      <c r="E116" s="46"/>
      <c r="F116" s="1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4"/>
      <c r="AK116" s="32">
        <f t="shared" si="1"/>
        <v>0</v>
      </c>
    </row>
    <row r="117" spans="3:37">
      <c r="C117" s="47"/>
      <c r="D117" s="48"/>
      <c r="E117" s="49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5"/>
      <c r="AK117" s="32">
        <f t="shared" si="1"/>
        <v>0</v>
      </c>
    </row>
    <row r="118" spans="3:37" ht="3.75" customHeight="1">
      <c r="C118" s="50"/>
      <c r="D118" s="51"/>
      <c r="E118" s="52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4"/>
    </row>
    <row r="119" spans="3:37">
      <c r="E119" s="16"/>
      <c r="F119" s="17">
        <f>COUNTIFS(F18:F117,"PD")+COUNTIFS(F18:F117,"PN")+COUNTIFS(F18:F117,"PT")*2+COUNTIFS(F18:F117,"EP")</f>
        <v>0</v>
      </c>
      <c r="G119" s="18">
        <f>COUNTIFS(G18:G117,"PD")+COUNTIFS(G18:G117,"PN")+COUNTIFS(G18:G117,"PT")*2+COUNTIFS(G18:G117,"EP")</f>
        <v>0</v>
      </c>
      <c r="H119" s="18">
        <f t="shared" ref="H119:AI119" si="2">COUNTIFS(H18:H117,"PD")+COUNTIFS(H18:H117,"PN")+COUNTIFS(H18:H117,"PT")*2+COUNTIFS(H18:H117,"EP")</f>
        <v>0</v>
      </c>
      <c r="I119" s="18">
        <f t="shared" si="2"/>
        <v>0</v>
      </c>
      <c r="J119" s="18">
        <f t="shared" si="2"/>
        <v>0</v>
      </c>
      <c r="K119" s="18">
        <f t="shared" si="2"/>
        <v>0</v>
      </c>
      <c r="L119" s="18">
        <f t="shared" si="2"/>
        <v>0</v>
      </c>
      <c r="M119" s="18">
        <f t="shared" si="2"/>
        <v>0</v>
      </c>
      <c r="N119" s="18">
        <f t="shared" si="2"/>
        <v>0</v>
      </c>
      <c r="O119" s="18">
        <f t="shared" si="2"/>
        <v>0</v>
      </c>
      <c r="P119" s="18">
        <f t="shared" si="2"/>
        <v>0</v>
      </c>
      <c r="Q119" s="18">
        <f t="shared" si="2"/>
        <v>0</v>
      </c>
      <c r="R119" s="18">
        <f t="shared" si="2"/>
        <v>0</v>
      </c>
      <c r="S119" s="18">
        <f t="shared" si="2"/>
        <v>0</v>
      </c>
      <c r="T119" s="18">
        <f t="shared" si="2"/>
        <v>0</v>
      </c>
      <c r="U119" s="18">
        <f t="shared" si="2"/>
        <v>0</v>
      </c>
      <c r="V119" s="18">
        <f t="shared" si="2"/>
        <v>0</v>
      </c>
      <c r="W119" s="18">
        <f t="shared" si="2"/>
        <v>0</v>
      </c>
      <c r="X119" s="18">
        <f t="shared" si="2"/>
        <v>0</v>
      </c>
      <c r="Y119" s="18">
        <f t="shared" si="2"/>
        <v>0</v>
      </c>
      <c r="Z119" s="18">
        <f t="shared" si="2"/>
        <v>0</v>
      </c>
      <c r="AA119" s="18">
        <f t="shared" si="2"/>
        <v>0</v>
      </c>
      <c r="AB119" s="18">
        <f t="shared" si="2"/>
        <v>0</v>
      </c>
      <c r="AC119" s="18">
        <f t="shared" si="2"/>
        <v>0</v>
      </c>
      <c r="AD119" s="18">
        <f t="shared" si="2"/>
        <v>0</v>
      </c>
      <c r="AE119" s="18">
        <f t="shared" si="2"/>
        <v>0</v>
      </c>
      <c r="AF119" s="18">
        <f t="shared" si="2"/>
        <v>0</v>
      </c>
      <c r="AG119" s="18">
        <f t="shared" si="2"/>
        <v>0</v>
      </c>
      <c r="AH119" s="18">
        <f t="shared" si="2"/>
        <v>0</v>
      </c>
      <c r="AI119" s="18">
        <f t="shared" si="2"/>
        <v>0</v>
      </c>
      <c r="AJ119" s="19">
        <f>COUNTIFS(AJ18:AJ117,"PD")+COUNTIFS(AJ18:AJ117,"PN")+COUNTIFS(AJ18:AJ117,"PT")*2+COUNTIFS(AJ18:AJ117,"EP")</f>
        <v>0</v>
      </c>
      <c r="AK119" s="20"/>
    </row>
    <row r="120" spans="3:37" ht="3.75" customHeight="1">
      <c r="E120" s="16"/>
    </row>
    <row r="121" spans="3:37">
      <c r="E121" s="16"/>
      <c r="F121" s="21" t="s">
        <v>8</v>
      </c>
      <c r="G121" s="96" t="s">
        <v>9</v>
      </c>
      <c r="H121" s="96"/>
      <c r="I121" s="96"/>
      <c r="J121" s="96"/>
      <c r="K121" s="15"/>
      <c r="L121" s="22" t="s">
        <v>10</v>
      </c>
      <c r="M121" s="97" t="s">
        <v>11</v>
      </c>
      <c r="N121" s="98"/>
      <c r="O121" s="98"/>
      <c r="P121" s="99"/>
      <c r="Q121" s="15"/>
      <c r="R121" s="23" t="s">
        <v>12</v>
      </c>
      <c r="S121" s="97" t="s">
        <v>13</v>
      </c>
      <c r="T121" s="98"/>
      <c r="U121" s="98"/>
      <c r="V121" s="99"/>
      <c r="X121" s="24" t="s">
        <v>14</v>
      </c>
      <c r="Y121" s="97" t="s">
        <v>15</v>
      </c>
      <c r="Z121" s="98"/>
      <c r="AA121" s="98"/>
      <c r="AB121" s="99"/>
      <c r="AC121" s="15"/>
      <c r="AD121" s="25" t="s">
        <v>16</v>
      </c>
      <c r="AE121" s="97" t="s">
        <v>17</v>
      </c>
      <c r="AF121" s="98"/>
      <c r="AG121" s="98"/>
      <c r="AH121" s="99"/>
    </row>
    <row r="122" spans="3:37" ht="3.75" customHeight="1">
      <c r="E122" s="16"/>
    </row>
    <row r="123" spans="3:37">
      <c r="E123" s="16"/>
      <c r="F123" s="26" t="s">
        <v>18</v>
      </c>
      <c r="G123" s="96" t="s">
        <v>19</v>
      </c>
      <c r="H123" s="96"/>
      <c r="I123" s="96"/>
      <c r="J123" s="96"/>
      <c r="L123" s="71" t="s">
        <v>24</v>
      </c>
      <c r="M123" s="96" t="s">
        <v>25</v>
      </c>
      <c r="N123" s="96"/>
      <c r="O123" s="96"/>
      <c r="P123" s="96"/>
      <c r="R123" s="72" t="s">
        <v>26</v>
      </c>
      <c r="S123" s="97" t="s">
        <v>27</v>
      </c>
      <c r="T123" s="98"/>
      <c r="U123" s="98"/>
      <c r="V123" s="99"/>
      <c r="W123" s="15"/>
      <c r="X123" s="73" t="s">
        <v>28</v>
      </c>
      <c r="Y123" s="97" t="s">
        <v>29</v>
      </c>
      <c r="Z123" s="98"/>
      <c r="AA123" s="98"/>
      <c r="AB123" s="99"/>
      <c r="AD123" s="74" t="s">
        <v>30</v>
      </c>
      <c r="AE123" s="100" t="s">
        <v>31</v>
      </c>
      <c r="AF123" s="101"/>
      <c r="AG123" s="101"/>
      <c r="AH123" s="102"/>
    </row>
    <row r="124" spans="3:37">
      <c r="E124" s="16"/>
    </row>
    <row r="125" spans="3:37">
      <c r="D125" s="77" t="s">
        <v>20</v>
      </c>
      <c r="E125" s="78"/>
      <c r="F125" s="79"/>
      <c r="G125" s="36"/>
      <c r="H125" s="77" t="s">
        <v>21</v>
      </c>
      <c r="I125" s="78"/>
      <c r="J125" s="78"/>
      <c r="K125" s="78"/>
      <c r="L125" s="78"/>
      <c r="M125" s="78"/>
      <c r="N125" s="78"/>
      <c r="O125" s="79"/>
      <c r="P125" s="36"/>
      <c r="Q125" s="77" t="s">
        <v>22</v>
      </c>
      <c r="R125" s="78"/>
      <c r="S125" s="78"/>
      <c r="T125" s="78"/>
      <c r="U125" s="78"/>
      <c r="V125" s="78"/>
      <c r="W125" s="78"/>
      <c r="X125" s="79"/>
      <c r="Y125" s="36"/>
      <c r="Z125" s="77" t="s">
        <v>23</v>
      </c>
      <c r="AA125" s="78"/>
      <c r="AB125" s="78"/>
      <c r="AC125" s="78"/>
      <c r="AD125" s="78"/>
      <c r="AE125" s="78"/>
      <c r="AF125" s="78"/>
      <c r="AG125" s="79"/>
    </row>
    <row r="126" spans="3:37">
      <c r="D126" s="80"/>
      <c r="E126" s="81"/>
      <c r="F126" s="82"/>
      <c r="G126" s="36"/>
      <c r="H126" s="86"/>
      <c r="I126" s="87"/>
      <c r="J126" s="87"/>
      <c r="K126" s="87"/>
      <c r="L126" s="87"/>
      <c r="M126" s="87"/>
      <c r="N126" s="87"/>
      <c r="O126" s="88"/>
      <c r="P126" s="36"/>
      <c r="Q126" s="86"/>
      <c r="R126" s="87"/>
      <c r="S126" s="87"/>
      <c r="T126" s="87"/>
      <c r="U126" s="87"/>
      <c r="V126" s="87"/>
      <c r="W126" s="87"/>
      <c r="X126" s="88"/>
      <c r="Y126" s="36"/>
      <c r="Z126" s="86"/>
      <c r="AA126" s="87"/>
      <c r="AB126" s="87"/>
      <c r="AC126" s="87"/>
      <c r="AD126" s="87"/>
      <c r="AE126" s="87"/>
      <c r="AF126" s="87"/>
      <c r="AG126" s="88"/>
    </row>
    <row r="127" spans="3:37">
      <c r="D127" s="80"/>
      <c r="E127" s="81"/>
      <c r="F127" s="82"/>
      <c r="G127" s="36"/>
      <c r="H127" s="86"/>
      <c r="I127" s="87"/>
      <c r="J127" s="87"/>
      <c r="K127" s="87"/>
      <c r="L127" s="87"/>
      <c r="M127" s="87"/>
      <c r="N127" s="87"/>
      <c r="O127" s="88"/>
      <c r="P127" s="36"/>
      <c r="Q127" s="86"/>
      <c r="R127" s="87"/>
      <c r="S127" s="87"/>
      <c r="T127" s="87"/>
      <c r="U127" s="87"/>
      <c r="V127" s="87"/>
      <c r="W127" s="87"/>
      <c r="X127" s="88"/>
      <c r="Y127" s="36"/>
      <c r="Z127" s="86"/>
      <c r="AA127" s="87"/>
      <c r="AB127" s="87"/>
      <c r="AC127" s="87"/>
      <c r="AD127" s="87"/>
      <c r="AE127" s="87"/>
      <c r="AF127" s="87"/>
      <c r="AG127" s="88"/>
    </row>
    <row r="128" spans="3:37">
      <c r="D128" s="80"/>
      <c r="E128" s="81"/>
      <c r="F128" s="82"/>
      <c r="G128" s="36"/>
      <c r="H128" s="86"/>
      <c r="I128" s="87"/>
      <c r="J128" s="87"/>
      <c r="K128" s="87"/>
      <c r="L128" s="87"/>
      <c r="M128" s="87"/>
      <c r="N128" s="87"/>
      <c r="O128" s="88"/>
      <c r="P128" s="36"/>
      <c r="Q128" s="86"/>
      <c r="R128" s="87"/>
      <c r="S128" s="87"/>
      <c r="T128" s="87"/>
      <c r="U128" s="87"/>
      <c r="V128" s="87"/>
      <c r="W128" s="87"/>
      <c r="X128" s="88"/>
      <c r="Y128" s="36"/>
      <c r="Z128" s="86"/>
      <c r="AA128" s="87"/>
      <c r="AB128" s="87"/>
      <c r="AC128" s="87"/>
      <c r="AD128" s="87"/>
      <c r="AE128" s="87"/>
      <c r="AF128" s="87"/>
      <c r="AG128" s="88"/>
    </row>
    <row r="129" spans="3:37">
      <c r="C129" s="27"/>
      <c r="D129" s="83"/>
      <c r="E129" s="84"/>
      <c r="F129" s="85"/>
      <c r="G129" s="36"/>
      <c r="H129" s="89"/>
      <c r="I129" s="90"/>
      <c r="J129" s="90"/>
      <c r="K129" s="90"/>
      <c r="L129" s="90"/>
      <c r="M129" s="90"/>
      <c r="N129" s="90"/>
      <c r="O129" s="91"/>
      <c r="P129" s="36"/>
      <c r="Q129" s="89"/>
      <c r="R129" s="90"/>
      <c r="S129" s="90"/>
      <c r="T129" s="90"/>
      <c r="U129" s="90"/>
      <c r="V129" s="90"/>
      <c r="W129" s="90"/>
      <c r="X129" s="91"/>
      <c r="Y129" s="36"/>
      <c r="Z129" s="89"/>
      <c r="AA129" s="90"/>
      <c r="AB129" s="90"/>
      <c r="AC129" s="90"/>
      <c r="AD129" s="90"/>
      <c r="AE129" s="90"/>
      <c r="AF129" s="90"/>
      <c r="AG129" s="91"/>
      <c r="AH129" s="28"/>
      <c r="AI129" s="28"/>
      <c r="AJ129" s="28"/>
      <c r="AK129" s="28"/>
    </row>
    <row r="130" spans="3:37">
      <c r="E130" s="16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</row>
  </sheetData>
  <mergeCells count="26">
    <mergeCell ref="C6:AK7"/>
    <mergeCell ref="C9:AK9"/>
    <mergeCell ref="C11:C12"/>
    <mergeCell ref="D11:D12"/>
    <mergeCell ref="E11:E12"/>
    <mergeCell ref="AK11:AK12"/>
    <mergeCell ref="G123:J123"/>
    <mergeCell ref="M123:P123"/>
    <mergeCell ref="S123:V123"/>
    <mergeCell ref="Y123:AB123"/>
    <mergeCell ref="AE123:AH123"/>
    <mergeCell ref="C13:AK13"/>
    <mergeCell ref="C17:AK17"/>
    <mergeCell ref="G121:J121"/>
    <mergeCell ref="M121:P121"/>
    <mergeCell ref="S121:V121"/>
    <mergeCell ref="Y121:AB121"/>
    <mergeCell ref="AE121:AH121"/>
    <mergeCell ref="D125:F125"/>
    <mergeCell ref="D126:F129"/>
    <mergeCell ref="H125:O125"/>
    <mergeCell ref="Q125:X125"/>
    <mergeCell ref="Z125:AG125"/>
    <mergeCell ref="Z126:AG129"/>
    <mergeCell ref="Q126:X129"/>
    <mergeCell ref="H126:O129"/>
  </mergeCells>
  <phoneticPr fontId="7" type="noConversion"/>
  <conditionalFormatting sqref="F11:F117">
    <cfRule type="expression" dxfId="200" priority="165">
      <formula>$F$8="FR"</formula>
    </cfRule>
    <cfRule type="expression" dxfId="199" priority="166">
      <formula>$F$11="SÁB"</formula>
    </cfRule>
    <cfRule type="expression" dxfId="198" priority="167">
      <formula>$F$11="DOM"</formula>
    </cfRule>
  </conditionalFormatting>
  <conditionalFormatting sqref="F15:AJ16">
    <cfRule type="cellIs" dxfId="197" priority="2" operator="equal">
      <formula>"N"</formula>
    </cfRule>
  </conditionalFormatting>
  <conditionalFormatting sqref="F18:AJ117">
    <cfRule type="cellIs" dxfId="196" priority="3" operator="equal">
      <formula>"PN"</formula>
    </cfRule>
    <cfRule type="cellIs" dxfId="195" priority="4" operator="equal">
      <formula>"PD"</formula>
    </cfRule>
    <cfRule type="cellIs" dxfId="194" priority="5" operator="equal">
      <formula>"PT"</formula>
    </cfRule>
    <cfRule type="cellIs" dxfId="193" priority="6" operator="equal">
      <formula>"FOR"</formula>
    </cfRule>
    <cfRule type="cellIs" dxfId="192" priority="7" operator="equal">
      <formula>"FE"</formula>
    </cfRule>
    <cfRule type="cellIs" dxfId="191" priority="8" operator="equal">
      <formula>"BX"</formula>
    </cfRule>
    <cfRule type="cellIs" dxfId="100" priority="1" operator="equal">
      <formula>"ED"</formula>
    </cfRule>
  </conditionalFormatting>
  <conditionalFormatting sqref="G11:G117">
    <cfRule type="expression" dxfId="190" priority="162">
      <formula>$G$8="FR"</formula>
    </cfRule>
    <cfRule type="expression" dxfId="189" priority="163">
      <formula>$G$11="SÁB"</formula>
    </cfRule>
    <cfRule type="expression" dxfId="188" priority="164">
      <formula>$G$11="DOM"</formula>
    </cfRule>
  </conditionalFormatting>
  <conditionalFormatting sqref="H11:H117">
    <cfRule type="expression" dxfId="187" priority="159">
      <formula>$H$8="FR"</formula>
    </cfRule>
    <cfRule type="expression" dxfId="186" priority="160">
      <formula>$H$11="SÁB"</formula>
    </cfRule>
    <cfRule type="expression" dxfId="185" priority="161">
      <formula>$H$11="DOM"</formula>
    </cfRule>
  </conditionalFormatting>
  <conditionalFormatting sqref="I11:I117">
    <cfRule type="expression" dxfId="184" priority="156">
      <formula>$I$8="FR"</formula>
    </cfRule>
    <cfRule type="expression" dxfId="183" priority="157">
      <formula>$I$11="SÁB"</formula>
    </cfRule>
    <cfRule type="expression" dxfId="182" priority="158">
      <formula>$I$11="DOM"</formula>
    </cfRule>
  </conditionalFormatting>
  <conditionalFormatting sqref="J11:J117">
    <cfRule type="expression" dxfId="181" priority="153">
      <formula>$J$8="FR"</formula>
    </cfRule>
    <cfRule type="expression" dxfId="180" priority="154">
      <formula>$J$11="SÁB"</formula>
    </cfRule>
    <cfRule type="expression" dxfId="179" priority="155">
      <formula>$J$11="DOM"</formula>
    </cfRule>
  </conditionalFormatting>
  <conditionalFormatting sqref="K11:K117">
    <cfRule type="expression" dxfId="178" priority="150">
      <formula>$K$8="FR"</formula>
    </cfRule>
    <cfRule type="expression" dxfId="177" priority="151">
      <formula>$K$11="SÁB"</formula>
    </cfRule>
    <cfRule type="expression" dxfId="176" priority="152">
      <formula>$K$11="DOM"</formula>
    </cfRule>
  </conditionalFormatting>
  <conditionalFormatting sqref="L11:L117">
    <cfRule type="expression" dxfId="175" priority="147">
      <formula>$L$8="FR"</formula>
    </cfRule>
    <cfRule type="expression" dxfId="174" priority="148">
      <formula>$L$11="SÁB"</formula>
    </cfRule>
    <cfRule type="expression" dxfId="173" priority="149">
      <formula>$L$11="DOM"</formula>
    </cfRule>
  </conditionalFormatting>
  <conditionalFormatting sqref="M11:M117">
    <cfRule type="expression" dxfId="172" priority="144">
      <formula>$M$8="FR"</formula>
    </cfRule>
    <cfRule type="expression" dxfId="171" priority="145">
      <formula>$M$11="SÁB"</formula>
    </cfRule>
    <cfRule type="expression" dxfId="170" priority="146">
      <formula>$M$11="DOM"</formula>
    </cfRule>
  </conditionalFormatting>
  <conditionalFormatting sqref="N11:N117">
    <cfRule type="expression" dxfId="169" priority="141">
      <formula>$N$8="FR"</formula>
    </cfRule>
    <cfRule type="expression" dxfId="168" priority="142">
      <formula>$N$11="SÁB"</formula>
    </cfRule>
    <cfRule type="expression" dxfId="167" priority="143">
      <formula>$N$11="DOM"</formula>
    </cfRule>
  </conditionalFormatting>
  <conditionalFormatting sqref="O11:O117">
    <cfRule type="expression" dxfId="166" priority="138">
      <formula>$O$8="FR"</formula>
    </cfRule>
    <cfRule type="expression" dxfId="165" priority="139">
      <formula>$O$11="SÁB"</formula>
    </cfRule>
    <cfRule type="expression" dxfId="164" priority="140">
      <formula>$O$11="DOM"</formula>
    </cfRule>
  </conditionalFormatting>
  <conditionalFormatting sqref="P11:P117">
    <cfRule type="expression" dxfId="163" priority="135">
      <formula>$P$8="FR"</formula>
    </cfRule>
    <cfRule type="expression" dxfId="162" priority="136">
      <formula>$P$11="SÁB"</formula>
    </cfRule>
    <cfRule type="expression" dxfId="161" priority="137">
      <formula>$P$11="DOM"</formula>
    </cfRule>
  </conditionalFormatting>
  <conditionalFormatting sqref="Q11:Q117">
    <cfRule type="expression" dxfId="160" priority="69">
      <formula>$Q$8="FR"</formula>
    </cfRule>
    <cfRule type="expression" dxfId="159" priority="70">
      <formula>$Q$11="SÁB"</formula>
    </cfRule>
    <cfRule type="expression" dxfId="158" priority="134">
      <formula>$Q$11="DOM"</formula>
    </cfRule>
  </conditionalFormatting>
  <conditionalFormatting sqref="R11:R117">
    <cfRule type="expression" dxfId="157" priority="63">
      <formula>$R$8="FR"</formula>
    </cfRule>
    <cfRule type="expression" dxfId="156" priority="64">
      <formula>$R$11="SÁB"</formula>
    </cfRule>
    <cfRule type="expression" dxfId="155" priority="68">
      <formula>$R$11="DOM"</formula>
    </cfRule>
  </conditionalFormatting>
  <conditionalFormatting sqref="S11:S117">
    <cfRule type="expression" dxfId="154" priority="60">
      <formula>$S$8="FR"</formula>
    </cfRule>
    <cfRule type="expression" dxfId="153" priority="61">
      <formula>$S$11="SÁB"</formula>
    </cfRule>
    <cfRule type="expression" dxfId="152" priority="62">
      <formula>$S$11="DOM"</formula>
    </cfRule>
  </conditionalFormatting>
  <conditionalFormatting sqref="T11:T117">
    <cfRule type="expression" dxfId="151" priority="57">
      <formula>$T$8="FR"</formula>
    </cfRule>
    <cfRule type="expression" dxfId="150" priority="58">
      <formula>$T$11="SÁB"</formula>
    </cfRule>
    <cfRule type="expression" dxfId="149" priority="59">
      <formula>$T$11="DOM"</formula>
    </cfRule>
  </conditionalFormatting>
  <conditionalFormatting sqref="U11:U117">
    <cfRule type="expression" dxfId="148" priority="54">
      <formula>$U$8="FR"</formula>
    </cfRule>
    <cfRule type="expression" dxfId="147" priority="55">
      <formula>$U$11="SÁB"</formula>
    </cfRule>
    <cfRule type="expression" dxfId="146" priority="56">
      <formula>$U$11="DOM"</formula>
    </cfRule>
  </conditionalFormatting>
  <conditionalFormatting sqref="V11:V117">
    <cfRule type="expression" dxfId="145" priority="51">
      <formula>$V$8="FR"</formula>
    </cfRule>
    <cfRule type="expression" dxfId="144" priority="52">
      <formula>$V$11="SÁB"</formula>
    </cfRule>
    <cfRule type="expression" dxfId="143" priority="53">
      <formula>$V$11="DOM"</formula>
    </cfRule>
  </conditionalFormatting>
  <conditionalFormatting sqref="W11:W117">
    <cfRule type="expression" dxfId="142" priority="48">
      <formula>$W$8="FR"</formula>
    </cfRule>
    <cfRule type="expression" dxfId="141" priority="49">
      <formula>$W$11="SÁB"</formula>
    </cfRule>
    <cfRule type="expression" dxfId="140" priority="50">
      <formula>$W$11="DOM"</formula>
    </cfRule>
  </conditionalFormatting>
  <conditionalFormatting sqref="X11:X117">
    <cfRule type="expression" dxfId="139" priority="45">
      <formula>$X$8="FR"</formula>
    </cfRule>
    <cfRule type="expression" dxfId="138" priority="46">
      <formula>$X$11="SÁB"</formula>
    </cfRule>
    <cfRule type="expression" dxfId="137" priority="47">
      <formula>$X$11="DOM"</formula>
    </cfRule>
  </conditionalFormatting>
  <conditionalFormatting sqref="Y11:Y117">
    <cfRule type="expression" dxfId="136" priority="42">
      <formula>$Y$8="FR"</formula>
    </cfRule>
    <cfRule type="expression" dxfId="135" priority="43">
      <formula>$Y$11="SÁB"</formula>
    </cfRule>
    <cfRule type="expression" dxfId="134" priority="44">
      <formula>$Y$11="DOM"</formula>
    </cfRule>
  </conditionalFormatting>
  <conditionalFormatting sqref="Z11:Z117">
    <cfRule type="expression" dxfId="133" priority="39">
      <formula>$Z$8="FR"</formula>
    </cfRule>
    <cfRule type="expression" dxfId="132" priority="40">
      <formula>$Z$11="SÁB"</formula>
    </cfRule>
    <cfRule type="expression" dxfId="131" priority="41">
      <formula>$Z$11="DOM"</formula>
    </cfRule>
  </conditionalFormatting>
  <conditionalFormatting sqref="AA11:AA117">
    <cfRule type="expression" dxfId="130" priority="36">
      <formula>$AA$8="FR"</formula>
    </cfRule>
    <cfRule type="expression" dxfId="129" priority="37">
      <formula>$AA$11="SÁB"</formula>
    </cfRule>
    <cfRule type="expression" dxfId="128" priority="38">
      <formula>$AA$11="DOM"</formula>
    </cfRule>
  </conditionalFormatting>
  <conditionalFormatting sqref="AB11:AB117">
    <cfRule type="expression" dxfId="127" priority="33">
      <formula>$AB$8="FR"</formula>
    </cfRule>
    <cfRule type="expression" dxfId="126" priority="34">
      <formula>$AB$11="SÁB"</formula>
    </cfRule>
    <cfRule type="expression" dxfId="125" priority="35">
      <formula>$AB$11="DOM"</formula>
    </cfRule>
  </conditionalFormatting>
  <conditionalFormatting sqref="AC11:AC117">
    <cfRule type="expression" dxfId="124" priority="30">
      <formula>$AC$8="FR"</formula>
    </cfRule>
    <cfRule type="expression" dxfId="123" priority="31">
      <formula>$AC$11="SÁB"</formula>
    </cfRule>
    <cfRule type="expression" dxfId="122" priority="32">
      <formula>$AC$11="DOM"</formula>
    </cfRule>
  </conditionalFormatting>
  <conditionalFormatting sqref="AD11:AD117">
    <cfRule type="expression" dxfId="121" priority="27">
      <formula>$AD$8="FR"</formula>
    </cfRule>
    <cfRule type="expression" dxfId="120" priority="28">
      <formula>$AD$11="SÁB"</formula>
    </cfRule>
    <cfRule type="expression" dxfId="119" priority="29">
      <formula>$AD$11="DOM"</formula>
    </cfRule>
  </conditionalFormatting>
  <conditionalFormatting sqref="AE11:AE117">
    <cfRule type="expression" dxfId="118" priority="24">
      <formula>$AE$8="FR"</formula>
    </cfRule>
    <cfRule type="expression" dxfId="117" priority="25">
      <formula>$AE$11="SÁB"</formula>
    </cfRule>
    <cfRule type="expression" dxfId="116" priority="26">
      <formula>$AE$11="DOM"</formula>
    </cfRule>
  </conditionalFormatting>
  <conditionalFormatting sqref="AF11:AF117">
    <cfRule type="expression" dxfId="115" priority="21">
      <formula>$AF$8="FR"</formula>
    </cfRule>
    <cfRule type="expression" dxfId="114" priority="22">
      <formula>$AF$11="SÁB"</formula>
    </cfRule>
    <cfRule type="expression" dxfId="113" priority="23">
      <formula>$AF$11="DOM"</formula>
    </cfRule>
  </conditionalFormatting>
  <conditionalFormatting sqref="AG11:AG117">
    <cfRule type="expression" dxfId="112" priority="18">
      <formula>$AG$8="FR"</formula>
    </cfRule>
    <cfRule type="expression" dxfId="111" priority="19">
      <formula>$AG$11="SÁB"</formula>
    </cfRule>
    <cfRule type="expression" dxfId="110" priority="20">
      <formula>$AG$11="DOM"</formula>
    </cfRule>
  </conditionalFormatting>
  <conditionalFormatting sqref="AH11:AH117">
    <cfRule type="expression" dxfId="109" priority="15">
      <formula>$AH$8="FR"</formula>
    </cfRule>
    <cfRule type="expression" dxfId="108" priority="16">
      <formula>$AH$11="SÁB"</formula>
    </cfRule>
    <cfRule type="expression" dxfId="107" priority="17">
      <formula>$AH$11="DOM"</formula>
    </cfRule>
  </conditionalFormatting>
  <conditionalFormatting sqref="AI11:AI117">
    <cfRule type="expression" dxfId="106" priority="12">
      <formula>$AI$8="FR"</formula>
    </cfRule>
    <cfRule type="expression" dxfId="105" priority="13">
      <formula>$AI$11="SÁB"</formula>
    </cfRule>
    <cfRule type="expression" dxfId="104" priority="14">
      <formula>$AI$11="DOM"</formula>
    </cfRule>
  </conditionalFormatting>
  <conditionalFormatting sqref="AJ11:AJ117">
    <cfRule type="expression" dxfId="103" priority="9">
      <formula>$AJ$8="FR"</formula>
    </cfRule>
    <cfRule type="expression" dxfId="102" priority="10">
      <formula>$AJ$11="SÁB"</formula>
    </cfRule>
    <cfRule type="expression" dxfId="101" priority="11">
      <formula>$AJ$11="DOM"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Geral</cp:lastModifiedBy>
  <dcterms:created xsi:type="dcterms:W3CDTF">2025-10-14T20:53:43Z</dcterms:created>
  <dcterms:modified xsi:type="dcterms:W3CDTF">2025-10-26T22:31:08Z</dcterms:modified>
</cp:coreProperties>
</file>