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Żaba-UP\Desktop\Metody numeryczne\Ćwiczenia\"/>
    </mc:Choice>
  </mc:AlternateContent>
  <xr:revisionPtr revIDLastSave="0" documentId="13_ncr:1_{23A789E9-F921-49A0-882F-273FE19602FB}" xr6:coauthVersionLast="47" xr6:coauthVersionMax="47" xr10:uidLastSave="{00000000-0000-0000-0000-000000000000}"/>
  <bookViews>
    <workbookView xWindow="2256" yWindow="912" windowWidth="18024" windowHeight="9672" xr2:uid="{552D5C2B-9A6D-431B-8E5E-8A5B1A34AA5E}"/>
  </bookViews>
  <sheets>
    <sheet name="metoda trapezów" sheetId="1" r:id="rId1"/>
    <sheet name="metoda Simpsona" sheetId="2" r:id="rId2"/>
    <sheet name="wyliczamy π z koł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F2" i="2"/>
  <c r="H4" i="2" s="1"/>
  <c r="B2" i="3"/>
  <c r="B4" i="3"/>
  <c r="B5" i="3"/>
  <c r="B6" i="3"/>
  <c r="B7" i="3"/>
  <c r="B8" i="3"/>
  <c r="B9" i="3"/>
  <c r="B10" i="3"/>
  <c r="B11" i="3"/>
  <c r="B12" i="3"/>
  <c r="B3" i="3"/>
  <c r="F4" i="2"/>
  <c r="G4" i="2"/>
  <c r="H2" i="2"/>
  <c r="G2" i="2"/>
  <c r="C3" i="2"/>
  <c r="D3" i="2"/>
  <c r="C4" i="2"/>
  <c r="D4" i="2"/>
  <c r="C5" i="2"/>
  <c r="D5" i="2"/>
  <c r="C6" i="2"/>
  <c r="D6" i="2"/>
  <c r="C7" i="2"/>
  <c r="D2" i="2"/>
  <c r="C2" i="2"/>
  <c r="D6" i="1"/>
  <c r="D5" i="1"/>
  <c r="E5" i="1"/>
  <c r="E2" i="1"/>
  <c r="B3" i="1"/>
  <c r="B4" i="1"/>
  <c r="B5" i="1"/>
  <c r="B6" i="1"/>
  <c r="B7" i="1"/>
  <c r="B8" i="1"/>
  <c r="B9" i="1"/>
  <c r="B10" i="1"/>
  <c r="B11" i="1"/>
  <c r="B12" i="1"/>
  <c r="F2" i="1" s="1"/>
  <c r="B2" i="1"/>
  <c r="D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tc={68C11A12-1C1C-4EFD-9A39-E16D773E68DA}</author>
    <author>tc={691CBE3E-BF1A-4246-A443-F17548D70E8A}</author>
    <author>tc={FA9DFC83-2ABA-414A-AA07-7145B16ED4CB}</author>
    <author>tc={234711E1-0FA8-4469-9319-785666F5085E}</author>
    <author>tc={711CB8DE-6013-46BC-AF33-4AF7E25B909F}</author>
  </authors>
  <commentList>
    <comment ref="D1" authorId="0" shapeId="0" xr:uid="{68C11A12-1C1C-4EFD-9A39-E16D773E68D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Całka metodą trapezów</t>
      </text>
    </comment>
    <comment ref="E1" authorId="1" shapeId="0" xr:uid="{691CBE3E-BF1A-4246-A443-F17548D70E8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Całka analityczna</t>
      </text>
    </comment>
    <comment ref="F1" authorId="2" shapeId="0" xr:uid="{FA9DFC83-2ABA-414A-AA07-7145B16ED4C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Błąd jest w porządku - coś się pojawia na odpowiednim miejscu po przecinku</t>
      </text>
    </comment>
    <comment ref="D5" authorId="3" shapeId="0" xr:uid="{234711E1-0FA8-4469-9319-785666F5085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Metoda trapezowa +/- błąd. Te wartości znamy.</t>
      </text>
    </comment>
    <comment ref="E5" authorId="4" shapeId="0" xr:uid="{711CB8DE-6013-46BC-AF33-4AF7E25B909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Tego nie znamy, wiemy, że mieści się między dwiema wartościami wyliczonymi z metody trapezów.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tc={2D9B5B96-8643-4A7B-A207-D5F99531B2D3}</author>
    <author>tc={7F0EF217-86F3-4BAF-AD84-8397670CD126}</author>
    <author>tc={A82541EB-1FBC-4957-8D83-FACF54A65F4C}</author>
    <author>tc={E7519BB3-B40A-4BF4-8BCF-B89DEF767136}</author>
    <author>tc={B055EE2A-115F-4221-BA39-CC58F4C02FCD}</author>
    <author>tc={3DFE1E21-F260-47EF-A2BE-57C859F70B91}</author>
  </authors>
  <commentList>
    <comment ref="F1" authorId="0" shapeId="0" xr:uid="{2D9B5B96-8643-4A7B-A207-D5F99531B2D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Metoda Simpsona</t>
      </text>
    </comment>
    <comment ref="G1" authorId="1" shapeId="0" xr:uid="{7F0EF217-86F3-4BAF-AD84-8397670CD12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Metoda analityczna</t>
      </text>
    </comment>
    <comment ref="H1" authorId="2" shapeId="0" xr:uid="{A82541EB-1FBC-4957-8D83-FACF54A65F4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Błąd 10^7, wcześniej był 10^4, czyli teraz jest dużo mniejszy, dużo lepiej dokładna metoda.</t>
      </text>
    </comment>
    <comment ref="F2" authorId="3" shapeId="0" xr:uid="{E7519BB3-B40A-4BF4-8BCF-B89DEF76713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Poprawa względem metody trapezów</t>
      </text>
    </comment>
    <comment ref="F4" authorId="4" shapeId="0" xr:uid="{B055EE2A-115F-4221-BA39-CC58F4C02FC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Metoda Simpsona - błąd</t>
      </text>
    </comment>
    <comment ref="H4" authorId="5" shapeId="0" xr:uid="{3DFE1E21-F260-47EF-A2BE-57C859F70B9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Metoda Simpsona + błąd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tc={1286124E-B5E3-4C14-8F41-74D7D670717A}</author>
  </authors>
  <commentList>
    <comment ref="D2" authorId="0" shapeId="0" xr:uid="{1286124E-B5E3-4C14-8F41-74D7D670717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Tu powinno wyjść π, wyszło bardzo niedokładnie!</t>
      </text>
    </comment>
  </commentList>
</comments>
</file>

<file path=xl/sharedStrings.xml><?xml version="1.0" encoding="utf-8"?>
<sst xmlns="http://schemas.openxmlformats.org/spreadsheetml/2006/main" count="15" uniqueCount="12">
  <si>
    <t>x</t>
  </si>
  <si>
    <t>f</t>
  </si>
  <si>
    <t>It</t>
  </si>
  <si>
    <t>Ia</t>
  </si>
  <si>
    <t>błąd</t>
  </si>
  <si>
    <t>xp</t>
  </si>
  <si>
    <t>xnp</t>
  </si>
  <si>
    <t>fxp</t>
  </si>
  <si>
    <t>fxnp</t>
  </si>
  <si>
    <t>Is</t>
  </si>
  <si>
    <t>błądS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</si>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</sst>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1</xdr:row>
      <xdr:rowOff>68580</xdr:rowOff>
    </xdr:from>
    <xdr:to>
      <xdr:col>11</xdr:col>
      <xdr:colOff>38100</xdr:colOff>
      <xdr:row>6</xdr:row>
      <xdr:rowOff>160020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9900E503-EF7F-FD12-D848-B613A3A2DF55}"/>
            </a:ext>
          </a:extLst>
        </xdr:cNvPr>
        <xdr:cNvSpPr txBox="1"/>
      </xdr:nvSpPr>
      <xdr:spPr>
        <a:xfrm>
          <a:off x="3840480" y="251460"/>
          <a:ext cx="2918460" cy="1005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całka analityczna też jest obarczona</a:t>
          </a:r>
          <a:r>
            <a:rPr lang="pl-PL" sz="1100" baseline="0"/>
            <a:t> pewnym błędem!</a:t>
          </a:r>
        </a:p>
        <a:p>
          <a:r>
            <a:rPr lang="pl-PL" sz="1100" baseline="0"/>
            <a:t>metoda trzy ósme (po Simpsonie) nazwana tak, ponieważ waga w niej to 3/8</a:t>
          </a:r>
        </a:p>
        <a:p>
          <a:r>
            <a:rPr lang="pl-PL" sz="1100" baseline="0"/>
            <a:t>w metodach są różne wagi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</xdr:colOff>
      <xdr:row>1</xdr:row>
      <xdr:rowOff>22860</xdr:rowOff>
    </xdr:from>
    <xdr:to>
      <xdr:col>12</xdr:col>
      <xdr:colOff>533400</xdr:colOff>
      <xdr:row>4</xdr:row>
      <xdr:rowOff>167640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34B14D47-D293-F84C-E5A6-34999D011E8E}"/>
            </a:ext>
          </a:extLst>
        </xdr:cNvPr>
        <xdr:cNvSpPr txBox="1"/>
      </xdr:nvSpPr>
      <xdr:spPr>
        <a:xfrm>
          <a:off x="6103620" y="205740"/>
          <a:ext cx="231648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wzór Simpsona-Kotesa</a:t>
          </a:r>
        </a:p>
        <a:p>
          <a:r>
            <a:rPr lang="pl-PL" sz="1100"/>
            <a:t>Simpson</a:t>
          </a:r>
          <a:r>
            <a:rPr lang="pl-PL" sz="1100" baseline="0"/>
            <a:t> stworzył dla trzech punktów</a:t>
          </a:r>
        </a:p>
        <a:p>
          <a:r>
            <a:rPr lang="pl-PL" sz="1100" baseline="0"/>
            <a:t>Kotes na cały przedział</a:t>
          </a:r>
          <a:endParaRPr lang="pl-P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inga Zajdel" id="{E2C83360-3029-46E1-933C-2260512055CA}" userId="S::kinga.zajdel@student.uj.edu.pl::8e323255-0954-4867-b1eb-8e28326e23c8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2-02T14:44:38.24" personId="{E2C83360-3029-46E1-933C-2260512055CA}" id="{68C11A12-1C1C-4EFD-9A39-E16D773E68DA}">
    <text>Całka metodą trapezów</text>
  </threadedComment>
  <threadedComment ref="E1" dT="2023-12-02T14:44:26.05" personId="{E2C83360-3029-46E1-933C-2260512055CA}" id="{691CBE3E-BF1A-4246-A443-F17548D70E8A}">
    <text>Całka analityczna</text>
  </threadedComment>
  <threadedComment ref="F1" dT="2023-12-02T14:50:18.37" personId="{E2C83360-3029-46E1-933C-2260512055CA}" id="{FA9DFC83-2ABA-414A-AA07-7145B16ED4CB}">
    <text>Błąd jest w porządku - coś się pojawia na odpowiednim miejscu po przecinku</text>
  </threadedComment>
  <threadedComment ref="D5" dT="2023-12-02T14:53:36.77" personId="{E2C83360-3029-46E1-933C-2260512055CA}" id="{234711E1-0FA8-4469-9319-785666F5085E}">
    <text>Metoda trapezowa +/- błąd. Te wartości znamy.</text>
  </threadedComment>
  <threadedComment ref="E5" dT="2023-12-02T14:53:16.49" personId="{E2C83360-3029-46E1-933C-2260512055CA}" id="{711CB8DE-6013-46BC-AF33-4AF7E25B909F}">
    <text>Tego nie znamy, wiemy, że mieści się między dwiema wartościami wyliczonymi z metody trapezów.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3-12-02T15:33:17.86" personId="{E2C83360-3029-46E1-933C-2260512055CA}" id="{2D9B5B96-8643-4A7B-A207-D5F99531B2D3}">
    <text>Metoda Simpsona</text>
  </threadedComment>
  <threadedComment ref="G1" dT="2023-12-02T15:33:25.89" personId="{E2C83360-3029-46E1-933C-2260512055CA}" id="{7F0EF217-86F3-4BAF-AD84-8397670CD126}">
    <text>Metoda analityczna</text>
  </threadedComment>
  <threadedComment ref="H1" dT="2023-12-02T15:34:46.38" personId="{E2C83360-3029-46E1-933C-2260512055CA}" id="{A82541EB-1FBC-4957-8D83-FACF54A65F4C}">
    <text>Błąd 10^7, wcześniej był 10^4, czyli teraz jest dużo mniejszy, dużo lepiej dokładna metoda.</text>
  </threadedComment>
  <threadedComment ref="F2" dT="2023-12-02T15:33:07.35" personId="{E2C83360-3029-46E1-933C-2260512055CA}" id="{E7519BB3-B40A-4BF4-8BCF-B89DEF767136}">
    <text>Poprawa względem metody trapezów</text>
  </threadedComment>
  <threadedComment ref="F4" dT="2023-12-02T15:36:07.21" personId="{E2C83360-3029-46E1-933C-2260512055CA}" id="{B055EE2A-115F-4221-BA39-CC58F4C02FCD}">
    <text>Metoda Simpsona - błąd</text>
  </threadedComment>
  <threadedComment ref="H4" dT="2023-12-02T15:35:57.51" personId="{E2C83360-3029-46E1-933C-2260512055CA}" id="{3DFE1E21-F260-47EF-A2BE-57C859F70B91}">
    <text>Metoda Simpsona + błąd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2" dT="2023-12-02T15:47:42.37" personId="{E2C83360-3029-46E1-933C-2260512055CA}" id="{1286124E-B5E3-4C14-8F41-74D7D670717A}">
    <text>Tu powinno wyjść π, wyszło bardzo niedokładnie!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D71-7537-4CD1-BA6B-4C1CEA91A9A6}">
  <dimension ref="A1:M12"/>
  <sheetViews>
    <sheetView tabSelected="1" workbookViewId="0">
      <selection activeCell="A13" sqref="A13"/>
    </sheetView>
  </sheetViews>
  <sheetFormatPr defaultRowHeight="14.4" x14ac:dyDescent="0.3"/>
  <cols>
    <col min="4" max="4" width="9.109375" bestFit="1" customWidth="1"/>
    <col min="13" max="13" width="10.109375" bestFit="1" customWidth="1"/>
  </cols>
  <sheetData>
    <row r="1" spans="1:13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M1" s="1">
        <v>45262</v>
      </c>
    </row>
    <row r="2" spans="1:13" x14ac:dyDescent="0.3">
      <c r="A2">
        <v>0</v>
      </c>
      <c r="B2">
        <f>SIN(A2)</f>
        <v>0</v>
      </c>
      <c r="D2">
        <f>0.5*0.1*(B2+B12)+0.1*SUM(B3:B11)</f>
        <v>0.45931454885797629</v>
      </c>
      <c r="E2">
        <f>1-COS(1)</f>
        <v>0.45969769413186023</v>
      </c>
      <c r="F2">
        <f>B12/(12*10^2)</f>
        <v>7.0122582067324711E-4</v>
      </c>
    </row>
    <row r="3" spans="1:13" x14ac:dyDescent="0.3">
      <c r="A3">
        <v>0.1</v>
      </c>
      <c r="B3">
        <f t="shared" ref="B3:B12" si="0">SIN(A3)</f>
        <v>9.9833416646828155E-2</v>
      </c>
    </row>
    <row r="4" spans="1:13" x14ac:dyDescent="0.3">
      <c r="A4">
        <v>0.2</v>
      </c>
      <c r="B4">
        <f t="shared" si="0"/>
        <v>0.19866933079506122</v>
      </c>
    </row>
    <row r="5" spans="1:13" x14ac:dyDescent="0.3">
      <c r="A5">
        <v>0.3</v>
      </c>
      <c r="B5">
        <f t="shared" si="0"/>
        <v>0.29552020666133955</v>
      </c>
      <c r="D5">
        <f>D2+F2</f>
        <v>0.46001577467864951</v>
      </c>
      <c r="E5">
        <f>E2</f>
        <v>0.45969769413186023</v>
      </c>
    </row>
    <row r="6" spans="1:13" x14ac:dyDescent="0.3">
      <c r="A6">
        <v>0.4</v>
      </c>
      <c r="B6">
        <f t="shared" si="0"/>
        <v>0.38941834230865052</v>
      </c>
      <c r="D6">
        <f>D2-F2</f>
        <v>0.45861332303730307</v>
      </c>
    </row>
    <row r="7" spans="1:13" x14ac:dyDescent="0.3">
      <c r="A7">
        <v>0.5</v>
      </c>
      <c r="B7">
        <f t="shared" si="0"/>
        <v>0.47942553860420301</v>
      </c>
    </row>
    <row r="8" spans="1:13" x14ac:dyDescent="0.3">
      <c r="A8">
        <v>0.6</v>
      </c>
      <c r="B8">
        <f t="shared" si="0"/>
        <v>0.56464247339503537</v>
      </c>
    </row>
    <row r="9" spans="1:13" x14ac:dyDescent="0.3">
      <c r="A9">
        <v>0.7</v>
      </c>
      <c r="B9">
        <f t="shared" si="0"/>
        <v>0.64421768723769102</v>
      </c>
    </row>
    <row r="10" spans="1:13" x14ac:dyDescent="0.3">
      <c r="A10">
        <v>0.8</v>
      </c>
      <c r="B10">
        <f t="shared" si="0"/>
        <v>0.71735609089952279</v>
      </c>
    </row>
    <row r="11" spans="1:13" x14ac:dyDescent="0.3">
      <c r="A11">
        <v>0.9</v>
      </c>
      <c r="B11">
        <f t="shared" si="0"/>
        <v>0.78332690962748341</v>
      </c>
    </row>
    <row r="12" spans="1:13" x14ac:dyDescent="0.3">
      <c r="A12">
        <v>1</v>
      </c>
      <c r="B12">
        <f t="shared" si="0"/>
        <v>0.8414709848078965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1943-91D3-4D76-B847-251998D9F35C}">
  <dimension ref="A1:H7"/>
  <sheetViews>
    <sheetView workbookViewId="0">
      <selection activeCell="A8" sqref="A8"/>
    </sheetView>
  </sheetViews>
  <sheetFormatPr defaultRowHeight="14.4" x14ac:dyDescent="0.3"/>
  <cols>
    <col min="6" max="6" width="11" bestFit="1" customWidth="1"/>
    <col min="7" max="7" width="12" bestFit="1" customWidth="1"/>
    <col min="8" max="8" width="12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F1" t="s">
        <v>9</v>
      </c>
      <c r="G1" t="s">
        <v>3</v>
      </c>
      <c r="H1" t="s">
        <v>10</v>
      </c>
    </row>
    <row r="2" spans="1:8" x14ac:dyDescent="0.3">
      <c r="A2">
        <v>0</v>
      </c>
      <c r="B2">
        <v>0.1</v>
      </c>
      <c r="C2">
        <f>SIN(A2)</f>
        <v>0</v>
      </c>
      <c r="D2">
        <f>SIN(B2)</f>
        <v>9.9833416646828155E-2</v>
      </c>
      <c r="F2">
        <f>(0.1/3)*(C2+C7+2*SUM(C3:C6)+4*SUM(D2:D6))</f>
        <v>0.45969794982382056</v>
      </c>
      <c r="G2">
        <f>1-COS(1)</f>
        <v>0.45969769413186023</v>
      </c>
      <c r="H2">
        <f>SIN(1)/(180*10^4)</f>
        <v>4.6748388044883137E-7</v>
      </c>
    </row>
    <row r="3" spans="1:8" x14ac:dyDescent="0.3">
      <c r="A3">
        <v>0.2</v>
      </c>
      <c r="B3">
        <v>0.3</v>
      </c>
      <c r="C3">
        <f t="shared" ref="C3:C7" si="0">SIN(A3)</f>
        <v>0.19866933079506122</v>
      </c>
      <c r="D3">
        <f t="shared" ref="D3:D6" si="1">SIN(B3)</f>
        <v>0.29552020666133955</v>
      </c>
    </row>
    <row r="4" spans="1:8" x14ac:dyDescent="0.3">
      <c r="A4">
        <v>0.4</v>
      </c>
      <c r="B4">
        <v>0.5</v>
      </c>
      <c r="C4">
        <f t="shared" si="0"/>
        <v>0.38941834230865052</v>
      </c>
      <c r="D4">
        <f t="shared" si="1"/>
        <v>0.47942553860420301</v>
      </c>
      <c r="F4">
        <f>F2-H2</f>
        <v>0.45969748233994012</v>
      </c>
      <c r="G4">
        <f>G2</f>
        <v>0.45969769413186023</v>
      </c>
      <c r="H4">
        <f>F2+H2</f>
        <v>0.459698417307701</v>
      </c>
    </row>
    <row r="5" spans="1:8" x14ac:dyDescent="0.3">
      <c r="A5">
        <v>0.6</v>
      </c>
      <c r="B5">
        <v>0.7</v>
      </c>
      <c r="C5">
        <f t="shared" si="0"/>
        <v>0.56464247339503537</v>
      </c>
      <c r="D5">
        <f t="shared" si="1"/>
        <v>0.64421768723769102</v>
      </c>
    </row>
    <row r="6" spans="1:8" x14ac:dyDescent="0.3">
      <c r="A6">
        <v>0.8</v>
      </c>
      <c r="B6">
        <v>0.9</v>
      </c>
      <c r="C6">
        <f t="shared" si="0"/>
        <v>0.71735609089952279</v>
      </c>
      <c r="D6">
        <f t="shared" si="1"/>
        <v>0.78332690962748341</v>
      </c>
    </row>
    <row r="7" spans="1:8" x14ac:dyDescent="0.3">
      <c r="A7">
        <v>1</v>
      </c>
      <c r="C7">
        <f t="shared" si="0"/>
        <v>0.8414709848078965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7588-11C7-4563-8069-1883F2E9E27C}">
  <dimension ref="A1:D12"/>
  <sheetViews>
    <sheetView workbookViewId="0">
      <selection activeCell="A13" sqref="A13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0</v>
      </c>
      <c r="B1" t="s">
        <v>11</v>
      </c>
      <c r="D1" t="s">
        <v>3</v>
      </c>
    </row>
    <row r="2" spans="1:4" x14ac:dyDescent="0.3">
      <c r="A2">
        <v>0</v>
      </c>
      <c r="B2">
        <f t="shared" ref="B2:B12" si="0">SQRT(1-A2^2)</f>
        <v>1</v>
      </c>
      <c r="D2">
        <f>(0.5*0.1*(B2+B12)+0.1*SUM(B3:B11))*4</f>
        <v>3.1045183262483187</v>
      </c>
    </row>
    <row r="3" spans="1:4" x14ac:dyDescent="0.3">
      <c r="A3">
        <v>0.1</v>
      </c>
      <c r="B3">
        <f t="shared" si="0"/>
        <v>0.99498743710661997</v>
      </c>
    </row>
    <row r="4" spans="1:4" x14ac:dyDescent="0.3">
      <c r="A4">
        <v>0.2</v>
      </c>
      <c r="B4">
        <f t="shared" si="0"/>
        <v>0.9797958971132712</v>
      </c>
    </row>
    <row r="5" spans="1:4" x14ac:dyDescent="0.3">
      <c r="A5">
        <v>0.3</v>
      </c>
      <c r="B5">
        <f t="shared" si="0"/>
        <v>0.95393920141694566</v>
      </c>
    </row>
    <row r="6" spans="1:4" x14ac:dyDescent="0.3">
      <c r="A6">
        <v>0.4</v>
      </c>
      <c r="B6">
        <f t="shared" si="0"/>
        <v>0.91651513899116799</v>
      </c>
    </row>
    <row r="7" spans="1:4" x14ac:dyDescent="0.3">
      <c r="A7">
        <v>0.5</v>
      </c>
      <c r="B7">
        <f t="shared" si="0"/>
        <v>0.8660254037844386</v>
      </c>
    </row>
    <row r="8" spans="1:4" x14ac:dyDescent="0.3">
      <c r="A8">
        <v>0.6</v>
      </c>
      <c r="B8">
        <f t="shared" si="0"/>
        <v>0.8</v>
      </c>
    </row>
    <row r="9" spans="1:4" x14ac:dyDescent="0.3">
      <c r="A9">
        <v>0.7</v>
      </c>
      <c r="B9">
        <f t="shared" si="0"/>
        <v>0.71414284285428498</v>
      </c>
    </row>
    <row r="10" spans="1:4" x14ac:dyDescent="0.3">
      <c r="A10">
        <v>0.8</v>
      </c>
      <c r="B10">
        <f t="shared" si="0"/>
        <v>0.59999999999999987</v>
      </c>
    </row>
    <row r="11" spans="1:4" x14ac:dyDescent="0.3">
      <c r="A11">
        <v>0.9</v>
      </c>
      <c r="B11">
        <f t="shared" si="0"/>
        <v>0.43588989435406728</v>
      </c>
    </row>
    <row r="12" spans="1:4" x14ac:dyDescent="0.3">
      <c r="A12">
        <v>1</v>
      </c>
      <c r="B12">
        <f t="shared" si="0"/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metoda trapezów</vt:lpstr>
      <vt:lpstr>metoda Simpsona</vt:lpstr>
      <vt:lpstr>wyliczamy π z koła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Zajdel Kinga</dc:creator>
  <cp:lastModifiedBy>Zajdel Kinga</cp:lastModifiedBy>
  <dcterms:created xsi:type="dcterms:W3CDTF">2023-12-02T14:40:01Z</dcterms:created>
  <dcterms:modified xsi:type="dcterms:W3CDTF">2023-12-02T17:51:39Z</dcterms:modified>
</cp:coreProperties>
</file>