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BACE1\"/>
    </mc:Choice>
  </mc:AlternateContent>
  <xr:revisionPtr revIDLastSave="0" documentId="8_{1BA28DF4-3A98-4B03-B958-F450B542DC09}" xr6:coauthVersionLast="47" xr6:coauthVersionMax="47" xr10:uidLastSave="{00000000-0000-0000-0000-000000000000}"/>
  <bookViews>
    <workbookView xWindow="1095" yWindow="19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F3" i="1"/>
  <c r="D3" i="1"/>
  <c r="D2" i="1"/>
  <c r="F2" i="1" s="1"/>
  <c r="G2" i="1" l="1"/>
  <c r="G3" i="1" s="1"/>
  <c r="G4" i="1" s="1"/>
  <c r="G5" i="1" s="1"/>
  <c r="G6" i="1" s="1"/>
  <c r="G7" i="1" s="1"/>
  <c r="H7" i="1" s="1"/>
  <c r="I7" i="1" s="1"/>
  <c r="H2" i="1" l="1"/>
  <c r="I2" i="1" s="1"/>
  <c r="H6" i="1"/>
  <c r="I6" i="1" s="1"/>
  <c r="H4" i="1"/>
  <c r="I4" i="1" s="1"/>
  <c r="H3" i="1"/>
  <c r="I3" i="1" s="1"/>
  <c r="H5" i="1"/>
  <c r="I5" i="1" s="1"/>
  <c r="J5" i="1" l="1"/>
  <c r="K5" i="1"/>
  <c r="J2" i="1"/>
  <c r="K2" i="1"/>
  <c r="L5" i="1"/>
</calcChain>
</file>

<file path=xl/sharedStrings.xml><?xml version="1.0" encoding="utf-8"?>
<sst xmlns="http://schemas.openxmlformats.org/spreadsheetml/2006/main" count="19" uniqueCount="11">
  <si>
    <t xml:space="preserve">Cq   </t>
  </si>
  <si>
    <t>Cq Mean</t>
  </si>
  <si>
    <t>target gene</t>
  </si>
  <si>
    <t>expression</t>
  </si>
  <si>
    <t>average</t>
  </si>
  <si>
    <t>p value</t>
  </si>
  <si>
    <t>GAPDH</t>
  </si>
  <si>
    <t>14N-10.16</t>
    <phoneticPr fontId="2" type="noConversion"/>
  </si>
  <si>
    <t>14N</t>
  </si>
  <si>
    <t>14T</t>
  </si>
  <si>
    <t>BACE1_AS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</si>
</sst>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center"/>
    </xf>
    <xf numFmtId="17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M17" sqref="M17"/>
    </sheetView>
  </sheetViews>
  <sheetFormatPr defaultRowHeight="14.25" x14ac:dyDescent="0.2"/>
  <sheetData>
    <row r="1" spans="1:13" ht="15.75" x14ac:dyDescent="0.25">
      <c r="A1" s="1"/>
      <c r="B1" s="2"/>
      <c r="C1" s="3" t="s">
        <v>0</v>
      </c>
      <c r="D1" s="3" t="s">
        <v>1</v>
      </c>
      <c r="E1" s="4" t="s">
        <v>2</v>
      </c>
      <c r="F1" s="2"/>
      <c r="G1" s="2"/>
      <c r="H1" s="2"/>
      <c r="I1" s="5" t="s">
        <v>3</v>
      </c>
      <c r="J1" s="2" t="s">
        <v>4</v>
      </c>
      <c r="K1" s="2"/>
      <c r="L1" s="2" t="s">
        <v>5</v>
      </c>
      <c r="M1" s="6"/>
    </row>
    <row r="2" spans="1:13" x14ac:dyDescent="0.2">
      <c r="A2" s="8" t="s">
        <v>7</v>
      </c>
      <c r="B2" t="s">
        <v>6</v>
      </c>
      <c r="C2" s="6">
        <v>23</v>
      </c>
      <c r="D2" s="9">
        <f>AVERAGE(C2:C4)</f>
        <v>22.963333333333335</v>
      </c>
      <c r="E2" s="6">
        <v>30.23</v>
      </c>
      <c r="F2" s="9">
        <f>E2-D2</f>
        <v>7.2666666666666657</v>
      </c>
      <c r="G2" s="9">
        <f t="shared" ref="G2" si="0">AVERAGE(F2:F4)</f>
        <v>7.2866666666666653</v>
      </c>
      <c r="H2" s="9">
        <f>F2-G2</f>
        <v>-1.9999999999999574E-2</v>
      </c>
      <c r="I2" s="10">
        <f>POWER(2,-H2)</f>
        <v>1.0139594797900289</v>
      </c>
      <c r="J2">
        <f>AVERAGE(I2:I4)</f>
        <v>1.0003026448073558</v>
      </c>
      <c r="K2">
        <f>STDEV(I2:I4)</f>
        <v>2.9970280347547951E-2</v>
      </c>
      <c r="L2" s="2"/>
      <c r="M2" s="11" t="s">
        <v>10</v>
      </c>
    </row>
    <row r="3" spans="1:13" x14ac:dyDescent="0.2">
      <c r="A3" s="8" t="s">
        <v>8</v>
      </c>
      <c r="B3" t="s">
        <v>6</v>
      </c>
      <c r="C3" s="6">
        <v>22.95</v>
      </c>
      <c r="D3" s="9">
        <f>AVERAGE(C2:C4)</f>
        <v>22.963333333333335</v>
      </c>
      <c r="E3" s="6">
        <v>30.22</v>
      </c>
      <c r="F3" s="9">
        <f t="shared" ref="F3:F7" si="1">E3-D3</f>
        <v>7.2566666666666642</v>
      </c>
      <c r="G3" s="9">
        <f t="shared" ref="G3:G7" si="2">G2</f>
        <v>7.2866666666666653</v>
      </c>
      <c r="H3" s="9">
        <f t="shared" ref="H3:H7" si="3">F3-G3</f>
        <v>-3.0000000000001137E-2</v>
      </c>
      <c r="I3" s="10">
        <f t="shared" ref="I3:I7" si="4">POWER(2,-H3)</f>
        <v>1.021012125707194</v>
      </c>
      <c r="L3" s="2"/>
      <c r="M3" s="11"/>
    </row>
    <row r="4" spans="1:13" x14ac:dyDescent="0.2">
      <c r="A4" s="8" t="s">
        <v>8</v>
      </c>
      <c r="B4" t="s">
        <v>6</v>
      </c>
      <c r="C4" s="6">
        <v>22.94</v>
      </c>
      <c r="D4" s="9">
        <f>AVERAGE(C2:C4)</f>
        <v>22.963333333333335</v>
      </c>
      <c r="E4" s="6">
        <v>30.3</v>
      </c>
      <c r="F4" s="9">
        <f t="shared" si="1"/>
        <v>7.336666666666666</v>
      </c>
      <c r="G4" s="9">
        <f t="shared" si="2"/>
        <v>7.2866666666666653</v>
      </c>
      <c r="H4" s="9">
        <f t="shared" si="3"/>
        <v>5.0000000000000711E-2</v>
      </c>
      <c r="I4" s="10">
        <f t="shared" si="4"/>
        <v>0.96593632892484504</v>
      </c>
      <c r="L4" s="2"/>
      <c r="M4" s="11"/>
    </row>
    <row r="5" spans="1:13" x14ac:dyDescent="0.2">
      <c r="A5" s="8" t="s">
        <v>9</v>
      </c>
      <c r="B5" t="s">
        <v>6</v>
      </c>
      <c r="C5" s="6">
        <v>22.49</v>
      </c>
      <c r="D5" s="9">
        <f>AVERAGE(C5:C7)</f>
        <v>22.493333333333336</v>
      </c>
      <c r="E5" s="6">
        <v>26.23</v>
      </c>
      <c r="F5" s="9">
        <f t="shared" si="1"/>
        <v>3.7366666666666646</v>
      </c>
      <c r="G5" s="9">
        <f t="shared" si="2"/>
        <v>7.2866666666666653</v>
      </c>
      <c r="H5" s="9">
        <f t="shared" si="3"/>
        <v>-3.5500000000000007</v>
      </c>
      <c r="I5" s="10">
        <f t="shared" si="4"/>
        <v>11.712685567565007</v>
      </c>
      <c r="J5">
        <f>AVERAGE(I5:I7)</f>
        <v>12.137702484482622</v>
      </c>
      <c r="K5">
        <f>STDEV(I5:I7)</f>
        <v>0.66684267226325511</v>
      </c>
      <c r="L5" s="7">
        <f>IF(_xlfn.F.TEST(I2:I4,I5:I7)&gt;0.05,_xlfn.T.TEST(I2:I4,I5:I7,2,2),_xlfn.T.TEST(I2:I4,I5:I7,2,3))</f>
        <v>1.1693437817855814E-3</v>
      </c>
      <c r="M5" s="11"/>
    </row>
    <row r="6" spans="1:13" x14ac:dyDescent="0.2">
      <c r="A6" s="8" t="s">
        <v>9</v>
      </c>
      <c r="B6" t="s">
        <v>6</v>
      </c>
      <c r="C6" s="6">
        <v>22.54</v>
      </c>
      <c r="D6" s="9">
        <f>AVERAGE(C5:C7)</f>
        <v>22.493333333333336</v>
      </c>
      <c r="E6" s="6">
        <v>26.09</v>
      </c>
      <c r="F6" s="9">
        <f t="shared" si="1"/>
        <v>3.596666666666664</v>
      </c>
      <c r="G6" s="9">
        <f t="shared" si="2"/>
        <v>7.2866666666666653</v>
      </c>
      <c r="H6" s="9">
        <f t="shared" si="3"/>
        <v>-3.6900000000000013</v>
      </c>
      <c r="I6" s="10">
        <f t="shared" si="4"/>
        <v>12.906268147554034</v>
      </c>
      <c r="L6" s="2"/>
      <c r="M6" s="11"/>
    </row>
    <row r="7" spans="1:13" x14ac:dyDescent="0.2">
      <c r="A7" s="8" t="s">
        <v>9</v>
      </c>
      <c r="B7" t="s">
        <v>6</v>
      </c>
      <c r="C7" s="6">
        <v>22.45</v>
      </c>
      <c r="D7" s="9">
        <f>AVERAGE(C5:C7)</f>
        <v>22.493333333333336</v>
      </c>
      <c r="E7" s="6">
        <v>26.22</v>
      </c>
      <c r="F7" s="9">
        <f t="shared" si="1"/>
        <v>3.726666666666663</v>
      </c>
      <c r="G7" s="9">
        <f t="shared" si="2"/>
        <v>7.2866666666666653</v>
      </c>
      <c r="H7" s="9">
        <f t="shared" si="3"/>
        <v>-3.5600000000000023</v>
      </c>
      <c r="I7" s="10">
        <f t="shared" si="4"/>
        <v>11.794153738328827</v>
      </c>
      <c r="L7" s="2"/>
      <c r="M7" s="11"/>
    </row>
    <row r="8" spans="1:13" x14ac:dyDescent="0.2">
      <c r="A8" s="4"/>
      <c r="B8" s="2"/>
      <c r="C8" s="4"/>
      <c r="D8" s="3"/>
      <c r="E8" s="4"/>
      <c r="F8" s="3"/>
      <c r="G8" s="3"/>
      <c r="H8" s="3"/>
      <c r="I8" s="3"/>
      <c r="J8" s="3"/>
      <c r="K8" s="2"/>
      <c r="L8" s="7"/>
      <c r="M8" s="6"/>
    </row>
    <row r="9" spans="1:13" x14ac:dyDescent="0.2">
      <c r="A9" s="4"/>
      <c r="B9" s="2"/>
      <c r="C9" s="4"/>
      <c r="D9" s="3"/>
      <c r="E9" s="4"/>
      <c r="F9" s="3"/>
      <c r="G9" s="3"/>
      <c r="H9" s="3"/>
      <c r="I9" s="3"/>
      <c r="J9" s="3"/>
      <c r="K9" s="4"/>
      <c r="L9" s="4"/>
      <c r="M9" s="6"/>
    </row>
    <row r="10" spans="1:13" x14ac:dyDescent="0.2">
      <c r="A10" s="4"/>
      <c r="B10" s="2"/>
      <c r="C10" s="4"/>
      <c r="D10" s="3"/>
      <c r="E10" s="4"/>
      <c r="F10" s="3"/>
      <c r="G10" s="3"/>
      <c r="H10" s="3"/>
      <c r="I10" s="3"/>
      <c r="J10" s="3"/>
      <c r="K10" s="4"/>
      <c r="L10" s="4"/>
      <c r="M10" s="6"/>
    </row>
  </sheetData>
  <mergeCells count="1">
    <mergeCell ref="M2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Administrator</cp:lastModifiedBy>
  <dcterms:created xsi:type="dcterms:W3CDTF">2015-06-05T18:19:34Z</dcterms:created>
  <dcterms:modified xsi:type="dcterms:W3CDTF">2023-10-16T08:07:39Z</dcterms:modified>
</cp:coreProperties>
</file>