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DSTNP2\"/>
    </mc:Choice>
  </mc:AlternateContent>
  <xr:revisionPtr revIDLastSave="0" documentId="8_{923DBFAF-2789-47C1-B902-447809FA5FC7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s="1"/>
  <c r="I7" i="1" s="1"/>
  <c r="H4" i="1" l="1"/>
  <c r="I4" i="1" s="1"/>
  <c r="H3" i="1"/>
  <c r="I3" i="1" s="1"/>
  <c r="H6" i="1"/>
  <c r="I6" i="1" s="1"/>
  <c r="H2" i="1"/>
  <c r="I2" i="1" s="1"/>
  <c r="H5" i="1"/>
  <c r="I5" i="1" s="1"/>
  <c r="J5" i="1" l="1"/>
  <c r="K5" i="1"/>
  <c r="K2" i="1"/>
  <c r="J2" i="1"/>
  <c r="L5" i="1"/>
</calcChain>
</file>

<file path=xl/sharedStrings.xml><?xml version="1.0" encoding="utf-8"?>
<sst xmlns="http://schemas.openxmlformats.org/spreadsheetml/2006/main" count="19" uniqueCount="11">
  <si>
    <t xml:space="preserve">Cq   </t>
  </si>
  <si>
    <t>Cq Mean</t>
  </si>
  <si>
    <t>target gene</t>
  </si>
  <si>
    <t>expression</t>
  </si>
  <si>
    <t>average</t>
  </si>
  <si>
    <t>p value</t>
  </si>
  <si>
    <t>GAPDH</t>
  </si>
  <si>
    <t>23N-10.16</t>
    <phoneticPr fontId="2" type="noConversion"/>
  </si>
  <si>
    <t>23N</t>
  </si>
  <si>
    <t>23T</t>
  </si>
  <si>
    <t>DSTNP2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</si>
</sst>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17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L16" sqref="L16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ht="14.25" customHeight="1" x14ac:dyDescent="0.2">
      <c r="A2" s="8" t="s">
        <v>7</v>
      </c>
      <c r="B2" t="s">
        <v>6</v>
      </c>
      <c r="C2" s="6">
        <v>20.91</v>
      </c>
      <c r="D2" s="9">
        <f>AVERAGE(C2:C4)</f>
        <v>20.966666666666669</v>
      </c>
      <c r="E2" s="6">
        <v>27.76</v>
      </c>
      <c r="F2" s="9">
        <f>E2-D2</f>
        <v>6.793333333333333</v>
      </c>
      <c r="G2" s="9">
        <f t="shared" ref="G2" si="0">AVERAGE(F2:F4)</f>
        <v>6.9799999999999995</v>
      </c>
      <c r="H2" s="9">
        <f>F2-G2</f>
        <v>-0.18666666666666654</v>
      </c>
      <c r="I2" s="10">
        <f>POWER(2,-H2)</f>
        <v>1.1381310345878222</v>
      </c>
      <c r="J2">
        <f>AVERAGE(I2:I4)</f>
        <v>1.0048205128867516</v>
      </c>
      <c r="K2">
        <f>STDEV(I2:I4)</f>
        <v>0.12185794723415265</v>
      </c>
      <c r="L2" s="2"/>
      <c r="M2" s="11" t="s">
        <v>10</v>
      </c>
    </row>
    <row r="3" spans="1:13" ht="14.25" customHeight="1" x14ac:dyDescent="0.2">
      <c r="A3" s="8" t="s">
        <v>8</v>
      </c>
      <c r="B3" t="s">
        <v>6</v>
      </c>
      <c r="C3" s="6">
        <v>21.05</v>
      </c>
      <c r="D3" s="9">
        <f>AVERAGE(C2:C4)</f>
        <v>20.966666666666669</v>
      </c>
      <c r="E3" s="6">
        <v>27.98</v>
      </c>
      <c r="F3" s="9">
        <f t="shared" ref="F3:F7" si="1">E3-D3</f>
        <v>7.0133333333333319</v>
      </c>
      <c r="G3" s="9">
        <f t="shared" ref="G3:G7" si="2">G2</f>
        <v>6.9799999999999995</v>
      </c>
      <c r="H3" s="9">
        <f t="shared" ref="H3:H7" si="3">F3-G3</f>
        <v>3.3333333333332327E-2</v>
      </c>
      <c r="I3" s="10">
        <f t="shared" ref="I3:I7" si="4">POWER(2,-H3)</f>
        <v>0.9771599684342468</v>
      </c>
      <c r="L3" s="2"/>
      <c r="M3" s="11"/>
    </row>
    <row r="4" spans="1:13" ht="14.25" customHeight="1" x14ac:dyDescent="0.2">
      <c r="A4" s="8" t="s">
        <v>8</v>
      </c>
      <c r="B4" t="s">
        <v>6</v>
      </c>
      <c r="C4" s="6">
        <v>20.94</v>
      </c>
      <c r="D4" s="9">
        <f>AVERAGE(C2:C4)</f>
        <v>20.966666666666669</v>
      </c>
      <c r="E4" s="6">
        <v>28.1</v>
      </c>
      <c r="F4" s="9">
        <f t="shared" si="1"/>
        <v>7.1333333333333329</v>
      </c>
      <c r="G4" s="9">
        <f t="shared" si="2"/>
        <v>6.9799999999999995</v>
      </c>
      <c r="H4" s="9">
        <f t="shared" si="3"/>
        <v>0.15333333333333332</v>
      </c>
      <c r="I4" s="10">
        <f t="shared" si="4"/>
        <v>0.89917053563818583</v>
      </c>
      <c r="L4" s="2"/>
      <c r="M4" s="11"/>
    </row>
    <row r="5" spans="1:13" ht="14.25" customHeight="1" x14ac:dyDescent="0.2">
      <c r="A5" s="8" t="s">
        <v>9</v>
      </c>
      <c r="B5" t="s">
        <v>6</v>
      </c>
      <c r="C5" s="6">
        <v>23.37</v>
      </c>
      <c r="D5" s="9">
        <f>AVERAGE(C5:C7)</f>
        <v>23.669999999999998</v>
      </c>
      <c r="E5" s="6">
        <v>29.4</v>
      </c>
      <c r="F5" s="9">
        <f t="shared" si="1"/>
        <v>5.73</v>
      </c>
      <c r="G5" s="9">
        <f t="shared" si="2"/>
        <v>6.9799999999999995</v>
      </c>
      <c r="H5" s="9">
        <f t="shared" si="3"/>
        <v>-1.2499999999999991</v>
      </c>
      <c r="I5" s="10">
        <f t="shared" si="4"/>
        <v>2.3784142300054407</v>
      </c>
      <c r="J5">
        <f>AVERAGE(I5:I7)</f>
        <v>2.6206139403742079</v>
      </c>
      <c r="K5">
        <f>STDEV(I5:I7)</f>
        <v>0.21167916246354526</v>
      </c>
      <c r="L5" s="7">
        <f>IF(_xlfn.F.TEST(I2:I4,I5:I7)&gt;0.05,_xlfn.T.TEST(I2:I4,I5:I7,2,2),_xlfn.T.TEST(I2:I4,I5:I7,2,3))</f>
        <v>3.3109853292096066E-4</v>
      </c>
      <c r="M5" s="11"/>
    </row>
    <row r="6" spans="1:13" ht="14.25" customHeight="1" x14ac:dyDescent="0.2">
      <c r="A6" s="8" t="s">
        <v>9</v>
      </c>
      <c r="B6" t="s">
        <v>6</v>
      </c>
      <c r="C6" s="6">
        <v>24.21</v>
      </c>
      <c r="D6" s="9">
        <f>AVERAGE(C5:C7)</f>
        <v>23.669999999999998</v>
      </c>
      <c r="E6" s="6">
        <v>29.18</v>
      </c>
      <c r="F6" s="9">
        <f t="shared" si="1"/>
        <v>5.5100000000000016</v>
      </c>
      <c r="G6" s="9">
        <f t="shared" si="2"/>
        <v>6.9799999999999995</v>
      </c>
      <c r="H6" s="9">
        <f t="shared" si="3"/>
        <v>-1.469999999999998</v>
      </c>
      <c r="I6" s="10">
        <f t="shared" si="4"/>
        <v>2.7702189362218457</v>
      </c>
      <c r="L6" s="2"/>
      <c r="M6" s="11"/>
    </row>
    <row r="7" spans="1:13" ht="14.25" customHeight="1" x14ac:dyDescent="0.2">
      <c r="A7" s="8" t="s">
        <v>9</v>
      </c>
      <c r="B7" t="s">
        <v>6</v>
      </c>
      <c r="C7" s="6">
        <v>23.43</v>
      </c>
      <c r="D7" s="9">
        <f>AVERAGE(C5:C7)</f>
        <v>23.669999999999998</v>
      </c>
      <c r="E7" s="6">
        <v>29.21</v>
      </c>
      <c r="F7" s="9">
        <f t="shared" si="1"/>
        <v>5.5400000000000027</v>
      </c>
      <c r="G7" s="9">
        <f t="shared" si="2"/>
        <v>6.9799999999999995</v>
      </c>
      <c r="H7" s="9">
        <f t="shared" si="3"/>
        <v>-1.4399999999999968</v>
      </c>
      <c r="I7" s="10">
        <f t="shared" si="4"/>
        <v>2.7132086548953378</v>
      </c>
      <c r="L7" s="2"/>
      <c r="M7" s="11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2023-10-16T08:18:23Z</dcterms:modified>
</cp:coreProperties>
</file>