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e3f2159aa40c92/Desktop/Portfolio/Excel/"/>
    </mc:Choice>
  </mc:AlternateContent>
  <xr:revisionPtr revIDLastSave="104" documentId="8_{D8B22A8C-EE76-4048-BE37-B00F21F42915}" xr6:coauthVersionLast="47" xr6:coauthVersionMax="47" xr10:uidLastSave="{D77482DC-DD74-4034-8B3F-D14F898CBF2C}"/>
  <bookViews>
    <workbookView xWindow="-108" yWindow="-108" windowWidth="23256" windowHeight="12456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J2" i="13" a="1"/>
  <c r="J2" i="13" s="1"/>
  <c r="K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2" i="1" a="1"/>
  <c r="K2" i="1" s="1"/>
  <c r="J2" i="1" a="1"/>
  <c r="J2" i="1" s="1"/>
  <c r="J2" i="6" a="1"/>
  <c r="J2" i="6" s="1"/>
  <c r="L2" i="3" a="1"/>
  <c r="L2" i="3" s="1"/>
  <c r="M2" i="3" s="1" a="1"/>
  <c r="M2" i="3" s="1"/>
  <c r="J2" i="3" a="1"/>
  <c r="J2" i="3" s="1"/>
  <c r="M2" i="4" a="1"/>
  <c r="M2" i="4" s="1"/>
  <c r="N2" i="4" a="1"/>
  <c r="N2" i="4" s="1"/>
  <c r="L2" i="4" a="1"/>
  <c r="L2" i="4" s="1"/>
  <c r="K2" i="4" a="1"/>
  <c r="K2" i="4" s="1"/>
  <c r="J3" i="2"/>
  <c r="J4" i="2"/>
  <c r="J5" i="2"/>
  <c r="J6" i="2"/>
  <c r="J7" i="2"/>
  <c r="J8" i="2"/>
  <c r="J9" i="2"/>
  <c r="J10" i="2"/>
  <c r="J2" i="2"/>
  <c r="K2" i="8" a="1"/>
  <c r="K2" i="8" s="1"/>
  <c r="J2" i="8" a="1"/>
  <c r="J2" i="8" s="1"/>
  <c r="M2" i="9"/>
  <c r="L2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<sst xmlns="http://schemas.openxmlformats.org/spreadsheetml/2006/main" count="587" uniqueCount="102">
  <si>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</si>
  <si>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</si>
  <si>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</si>
  <si>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</si>
  <si>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</si>
  <si>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</si>
  <si>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</si>
  <si>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</si>
  <si>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</si>
  <si>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</si>
  <si>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</si>
  <si>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</si>
  <si>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</si>
  <si>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</si>
  <si>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</si>
  <si>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</si>
  <si>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</si>
  <si>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</si>
  <si>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</si>
  <si>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</si>
  <si>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</si>
  <si>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</si>
  <si>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</si>
  <si>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</si>
  <si>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</si>
  <si>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</si>
  <si>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</si>
  <si>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</si>
  <si>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</si>
  <si>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</si>
  <si>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</si>
  <si>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</si>
  <si>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</si>
  <si>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</si>
  <si>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</si>
  <si>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</si>
  <si>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</si>
  <si>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</si>
  <si>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</si>
  <si>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</si>
  <si>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</si>
  <si>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</si>
  <si>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</si>
  <si>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</si>
  <si>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</si>
  <si>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</si>
  <si>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</si>
  <si>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</si>
  <si>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</si>
  <si>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</si>
  <si>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</si>
  <si>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</si>
  <si>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</si>
  <si>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</si>
  <si>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</si>
  <si>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</si>
  <si>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</si>
  <si>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</si>
  <si>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</si>
  <si>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</si>
  <si>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</si>
  <si>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</si>
  <si>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</si>
  <si>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</si>
  <si>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</si>
  <si>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</si>
  <si>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</si>
  <si>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</si>
  <si>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</si>
  <si>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SUMIFS</t>
  </si>
  <si>
    <t>IF</t>
  </si>
  <si>
    <t>IFS</t>
  </si>
  <si>
    <t>DAYS</t>
  </si>
  <si>
    <t>NETWORKDAYS</t>
  </si>
  <si>
    <t>MaxSalary</t>
  </si>
  <si>
    <t>MinSalary</t>
  </si>
  <si>
    <t>MaxStartDate</t>
  </si>
  <si>
    <t>MinStartDate</t>
  </si>
  <si>
    <t>Left(B2)</t>
  </si>
  <si>
    <t>Right(A)</t>
  </si>
  <si>
    <t>Right(H)</t>
  </si>
  <si>
    <t>Left(H)</t>
  </si>
  <si>
    <t>07/4/2000</t>
  </si>
  <si>
    <t>01/5/2000</t>
  </si>
  <si>
    <t>05/6/2001</t>
  </si>
  <si>
    <t>06/9/2002</t>
  </si>
  <si>
    <t>08/10/2003</t>
  </si>
  <si>
    <t>Right(L)</t>
  </si>
  <si>
    <t>Removes unwanted spaces on both sides</t>
  </si>
  <si>
    <t>CONCATENATE Email</t>
  </si>
  <si>
    <t>1-5-2000</t>
  </si>
  <si>
    <t>12-3-2015</t>
  </si>
  <si>
    <t>8-10-2003</t>
  </si>
  <si>
    <t>4-22-2015</t>
  </si>
  <si>
    <t>with NO instances (H)</t>
  </si>
  <si>
    <t>with 1 instance (L)</t>
  </si>
  <si>
    <t>with 2 instances (L)</t>
  </si>
  <si>
    <t>SUM(G)</t>
  </si>
  <si>
    <t>SUMIF(G)</t>
  </si>
  <si>
    <t>COUNT(G)</t>
  </si>
  <si>
    <t>COUNTIF(G)</t>
  </si>
  <si>
    <t>COUNTIFS(A)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</si>
</sst>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M10"/>
  <sheetViews>
    <sheetView tabSelected="1" workbookViewId="0">
      <selection activeCell="M2" sqref="M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76</v>
      </c>
      <c r="K1" t="s">
        <v>77</v>
      </c>
      <c r="L1" t="s">
        <v>74</v>
      </c>
      <c r="M1" t="s">
        <v>75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>
        <f>MAX(G2:G10)</f>
        <v>65000</v>
      </c>
      <c r="M2">
        <f>MIN(G2:G10)</f>
        <v>36000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16" sqref="L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70</v>
      </c>
      <c r="K1" t="s">
        <v>71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"Immediately fire", F2:F10 = "Regional Manager", "Give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Immediately fire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J10"/>
  <sheetViews>
    <sheetView workbookViewId="0">
      <selection activeCell="L10" sqref="L10"/>
    </sheetView>
  </sheetViews>
  <sheetFormatPr defaultColWidth="10.88671875" defaultRowHeight="14.4" x14ac:dyDescent="0.3"/>
  <cols>
    <col min="1" max="1" width="10.77734375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19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LEN(C2)</f>
        <v>7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LEN(C3)</f>
        <v>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topLeftCell="B1" workbookViewId="0">
      <selection activeCell="H7" sqref="H7"/>
    </sheetView>
  </sheetViews>
  <sheetFormatPr defaultColWidth="14.5546875" defaultRowHeight="14.4" x14ac:dyDescent="0.3"/>
  <cols>
    <col min="4" max="4" width="8" customWidth="1"/>
    <col min="10" max="10" width="32.33203125" style="4" bestFit="1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s="4" t="s">
        <v>37</v>
      </c>
      <c r="K1" t="s">
        <v>78</v>
      </c>
      <c r="L1" t="s">
        <v>79</v>
      </c>
      <c r="M1" t="s">
        <v>81</v>
      </c>
      <c r="N1" t="s">
        <v>80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47</v>
      </c>
      <c r="I2" s="3" t="s">
        <v>55</v>
      </c>
      <c r="J2" s="5" t="s">
        <v>38</v>
      </c>
      <c r="K2" t="str" cm="1">
        <f t="array" ref="K2:K10">LEFT(B2:B10, 4)</f>
        <v>Jim</v>
      </c>
      <c r="L2" t="str" cm="1">
        <f t="array" ref="L2:L10">RIGHT(A2:A10, 2)</f>
        <v>01</v>
      </c>
      <c r="M2" t="str" cm="1">
        <f t="array" ref="M2:M10">LEFT(H2:H10, 2)</f>
        <v>11</v>
      </c>
      <c r="N2" t="str" cm="1">
        <f t="array" ref="N2:N10">RIGHT(H2:H10, 4)</f>
        <v>2001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48</v>
      </c>
      <c r="I3" s="3" t="s">
        <v>56</v>
      </c>
      <c r="J3" s="5" t="s">
        <v>39</v>
      </c>
      <c r="K3" t="str">
        <v>Pam</v>
      </c>
      <c r="L3" t="str">
        <v>02</v>
      </c>
      <c r="M3" t="str">
        <v>10</v>
      </c>
      <c r="N3" t="str">
        <v>1999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82</v>
      </c>
      <c r="I4" s="3" t="s">
        <v>57</v>
      </c>
      <c r="J4" s="5" t="s">
        <v>40</v>
      </c>
      <c r="K4" t="str">
        <v>Dwig</v>
      </c>
      <c r="L4" t="str">
        <v>03</v>
      </c>
      <c r="M4" t="str">
        <v>07</v>
      </c>
      <c r="N4" t="str">
        <v>2000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83</v>
      </c>
      <c r="I5" s="3" t="s">
        <v>58</v>
      </c>
      <c r="J5" s="5" t="s">
        <v>41</v>
      </c>
      <c r="K5" t="str">
        <v>Ange</v>
      </c>
      <c r="L5" t="str">
        <v>04</v>
      </c>
      <c r="M5" t="str">
        <v>01</v>
      </c>
      <c r="N5" t="str">
        <v>2000</v>
      </c>
    </row>
    <row r="6" spans="1:14" ht="28.8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84</v>
      </c>
      <c r="I6" s="3" t="s">
        <v>59</v>
      </c>
      <c r="J6" s="5" t="s">
        <v>42</v>
      </c>
      <c r="K6" t="str">
        <v>Toby</v>
      </c>
      <c r="L6" t="str">
        <v>05</v>
      </c>
      <c r="M6" t="str">
        <v>05</v>
      </c>
      <c r="N6" t="str">
        <v>2001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84</v>
      </c>
      <c r="I7" s="3" t="s">
        <v>60</v>
      </c>
      <c r="J7" s="5" t="s">
        <v>43</v>
      </c>
      <c r="K7" t="str">
        <v>Mich</v>
      </c>
      <c r="L7" t="str">
        <v>06</v>
      </c>
      <c r="M7" t="str">
        <v>05</v>
      </c>
      <c r="N7" t="str">
        <v>2001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52</v>
      </c>
      <c r="I8" s="3" t="s">
        <v>60</v>
      </c>
      <c r="J8" s="5" t="s">
        <v>44</v>
      </c>
      <c r="K8" t="str">
        <v>Mere</v>
      </c>
      <c r="L8" t="str">
        <v>07</v>
      </c>
      <c r="M8" t="str">
        <v>11</v>
      </c>
      <c r="N8" t="str">
        <v>2003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85</v>
      </c>
      <c r="I9" s="3" t="s">
        <v>61</v>
      </c>
      <c r="J9" s="5" t="s">
        <v>45</v>
      </c>
      <c r="K9" t="str">
        <v>Stan</v>
      </c>
      <c r="L9" t="str">
        <v>08</v>
      </c>
      <c r="M9" t="str">
        <v>06</v>
      </c>
      <c r="N9" t="str">
        <v>2002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86</v>
      </c>
      <c r="I10" s="3" t="s">
        <v>61</v>
      </c>
      <c r="J10" s="5" t="s">
        <v>46</v>
      </c>
      <c r="K10" t="str">
        <v>Kevi</v>
      </c>
      <c r="L10" t="str">
        <v>09</v>
      </c>
      <c r="M10" t="str">
        <v>08</v>
      </c>
      <c r="N10" t="str">
        <v>2003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L18" sqref="L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ht="28.8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s="4" t="s">
        <v>68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s="3" t="str" cm="1">
        <f t="array" ref="L2:L10">TEXT(J2:J10,"dd/mm/yyyy")</f>
        <v>11/02/2001</v>
      </c>
      <c r="M2" t="str" cm="1">
        <f t="array" ref="M2:M10">RIGHT(_xlfn.ANCHORARRAY(L2),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s="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s="3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s="3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s="3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s="3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s="3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s="3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s="3" t="str">
        <v>08/10/2003</v>
      </c>
      <c r="M10" t="str">
        <v>2003</v>
      </c>
    </row>
    <row r="12" spans="1:13" x14ac:dyDescent="0.3">
      <c r="H12" s="1"/>
    </row>
    <row r="13" spans="1:13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67</v>
      </c>
      <c r="K1" t="s">
        <v>88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3" t="s">
        <v>6</v>
      </c>
      <c r="C4" s="3" t="s">
        <v>66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3" t="s">
        <v>14</v>
      </c>
      <c r="C6" s="3" t="s">
        <v>65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3" t="s">
        <v>8</v>
      </c>
      <c r="C7" s="3" t="s">
        <v>64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3" t="s">
        <v>16</v>
      </c>
      <c r="C9" s="3" t="s">
        <v>63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3" t="s">
        <v>10</v>
      </c>
      <c r="C10" s="3" t="s">
        <v>62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G17" sqref="G17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5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18</v>
      </c>
      <c r="K1" t="s">
        <v>89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 C2:C10)</f>
        <v>Jim Halpert</v>
      </c>
      <c r="K2" t="str" cm="1">
        <f t="array" ref="K2:K10">CONCATENATE(C2:C10, ".", B2:B10, "@gmail.com")</f>
        <v>Halpert.Jim@gmail.com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Beasley.Pam@gmail.com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Schrute.Dwight@gmail.com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Martin.Angela@gmail.com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Flenderson.Toby@gmail.com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Scott.Michael@gmail.com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Palmer.Meredith@gmail.com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Hudson.Stanley@gmail.com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Malone.Kevin@gmail.com</v>
      </c>
    </row>
    <row r="11" spans="1:11" x14ac:dyDescent="0.3">
      <c r="H11" t="str">
        <f t="shared" ref="H11:H12" si="0">CONCATENATE(B11," ",C11)</f>
        <v xml:space="preserve"> </v>
      </c>
    </row>
    <row r="12" spans="1:11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N17" sqref="N17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  <col min="10" max="10" width="16.109375" customWidth="1"/>
    <col min="11" max="12" width="18.5546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35</v>
      </c>
      <c r="I1" t="s">
        <v>36</v>
      </c>
      <c r="J1" t="s">
        <v>95</v>
      </c>
      <c r="K1" t="s">
        <v>96</v>
      </c>
      <c r="L1" t="s">
        <v>94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47</v>
      </c>
      <c r="I2" s="3" t="s">
        <v>55</v>
      </c>
      <c r="J2" t="str" cm="1">
        <f t="array" ref="J2:J10">SUBSTITUTE(_xlfn.ANCHORARRAY(L2), "/", "-",1)</f>
        <v>11-2/2001</v>
      </c>
      <c r="K2" t="str" cm="1">
        <f t="array" ref="K2:K10">SUBSTITUTE(_xlfn.ANCHORARRAY(L2),"/","-",2)</f>
        <v>11/2-2001</v>
      </c>
      <c r="L2" t="str" cm="1">
        <f t="array" ref="L2:L10">SUBSTITUTE(H2:H10, "-", 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48</v>
      </c>
      <c r="I3" s="3" t="s">
        <v>56</v>
      </c>
      <c r="J3" t="str">
        <v>10-3/1999</v>
      </c>
      <c r="K3" t="str">
        <v>10/3-1999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49</v>
      </c>
      <c r="I4" s="3" t="s">
        <v>57</v>
      </c>
      <c r="J4" t="str">
        <v>7-4/2000</v>
      </c>
      <c r="K4" t="str">
        <v>7/4-2000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90</v>
      </c>
      <c r="I5" s="3" t="s">
        <v>91</v>
      </c>
      <c r="J5" t="str">
        <v>1-5/2000</v>
      </c>
      <c r="K5" t="str">
        <v>1/5-2000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51</v>
      </c>
      <c r="I6" s="3" t="s">
        <v>59</v>
      </c>
      <c r="J6" t="str">
        <v>5-6/2001</v>
      </c>
      <c r="K6" t="str">
        <v>5/6-2001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51</v>
      </c>
      <c r="I7" s="3" t="s">
        <v>60</v>
      </c>
      <c r="J7" t="str">
        <v>5-6/2001</v>
      </c>
      <c r="K7" t="str">
        <v>5/6-2001</v>
      </c>
      <c r="L7" t="str"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52</v>
      </c>
      <c r="I8" s="3" t="s">
        <v>60</v>
      </c>
      <c r="J8" t="str">
        <v>11-8/2003</v>
      </c>
      <c r="K8" t="str">
        <v>11/8-2003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53</v>
      </c>
      <c r="I9" s="3" t="s">
        <v>61</v>
      </c>
      <c r="J9" t="str">
        <v>6-9/2002</v>
      </c>
      <c r="K9" t="str">
        <v>6/9-2002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92</v>
      </c>
      <c r="I10" s="3" t="s">
        <v>93</v>
      </c>
      <c r="J10" t="str">
        <v>8-10/2003</v>
      </c>
      <c r="K10" t="str">
        <v>8/10-2003</v>
      </c>
      <c r="L10" t="str">
        <v>8/10/2003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97</v>
      </c>
      <c r="K1" t="s">
        <v>98</v>
      </c>
      <c r="L1" t="s">
        <v>69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 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I14" sqref="I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99</v>
      </c>
      <c r="K1" t="s">
        <v>100</v>
      </c>
      <c r="L1" t="s">
        <v>101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O7" sqref="O7"/>
    </sheetView>
  </sheetViews>
  <sheetFormatPr defaultRowHeight="14.4" x14ac:dyDescent="0.3"/>
  <cols>
    <col min="8" max="8" width="14.44140625" customWidth="1"/>
    <col min="9" max="9" width="13.33203125" customWidth="1"/>
    <col min="11" max="11" width="13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35</v>
      </c>
      <c r="I1" t="s">
        <v>36</v>
      </c>
      <c r="J1" t="s">
        <v>72</v>
      </c>
      <c r="K1" t="s">
        <v>73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47</v>
      </c>
      <c r="I2" s="3" t="s">
        <v>55</v>
      </c>
      <c r="J2" cm="1">
        <f t="array" ref="J2:J10">_xlfn.DAYS(I2:I10, H2:H10)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48</v>
      </c>
      <c r="I3" s="3" t="s">
        <v>56</v>
      </c>
      <c r="J3">
        <v>5851</v>
      </c>
      <c r="K3">
        <f t="shared" ref="K3:K10" si="0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49</v>
      </c>
      <c r="I4" s="3" t="s">
        <v>57</v>
      </c>
      <c r="J4">
        <v>6275</v>
      </c>
      <c r="K4">
        <f t="shared" si="0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50</v>
      </c>
      <c r="I5" s="3" t="s">
        <v>58</v>
      </c>
      <c r="J5">
        <v>5811</v>
      </c>
      <c r="K5">
        <f t="shared" si="0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51</v>
      </c>
      <c r="I6" s="3" t="s">
        <v>59</v>
      </c>
      <c r="J6">
        <v>5960</v>
      </c>
      <c r="K6">
        <f t="shared" si="0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51</v>
      </c>
      <c r="I7" s="3" t="s">
        <v>60</v>
      </c>
      <c r="J7">
        <v>4511</v>
      </c>
      <c r="K7">
        <f t="shared" si="0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52</v>
      </c>
      <c r="I8" s="3" t="s">
        <v>60</v>
      </c>
      <c r="J8">
        <v>3595</v>
      </c>
      <c r="K8">
        <f t="shared" si="0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53</v>
      </c>
      <c r="I9" s="3" t="s">
        <v>61</v>
      </c>
      <c r="J9">
        <v>4700</v>
      </c>
      <c r="K9">
        <f t="shared" si="0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54</v>
      </c>
      <c r="I10" s="3" t="s">
        <v>61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Lisa Li</cp:lastModifiedBy>
  <dcterms:created xsi:type="dcterms:W3CDTF">2021-12-16T14:18:34Z</dcterms:created>
  <dcterms:modified xsi:type="dcterms:W3CDTF">2022-02-01T22:31:02Z</dcterms:modified>
</cp:coreProperties>
</file>