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95" yWindow="345" windowWidth="10185" windowHeight="7710"/>
  </bookViews>
  <sheets>
    <sheet name="99" sheetId="1" r:id="rId1"/>
    <sheet name="Лист1" sheetId="2" r:id="rId2"/>
  </sheets>
  <definedNames>
    <definedName name="m" localSheetId="0">#REF!</definedName>
    <definedName name="m">#REF!</definedName>
    <definedName name="n" localSheetId="0">#REF!</definedName>
    <definedName name="n">#REF!</definedName>
    <definedName name="p" localSheetId="0">#REF!</definedName>
    <definedName name="p">#REF!</definedName>
    <definedName name="t" localSheetId="0">#REF!</definedName>
    <definedName name="t">#REF!</definedName>
    <definedName name="в" localSheetId="0">#REF!</definedName>
    <definedName name="в">#REF!</definedName>
    <definedName name="_xlnm.Print_Titles" localSheetId="0">'99'!$9:$13</definedName>
    <definedName name="О125" localSheetId="0">#REF!</definedName>
    <definedName name="О125">#REF!</definedName>
    <definedName name="_xlnm.Print_Area" localSheetId="0">'99'!$A$2:$O$315</definedName>
    <definedName name="с" localSheetId="0">#REF!</definedName>
    <definedName name="с">#REF!</definedName>
  </definedNames>
  <calcPr calcId="144525"/>
</workbook>
</file>

<file path=xl/calcChain.xml><?xml version="1.0" encoding="utf-8"?>
<calcChain xmlns="http://schemas.openxmlformats.org/spreadsheetml/2006/main">
  <c r="N273" i="1" l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M535" i="2" l="1"/>
  <c r="M536" i="2"/>
  <c r="M537" i="2"/>
  <c r="M538" i="2"/>
  <c r="M539" i="2"/>
  <c r="M540" i="2"/>
  <c r="M541" i="2"/>
  <c r="M53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474" i="2"/>
  <c r="M302" i="2"/>
  <c r="M303" i="2"/>
  <c r="M304" i="2"/>
  <c r="M305" i="2"/>
  <c r="M306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80" i="2"/>
  <c r="M81" i="2"/>
  <c r="M82" i="2"/>
  <c r="M83" i="2"/>
  <c r="M84" i="2"/>
  <c r="M85" i="2"/>
  <c r="M86" i="2"/>
  <c r="M87" i="2"/>
  <c r="M88" i="2"/>
  <c r="M89" i="2"/>
  <c r="M77" i="2"/>
  <c r="M78" i="2"/>
  <c r="M79" i="2"/>
  <c r="M74" i="2"/>
  <c r="M75" i="2"/>
  <c r="M76" i="2"/>
  <c r="M73" i="2"/>
</calcChain>
</file>

<file path=xl/sharedStrings.xml><?xml version="1.0" encoding="utf-8"?>
<sst xmlns="http://schemas.openxmlformats.org/spreadsheetml/2006/main" count="2585" uniqueCount="270">
  <si>
    <t>Наименование продукции</t>
  </si>
  <si>
    <t>Код 
упаковки</t>
  </si>
  <si>
    <t>Код УКТ ВЭД</t>
  </si>
  <si>
    <t>сетка сварная черная   -7314</t>
  </si>
  <si>
    <t>наименование</t>
  </si>
  <si>
    <t>размер ячейки. Мм</t>
  </si>
  <si>
    <t>кол-во прутков</t>
  </si>
  <si>
    <t>диаметр проволоки Мм</t>
  </si>
  <si>
    <t>размер секции мм.</t>
  </si>
  <si>
    <t>площадь секции М²</t>
  </si>
  <si>
    <t xml:space="preserve">сетка кладочная ВР </t>
  </si>
  <si>
    <t>50х50</t>
  </si>
  <si>
    <t>5*28</t>
  </si>
  <si>
    <t>Ø 2,35</t>
  </si>
  <si>
    <t>2000х380</t>
  </si>
  <si>
    <t>0.76</t>
  </si>
  <si>
    <t>100Х100</t>
  </si>
  <si>
    <t>4*18</t>
  </si>
  <si>
    <t>7*28</t>
  </si>
  <si>
    <t>2000х500</t>
  </si>
  <si>
    <t>1.0</t>
  </si>
  <si>
    <t>4*16</t>
  </si>
  <si>
    <t>4*13</t>
  </si>
  <si>
    <t>14*28</t>
  </si>
  <si>
    <t>2000х1000</t>
  </si>
  <si>
    <t>2.0</t>
  </si>
  <si>
    <t>8*16</t>
  </si>
  <si>
    <t>6*12</t>
  </si>
  <si>
    <t>Ø 3,6</t>
  </si>
  <si>
    <t>Ø 4,6</t>
  </si>
  <si>
    <t>Ø 5,6</t>
  </si>
  <si>
    <t xml:space="preserve">Ø 5,6 </t>
  </si>
  <si>
    <t>сетка ГОСТ 5781-82</t>
  </si>
  <si>
    <t>Под заказ</t>
  </si>
  <si>
    <t>Арматура</t>
  </si>
  <si>
    <t>Ø 6-14</t>
  </si>
  <si>
    <t>2000х6000</t>
  </si>
  <si>
    <t>т.</t>
  </si>
  <si>
    <t>проволока ВР</t>
  </si>
  <si>
    <t>(от0.25 до 6м/п)</t>
  </si>
  <si>
    <t>1 М/П</t>
  </si>
  <si>
    <t>еврозабор (сетка )</t>
  </si>
  <si>
    <t>1,97м.</t>
  </si>
  <si>
    <t>Ø 2,35 ус.</t>
  </si>
  <si>
    <t xml:space="preserve">1,97м </t>
  </si>
  <si>
    <t>110Х110</t>
  </si>
  <si>
    <t>65х65</t>
  </si>
  <si>
    <t>170Х170</t>
  </si>
  <si>
    <t>70х70</t>
  </si>
  <si>
    <t>Ø 2,2</t>
  </si>
  <si>
    <t>120х120</t>
  </si>
  <si>
    <t>100х100</t>
  </si>
  <si>
    <t>120Х120</t>
  </si>
  <si>
    <t>Ø 4,3</t>
  </si>
  <si>
    <t>5*25</t>
  </si>
  <si>
    <t>6*25</t>
  </si>
  <si>
    <t>4*15</t>
  </si>
  <si>
    <t>7*15</t>
  </si>
  <si>
    <t>6*11</t>
  </si>
  <si>
    <t xml:space="preserve">Сетка кладочная Супер ЭКОНОМ (Т.У)  сетка из проволоки ВР 1 ГОСТ 6727-80 </t>
  </si>
  <si>
    <t>Ø 1.6</t>
  </si>
  <si>
    <t xml:space="preserve">Сетка Рабица из проволоки т/н твердая, ГОСТ 3282-74  ОЦ-  Горячего цинкования </t>
  </si>
  <si>
    <t>Сетка оцинкованная -7314</t>
  </si>
  <si>
    <t>Ø диаметр проволоки Мм</t>
  </si>
  <si>
    <t>12х12</t>
  </si>
  <si>
    <t>Ø 0.7</t>
  </si>
  <si>
    <t>Ø 0.8</t>
  </si>
  <si>
    <t>Ø 0.9</t>
  </si>
  <si>
    <t>Ø 1.0</t>
  </si>
  <si>
    <t>Ø 1.2</t>
  </si>
  <si>
    <t>Ø 1.4</t>
  </si>
  <si>
    <t>Ø 1.8</t>
  </si>
  <si>
    <t>25х12</t>
  </si>
  <si>
    <t>25х25</t>
  </si>
  <si>
    <t>50х25</t>
  </si>
  <si>
    <t xml:space="preserve"> </t>
  </si>
  <si>
    <t xml:space="preserve">                                  Сетка сварная в рулоне размером 30000х1000</t>
  </si>
  <si>
    <t xml:space="preserve">                                                            Сетка сварная в рулоне размером 30000х1500</t>
  </si>
  <si>
    <t>25Х25</t>
  </si>
  <si>
    <t>50Х25</t>
  </si>
  <si>
    <t>Ø 2,0</t>
  </si>
  <si>
    <t>50Х50</t>
  </si>
  <si>
    <t>75х25</t>
  </si>
  <si>
    <t>75Х50</t>
  </si>
  <si>
    <t>75х75</t>
  </si>
  <si>
    <t>100Х50</t>
  </si>
  <si>
    <t>100х75</t>
  </si>
  <si>
    <t>Ø 1,4</t>
  </si>
  <si>
    <t>100Х75</t>
  </si>
  <si>
    <t xml:space="preserve">Сетка кладочная ВР </t>
  </si>
  <si>
    <t xml:space="preserve">                                                            Сетка сварная в рулоне размером 30000х1800</t>
  </si>
  <si>
    <t>30000х1800</t>
  </si>
  <si>
    <t>Ø 1,8</t>
  </si>
  <si>
    <t>75х50</t>
  </si>
  <si>
    <t>100х50</t>
  </si>
  <si>
    <t xml:space="preserve">                                                            Сетка сварная в рулоне размером 30000х20000</t>
  </si>
  <si>
    <t>30000х2000</t>
  </si>
  <si>
    <t xml:space="preserve"> Сетка Кладочная ЭкономТ.У</t>
  </si>
  <si>
    <t xml:space="preserve">г.Харьков Ул.Енакиевская 8 </t>
  </si>
  <si>
    <t>170х170</t>
  </si>
  <si>
    <t>Сетка сварная в рулоне оц.</t>
  </si>
  <si>
    <t>Ø 3,5</t>
  </si>
  <si>
    <t xml:space="preserve">Секция заборная оцинкованная </t>
  </si>
  <si>
    <t>Секция заборная (БЕЗ ПОКРЫТИЯ )</t>
  </si>
  <si>
    <t>200х50</t>
  </si>
  <si>
    <t>Ø 3 мм + Ø 3мм</t>
  </si>
  <si>
    <t>Ø 4 мм + Ø 3мм</t>
  </si>
  <si>
    <t>Ø 4 мм + Ø 4 мм</t>
  </si>
  <si>
    <t xml:space="preserve">2500х1530 </t>
  </si>
  <si>
    <t xml:space="preserve">2500х1730 </t>
  </si>
  <si>
    <t>2500х2030</t>
  </si>
  <si>
    <t>3000х1530</t>
  </si>
  <si>
    <t>3000х1730</t>
  </si>
  <si>
    <t>3000х2030</t>
  </si>
  <si>
    <t xml:space="preserve">3 рифа </t>
  </si>
  <si>
    <t xml:space="preserve">4 рифа </t>
  </si>
  <si>
    <r>
      <t xml:space="preserve">                                  </t>
    </r>
    <r>
      <rPr>
        <sz val="28"/>
        <rFont val="Arial Cyr"/>
        <charset val="204"/>
      </rPr>
      <t xml:space="preserve">                         Секции заборные</t>
    </r>
  </si>
  <si>
    <t xml:space="preserve">                                 Секция заборная "ДУОС" </t>
  </si>
  <si>
    <t>Секция заборная "ДУОС" оцинкоыванная +ПП (RAL 6005 зелёный)</t>
  </si>
  <si>
    <t>Секция заборная "ДУОС" (БЕЗ ПОКРЫТИЯ)</t>
  </si>
  <si>
    <t xml:space="preserve">Секция заборная "ДУОС"  из оцинкованной проволоки  </t>
  </si>
  <si>
    <t xml:space="preserve">Секция заборная "ДУОС" (БЕЗ ПОКРЫТИЯ)  +ПП </t>
  </si>
  <si>
    <t>Секция заборная "ДУОС" (БЕЗ ПОКРЫТИЯ) +ПП</t>
  </si>
  <si>
    <t>Ø 5+4+5</t>
  </si>
  <si>
    <t>Ø 4+3+4</t>
  </si>
  <si>
    <t>2500х2000</t>
  </si>
  <si>
    <t>5 кв.м</t>
  </si>
  <si>
    <t>столб</t>
  </si>
  <si>
    <t>пруток</t>
  </si>
  <si>
    <t>4*5</t>
  </si>
  <si>
    <t>3*5</t>
  </si>
  <si>
    <t>Ø 2,5</t>
  </si>
  <si>
    <t>Ø 3,2</t>
  </si>
  <si>
    <t>Ø 3,4</t>
  </si>
  <si>
    <t>Ø 3,6/2,5</t>
  </si>
  <si>
    <t>Ø 2,8</t>
  </si>
  <si>
    <t>Ø 3</t>
  </si>
  <si>
    <t>Ø 3,8</t>
  </si>
  <si>
    <t>Ø 4</t>
  </si>
  <si>
    <t>Ø 4,4</t>
  </si>
  <si>
    <t>Ø 4,8</t>
  </si>
  <si>
    <t>Ø 5</t>
  </si>
  <si>
    <t>Ø 5,4</t>
  </si>
  <si>
    <t>Ø 6</t>
  </si>
  <si>
    <t>1970*480</t>
  </si>
  <si>
    <t>1950*480</t>
  </si>
  <si>
    <t>1930*480</t>
  </si>
  <si>
    <t>2000*100</t>
  </si>
  <si>
    <t>2200х100</t>
  </si>
  <si>
    <t>2200*100</t>
  </si>
  <si>
    <t>2400*100</t>
  </si>
  <si>
    <t>2600*100</t>
  </si>
  <si>
    <t>2700*100</t>
  </si>
  <si>
    <t>3200*100</t>
  </si>
  <si>
    <t>Секция заборная оцинкованная +ПП (RAL 6005 зелёный)</t>
  </si>
  <si>
    <t xml:space="preserve">Сетка кладочная ЭКОНОМ (Т.У)  сетка из проволоки ВР 1 ГОСТ 6727-80   </t>
  </si>
  <si>
    <t>сетка кладочная ВР</t>
  </si>
  <si>
    <t>еврозабор</t>
  </si>
  <si>
    <t xml:space="preserve">                                  Сетка Кладочная Эконом +</t>
  </si>
  <si>
    <t xml:space="preserve">                                  Сетка Рабица </t>
  </si>
  <si>
    <t/>
  </si>
  <si>
    <t xml:space="preserve">                                                                                                            Сетка для еврозаборов жби </t>
  </si>
  <si>
    <t>Проволока стальная низкоуглеродистая общего назначения</t>
  </si>
  <si>
    <t>нормальной точности (ГОСТ 3282-74)</t>
  </si>
  <si>
    <t>Наименование</t>
  </si>
  <si>
    <t>Диаметр, мм</t>
  </si>
  <si>
    <t>Отклонение, мм</t>
  </si>
  <si>
    <t>Твёрдая</t>
  </si>
  <si>
    <t>Термически обработанная</t>
  </si>
  <si>
    <t>Чёрная</t>
  </si>
  <si>
    <t>Оцинкованная</t>
  </si>
  <si>
    <t>Бухта</t>
  </si>
  <si>
    <t xml:space="preserve"> -0,05+0,03</t>
  </si>
  <si>
    <t>уточняйте</t>
  </si>
  <si>
    <r>
      <rPr>
        <sz val="10"/>
        <rFont val="Arial"/>
        <family val="2"/>
      </rPr>
      <t>Сетка Рабица</t>
    </r>
  </si>
  <si>
    <r>
      <rPr>
        <sz val="10"/>
        <rFont val="Arial"/>
        <family val="2"/>
      </rPr>
      <t>15х15 Оц.</t>
    </r>
  </si>
  <si>
    <r>
      <rPr>
        <sz val="10"/>
        <rFont val="Arial"/>
        <family val="2"/>
      </rPr>
      <t>Ø 1.5</t>
    </r>
  </si>
  <si>
    <r>
      <rPr>
        <sz val="10"/>
        <rFont val="Arial"/>
        <family val="2"/>
      </rPr>
      <t>10000x1500</t>
    </r>
  </si>
  <si>
    <r>
      <rPr>
        <sz val="10"/>
        <rFont val="Arial"/>
        <family val="2"/>
      </rPr>
      <t>15кв.м</t>
    </r>
  </si>
  <si>
    <r>
      <rPr>
        <sz val="10"/>
        <rFont val="Arial"/>
        <family val="2"/>
      </rPr>
      <t>30x30 Оц.</t>
    </r>
  </si>
  <si>
    <r>
      <rPr>
        <sz val="10"/>
        <rFont val="Arial"/>
        <family val="2"/>
      </rPr>
      <t>10000х1000</t>
    </r>
  </si>
  <si>
    <r>
      <rPr>
        <sz val="10"/>
        <rFont val="Arial"/>
        <family val="2"/>
      </rPr>
      <t>10 кв.м</t>
    </r>
  </si>
  <si>
    <r>
      <rPr>
        <sz val="10"/>
        <rFont val="Arial"/>
        <family val="2"/>
      </rPr>
      <t>10000x1200</t>
    </r>
  </si>
  <si>
    <r>
      <rPr>
        <sz val="10"/>
        <rFont val="Arial"/>
        <family val="2"/>
      </rPr>
      <t>12 кв.м</t>
    </r>
  </si>
  <si>
    <r>
      <rPr>
        <sz val="10"/>
        <rFont val="Arial"/>
        <family val="2"/>
      </rPr>
      <t>15 кв.м</t>
    </r>
  </si>
  <si>
    <r>
      <rPr>
        <sz val="10"/>
        <rFont val="Arial"/>
        <family val="2"/>
      </rPr>
      <t>10000x1800</t>
    </r>
  </si>
  <si>
    <r>
      <rPr>
        <sz val="10"/>
        <rFont val="Arial"/>
        <family val="2"/>
      </rPr>
      <t>18 кв.м</t>
    </r>
  </si>
  <si>
    <r>
      <rPr>
        <sz val="10"/>
        <rFont val="Arial"/>
        <family val="2"/>
      </rPr>
      <t>10000x2000</t>
    </r>
  </si>
  <si>
    <r>
      <rPr>
        <sz val="10"/>
        <rFont val="Arial"/>
        <family val="2"/>
      </rPr>
      <t>20 кв.м</t>
    </r>
  </si>
  <si>
    <r>
      <rPr>
        <sz val="10"/>
        <rFont val="Arial"/>
        <family val="2"/>
      </rPr>
      <t>15х15 Ч.</t>
    </r>
  </si>
  <si>
    <r>
      <rPr>
        <sz val="10"/>
        <rFont val="Arial"/>
        <family val="2"/>
      </rPr>
      <t>30x30 Ч.</t>
    </r>
  </si>
  <si>
    <r>
      <rPr>
        <sz val="10"/>
        <rFont val="Arial"/>
        <family val="2"/>
      </rPr>
      <t>10000.х1000</t>
    </r>
  </si>
  <si>
    <r>
      <rPr>
        <sz val="10"/>
        <rFont val="Arial"/>
        <family val="2"/>
      </rPr>
      <t>40x40 Оц.</t>
    </r>
  </si>
  <si>
    <r>
      <rPr>
        <sz val="10"/>
        <rFont val="Arial"/>
        <family val="2"/>
      </rPr>
      <t>40x40 Ч.</t>
    </r>
  </si>
  <si>
    <r>
      <rPr>
        <sz val="10"/>
        <rFont val="Arial"/>
        <family val="2"/>
      </rPr>
      <t>50x50 Оц.</t>
    </r>
  </si>
  <si>
    <r>
      <rPr>
        <sz val="10"/>
        <rFont val="Arial"/>
        <family val="2"/>
      </rPr>
      <t>50x50 Ч.</t>
    </r>
  </si>
  <si>
    <r>
      <rPr>
        <sz val="10"/>
        <rFont val="Arial"/>
        <family val="2"/>
      </rPr>
      <t>10000.x1200</t>
    </r>
  </si>
  <si>
    <r>
      <rPr>
        <sz val="10"/>
        <rFont val="Arial"/>
        <family val="2"/>
      </rPr>
      <t>60x60 Оц.</t>
    </r>
  </si>
  <si>
    <r>
      <rPr>
        <sz val="10"/>
        <rFont val="Arial"/>
        <family val="2"/>
      </rPr>
      <t>Ø 1.6</t>
    </r>
  </si>
  <si>
    <r>
      <rPr>
        <sz val="10"/>
        <rFont val="Arial"/>
        <family val="2"/>
      </rPr>
      <t>Ø 2.0</t>
    </r>
  </si>
  <si>
    <r>
      <rPr>
        <sz val="10"/>
        <rFont val="Arial"/>
        <family val="2"/>
      </rPr>
      <t>60x60 Ч.</t>
    </r>
  </si>
  <si>
    <t>55х55</t>
  </si>
  <si>
    <t>110х110</t>
  </si>
  <si>
    <t>150х150</t>
  </si>
  <si>
    <t>200х200</t>
  </si>
  <si>
    <t>36х7</t>
  </si>
  <si>
    <t>32х6</t>
  </si>
  <si>
    <t>28х5</t>
  </si>
  <si>
    <t>18х4</t>
  </si>
  <si>
    <t>36х9</t>
  </si>
  <si>
    <t>32х8</t>
  </si>
  <si>
    <t>28х7</t>
  </si>
  <si>
    <t>20х5</t>
  </si>
  <si>
    <t>16х4</t>
  </si>
  <si>
    <t>14х4</t>
  </si>
  <si>
    <t>36х18</t>
  </si>
  <si>
    <t>32х16</t>
  </si>
  <si>
    <t>28х14</t>
  </si>
  <si>
    <t>18х9</t>
  </si>
  <si>
    <t>16х8</t>
  </si>
  <si>
    <t>13х7</t>
  </si>
  <si>
    <t>12х6</t>
  </si>
  <si>
    <t>10х5</t>
  </si>
  <si>
    <t>380х2000</t>
  </si>
  <si>
    <t>500х2000</t>
  </si>
  <si>
    <t>1000х2000</t>
  </si>
  <si>
    <t>Ø 2,6</t>
  </si>
  <si>
    <t xml:space="preserve">Сетка кладочная ГОСТ  сетка из проволоки ВР 1 ГОСТ 6727-80 </t>
  </si>
  <si>
    <t xml:space="preserve"> Сетка Кладочная ГОСТ</t>
  </si>
  <si>
    <t>Тел/факс 057 757-18-56</t>
  </si>
  <si>
    <t>15000х1800</t>
  </si>
  <si>
    <t>15000х2000</t>
  </si>
  <si>
    <t>30000х1000</t>
  </si>
  <si>
    <t>15000х1000</t>
  </si>
  <si>
    <t>30000Х1500</t>
  </si>
  <si>
    <t>15000Х1500</t>
  </si>
  <si>
    <t>30 кв.м</t>
  </si>
  <si>
    <t>15 кв.м</t>
  </si>
  <si>
    <t>45 кв.м</t>
  </si>
  <si>
    <t>22,5 кв.м</t>
  </si>
  <si>
    <t>27 кв.м</t>
  </si>
  <si>
    <t>54 кв.м</t>
  </si>
  <si>
    <t>60 кв.м</t>
  </si>
  <si>
    <t>12*25</t>
  </si>
  <si>
    <t>Арматура трехгранная холоднотянутая В500С</t>
  </si>
  <si>
    <t>Бухта 400- 550кг</t>
  </si>
  <si>
    <t>Пруток 2-6м</t>
  </si>
  <si>
    <t xml:space="preserve">                                                 </t>
  </si>
  <si>
    <r>
      <t xml:space="preserve">          </t>
    </r>
    <r>
      <rPr>
        <sz val="18"/>
        <rFont val="Arial Cyr"/>
        <charset val="204"/>
      </rPr>
      <t xml:space="preserve">Сетка кладочная ГОСТ         </t>
    </r>
    <r>
      <rPr>
        <sz val="36"/>
        <rFont val="Arial Cyr"/>
        <charset val="204"/>
      </rPr>
      <t xml:space="preserve">         </t>
    </r>
    <r>
      <rPr>
        <sz val="18"/>
        <rFont val="Arial Cyr"/>
        <charset val="204"/>
      </rPr>
      <t/>
    </r>
  </si>
  <si>
    <t>Композитная арматура</t>
  </si>
  <si>
    <t>Ø4</t>
  </si>
  <si>
    <t>Ø5</t>
  </si>
  <si>
    <t>Ø6</t>
  </si>
  <si>
    <t>Ø7</t>
  </si>
  <si>
    <t>Ø8</t>
  </si>
  <si>
    <t>Ø10</t>
  </si>
  <si>
    <t>Ø12</t>
  </si>
  <si>
    <t>Стеклопластиковая арматура </t>
  </si>
  <si>
    <t>Компазитная Арматура</t>
  </si>
  <si>
    <t>Замена Металической Арматуры</t>
  </si>
  <si>
    <t>Ø14</t>
  </si>
  <si>
    <t>Ø16</t>
  </si>
  <si>
    <t>Цена за М/П</t>
  </si>
  <si>
    <t>Тел/моб. 067-577-52-84</t>
  </si>
  <si>
    <t>e-mail:ruslan.slpv@ukr.net</t>
  </si>
  <si>
    <t>https://ochagh.com.ua/</t>
  </si>
  <si>
    <t>С Ув. Руслан Иванович</t>
  </si>
  <si>
    <t xml:space="preserve">Цена при покупке до 20000 грн </t>
  </si>
  <si>
    <t>Цена При покупке от 20000 грн</t>
  </si>
  <si>
    <t>Диллер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</si>
</sst>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0_ ;[Red]\-#,##0.00\ "/>
    <numFmt numFmtId="165" formatCode="0.0"/>
  </numFmts>
  <fonts count="55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12"/>
      <name val="Arial Cyr"/>
      <charset val="204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8"/>
      <name val="Arial Cyr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i/>
      <sz val="11"/>
      <name val="Arial"/>
      <family val="2"/>
      <charset val="204"/>
    </font>
    <font>
      <u/>
      <sz val="10"/>
      <color theme="10"/>
      <name val="Arial Cyr"/>
      <charset val="204"/>
    </font>
    <font>
      <b/>
      <sz val="12"/>
      <name val="Arial Cyr"/>
      <charset val="204"/>
    </font>
    <font>
      <sz val="28"/>
      <name val="Arial Cyr"/>
      <charset val="204"/>
    </font>
    <font>
      <sz val="22"/>
      <color theme="1"/>
      <name val="Arial"/>
      <family val="2"/>
      <charset val="204"/>
    </font>
    <font>
      <sz val="28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name val="Arial Cyr"/>
      <charset val="204"/>
    </font>
    <font>
      <sz val="10"/>
      <color theme="1"/>
      <name val="Arial Cyr"/>
      <charset val="204"/>
    </font>
    <font>
      <b/>
      <sz val="10"/>
      <color rgb="FF000000"/>
      <name val="Arial"/>
      <family val="2"/>
      <charset val="204"/>
    </font>
    <font>
      <i/>
      <sz val="14"/>
      <name val="Arial Cyr"/>
      <charset val="204"/>
    </font>
    <font>
      <i/>
      <sz val="16"/>
      <name val="Arial Cyr"/>
      <charset val="204"/>
    </font>
    <font>
      <sz val="10"/>
      <color theme="0"/>
      <name val="Arial Cyr"/>
      <charset val="204"/>
    </font>
    <font>
      <sz val="18"/>
      <color theme="1"/>
      <name val="Arial"/>
      <family val="2"/>
      <charset val="204"/>
    </font>
    <font>
      <b/>
      <sz val="10"/>
      <color rgb="FF666666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</font>
    <font>
      <sz val="9.5"/>
      <color rgb="FF000000"/>
      <name val="Arial"/>
      <family val="2"/>
    </font>
    <font>
      <sz val="36"/>
      <name val="Arial Cyr"/>
      <charset val="204"/>
    </font>
    <font>
      <sz val="11"/>
      <color rgb="FF000000"/>
      <name val="Trebuchet MS"/>
      <family val="2"/>
      <charset val="204"/>
    </font>
    <font>
      <sz val="10"/>
      <color rgb="FF000000"/>
      <name val="Arial Cyr"/>
    </font>
    <font>
      <sz val="10"/>
      <name val="Arial Cyr"/>
    </font>
    <font>
      <sz val="10"/>
      <color rgb="FF0000FF"/>
      <name val="Arial Cyr"/>
    </font>
    <font>
      <sz val="10"/>
      <color rgb="FFFF0000"/>
      <name val="Arial"/>
      <family val="2"/>
      <charset val="204"/>
    </font>
    <font>
      <b/>
      <sz val="9"/>
      <name val="Arial Cyr"/>
      <charset val="204"/>
    </font>
    <font>
      <sz val="10.5"/>
      <color rgb="FF000000"/>
      <name val="Times New Roman"/>
      <family val="1"/>
      <charset val="204"/>
    </font>
    <font>
      <sz val="10.5"/>
      <name val="Times New Roman"/>
      <family val="1"/>
      <charset val="204"/>
    </font>
    <font>
      <sz val="11"/>
      <color rgb="FF000000"/>
      <name val="Inconsolata"/>
    </font>
    <font>
      <sz val="23"/>
      <name val="Arial"/>
      <family val="2"/>
      <charset val="204"/>
    </font>
    <font>
      <b/>
      <sz val="11"/>
      <name val="Calibri"/>
      <family val="2"/>
      <charset val="204"/>
    </font>
    <font>
      <sz val="11"/>
      <color rgb="FF000000"/>
      <name val="Arial"/>
      <family val="2"/>
      <charset val="204"/>
    </font>
    <font>
      <sz val="10"/>
      <color theme="1"/>
      <name val="Calibri"/>
      <family val="2"/>
      <charset val="204"/>
    </font>
    <font>
      <sz val="22"/>
      <color rgb="FFFF0000"/>
      <name val="Arial Cyr"/>
      <charset val="204"/>
    </font>
    <font>
      <sz val="10.5"/>
      <name val="Arial"/>
      <family val="2"/>
      <charset val="204"/>
    </font>
    <font>
      <sz val="10.5"/>
      <color rgb="FF000000"/>
      <name val="Arial"/>
      <family val="2"/>
      <charset val="204"/>
    </font>
    <font>
      <sz val="10.5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rgb="FFFFFFFF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thick">
        <color rgb="FF000000"/>
      </top>
      <bottom/>
      <diagonal/>
    </border>
  </borders>
  <cellStyleXfs count="26">
    <xf numFmtId="0" fontId="0" fillId="0" borderId="0"/>
    <xf numFmtId="0" fontId="4" fillId="0" borderId="0"/>
    <xf numFmtId="0" fontId="7" fillId="0" borderId="0"/>
    <xf numFmtId="0" fontId="9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43" fontId="9" fillId="0" borderId="0" applyFont="0" applyFill="0" applyBorder="0" applyAlignment="0" applyProtection="0"/>
    <xf numFmtId="0" fontId="2" fillId="0" borderId="0"/>
    <xf numFmtId="44" fontId="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</cellStyleXfs>
  <cellXfs count="327">
    <xf numFmtId="0" fontId="0" fillId="0" borderId="0" xfId="0"/>
    <xf numFmtId="0" fontId="5" fillId="0" borderId="0" xfId="1" applyFont="1"/>
    <xf numFmtId="0" fontId="5" fillId="0" borderId="0" xfId="1" applyFont="1" applyBorder="1"/>
    <xf numFmtId="0" fontId="5" fillId="0" borderId="2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wrapText="1"/>
    </xf>
    <xf numFmtId="0" fontId="5" fillId="0" borderId="0" xfId="1" applyFont="1" applyAlignment="1"/>
    <xf numFmtId="0" fontId="5" fillId="0" borderId="2" xfId="1" applyFont="1" applyFill="1" applyBorder="1" applyAlignment="1">
      <alignment horizontal="center" wrapText="1"/>
    </xf>
    <xf numFmtId="0" fontId="5" fillId="0" borderId="0" xfId="1" applyFont="1" applyFill="1"/>
    <xf numFmtId="0" fontId="12" fillId="0" borderId="0" xfId="3" applyFont="1" applyBorder="1"/>
    <xf numFmtId="0" fontId="5" fillId="0" borderId="0" xfId="0" applyFont="1"/>
    <xf numFmtId="0" fontId="8" fillId="0" borderId="0" xfId="1" applyFont="1" applyFill="1"/>
    <xf numFmtId="0" fontId="15" fillId="0" borderId="2" xfId="4" applyFont="1" applyBorder="1" applyAlignment="1">
      <alignment horizontal="center" vertical="center" wrapText="1"/>
    </xf>
    <xf numFmtId="0" fontId="9" fillId="0" borderId="2" xfId="4" applyFont="1" applyBorder="1"/>
    <xf numFmtId="0" fontId="9" fillId="0" borderId="2" xfId="4" applyFont="1" applyBorder="1" applyAlignment="1">
      <alignment horizontal="center"/>
    </xf>
    <xf numFmtId="2" fontId="7" fillId="0" borderId="2" xfId="23" applyNumberFormat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Border="1" applyAlignment="1">
      <alignment wrapText="1"/>
    </xf>
    <xf numFmtId="0" fontId="6" fillId="0" borderId="0" xfId="1" applyFont="1" applyFill="1" applyBorder="1" applyAlignment="1">
      <alignment wrapText="1"/>
    </xf>
    <xf numFmtId="0" fontId="5" fillId="0" borderId="0" xfId="1" applyFont="1" applyBorder="1" applyAlignment="1">
      <alignment wrapText="1"/>
    </xf>
    <xf numFmtId="0" fontId="8" fillId="0" borderId="0" xfId="1" applyFont="1" applyFill="1" applyBorder="1" applyAlignment="1">
      <alignment wrapText="1"/>
    </xf>
    <xf numFmtId="164" fontId="5" fillId="0" borderId="0" xfId="1" applyNumberFormat="1" applyFont="1" applyBorder="1" applyAlignment="1">
      <alignment wrapText="1"/>
    </xf>
    <xf numFmtId="0" fontId="0" fillId="0" borderId="0" xfId="3" applyFont="1" applyBorder="1" applyAlignment="1">
      <alignment wrapText="1"/>
    </xf>
    <xf numFmtId="0" fontId="11" fillId="0" borderId="0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7" xfId="1" applyFont="1" applyBorder="1"/>
    <xf numFmtId="0" fontId="19" fillId="0" borderId="0" xfId="1" applyFont="1" applyFill="1" applyBorder="1" applyAlignment="1">
      <alignment wrapText="1"/>
    </xf>
    <xf numFmtId="0" fontId="5" fillId="0" borderId="9" xfId="1" applyFont="1" applyBorder="1" applyAlignment="1">
      <alignment horizontal="center" vertical="center" wrapText="1"/>
    </xf>
    <xf numFmtId="0" fontId="8" fillId="0" borderId="0" xfId="1" applyFont="1" applyFill="1" applyBorder="1" applyAlignment="1">
      <alignment horizontal="right" wrapText="1"/>
    </xf>
    <xf numFmtId="0" fontId="0" fillId="3" borderId="2" xfId="0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2" fontId="0" fillId="4" borderId="2" xfId="0" applyNumberFormat="1" applyFill="1" applyBorder="1" applyAlignment="1">
      <alignment horizontal="center" vertical="center"/>
    </xf>
    <xf numFmtId="0" fontId="9" fillId="4" borderId="2" xfId="4" applyFont="1" applyFill="1" applyBorder="1"/>
    <xf numFmtId="0" fontId="9" fillId="4" borderId="2" xfId="4" applyFont="1" applyFill="1" applyBorder="1" applyAlignment="1">
      <alignment horizont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2" fillId="2" borderId="0" xfId="4" applyNumberFormat="1" applyFont="1" applyFill="1" applyAlignment="1">
      <alignment horizontal="center"/>
    </xf>
    <xf numFmtId="0" fontId="12" fillId="2" borderId="0" xfId="4" applyFont="1" applyFill="1" applyAlignment="1">
      <alignment horizontal="center"/>
    </xf>
    <xf numFmtId="0" fontId="12" fillId="2" borderId="0" xfId="4" applyFont="1" applyFill="1" applyAlignment="1">
      <alignment horizontal="left"/>
    </xf>
    <xf numFmtId="0" fontId="12" fillId="2" borderId="0" xfId="4" applyFont="1" applyFill="1"/>
    <xf numFmtId="0" fontId="5" fillId="0" borderId="0" xfId="1" applyFont="1" applyBorder="1" applyAlignment="1">
      <alignment horizontal="center" wrapText="1"/>
    </xf>
    <xf numFmtId="0" fontId="21" fillId="2" borderId="0" xfId="4" applyFont="1" applyFill="1" applyAlignment="1">
      <alignment horizontal="center"/>
    </xf>
    <xf numFmtId="0" fontId="5" fillId="0" borderId="2" xfId="1" applyFont="1" applyBorder="1"/>
    <xf numFmtId="0" fontId="5" fillId="0" borderId="6" xfId="1" applyFont="1" applyBorder="1"/>
    <xf numFmtId="0" fontId="5" fillId="0" borderId="8" xfId="1" applyFont="1" applyBorder="1"/>
    <xf numFmtId="0" fontId="12" fillId="0" borderId="12" xfId="3" applyFont="1" applyBorder="1"/>
    <xf numFmtId="0" fontId="12" fillId="0" borderId="13" xfId="3" applyFont="1" applyBorder="1"/>
    <xf numFmtId="0" fontId="5" fillId="0" borderId="12" xfId="1" applyFont="1" applyBorder="1"/>
    <xf numFmtId="0" fontId="5" fillId="0" borderId="13" xfId="1" applyFont="1" applyBorder="1"/>
    <xf numFmtId="0" fontId="5" fillId="0" borderId="12" xfId="0" applyFont="1" applyBorder="1"/>
    <xf numFmtId="0" fontId="5" fillId="0" borderId="0" xfId="0" applyFont="1" applyBorder="1"/>
    <xf numFmtId="0" fontId="5" fillId="0" borderId="13" xfId="0" applyFont="1" applyBorder="1"/>
    <xf numFmtId="0" fontId="5" fillId="0" borderId="10" xfId="1" applyFont="1" applyBorder="1"/>
    <xf numFmtId="0" fontId="5" fillId="0" borderId="1" xfId="1" applyFont="1" applyBorder="1"/>
    <xf numFmtId="0" fontId="5" fillId="0" borderId="11" xfId="1" applyFont="1" applyBorder="1"/>
    <xf numFmtId="0" fontId="8" fillId="0" borderId="8" xfId="1" applyFont="1" applyFill="1" applyBorder="1"/>
    <xf numFmtId="0" fontId="8" fillId="0" borderId="13" xfId="1" applyFont="1" applyFill="1" applyBorder="1"/>
    <xf numFmtId="0" fontId="8" fillId="0" borderId="11" xfId="1" applyFont="1" applyFill="1" applyBorder="1"/>
    <xf numFmtId="0" fontId="24" fillId="0" borderId="12" xfId="1" applyFont="1" applyBorder="1"/>
    <xf numFmtId="0" fontId="5" fillId="0" borderId="7" xfId="1" applyFont="1" applyBorder="1" applyAlignment="1">
      <alignment horizontal="center" wrapText="1"/>
    </xf>
    <xf numFmtId="0" fontId="12" fillId="5" borderId="12" xfId="3" applyFont="1" applyFill="1" applyBorder="1"/>
    <xf numFmtId="0" fontId="12" fillId="5" borderId="0" xfId="3" applyFont="1" applyFill="1" applyBorder="1"/>
    <xf numFmtId="0" fontId="13" fillId="5" borderId="0" xfId="1" applyFont="1" applyFill="1" applyBorder="1"/>
    <xf numFmtId="0" fontId="5" fillId="5" borderId="10" xfId="1" applyFont="1" applyFill="1" applyBorder="1"/>
    <xf numFmtId="0" fontId="5" fillId="5" borderId="1" xfId="1" applyFont="1" applyFill="1" applyBorder="1"/>
    <xf numFmtId="4" fontId="5" fillId="5" borderId="1" xfId="1" applyNumberFormat="1" applyFont="1" applyFill="1" applyBorder="1"/>
    <xf numFmtId="0" fontId="5" fillId="0" borderId="12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left" vertical="center" wrapText="1"/>
    </xf>
    <xf numFmtId="0" fontId="5" fillId="0" borderId="7" xfId="1" applyFont="1" applyBorder="1" applyAlignment="1">
      <alignment horizontal="left" vertical="center" wrapText="1"/>
    </xf>
    <xf numFmtId="0" fontId="5" fillId="0" borderId="8" xfId="1" applyFont="1" applyBorder="1" applyAlignment="1">
      <alignment horizontal="center" vertical="center" wrapText="1"/>
    </xf>
    <xf numFmtId="2" fontId="9" fillId="0" borderId="2" xfId="4" applyNumberFormat="1" applyFont="1" applyBorder="1" applyAlignment="1">
      <alignment horizontal="center"/>
    </xf>
    <xf numFmtId="0" fontId="16" fillId="4" borderId="2" xfId="4" applyFont="1" applyFill="1" applyBorder="1" applyAlignment="1">
      <alignment horizontal="center"/>
    </xf>
    <xf numFmtId="0" fontId="0" fillId="0" borderId="2" xfId="4" applyFont="1" applyBorder="1"/>
    <xf numFmtId="0" fontId="0" fillId="0" borderId="2" xfId="4" applyFont="1" applyBorder="1" applyAlignment="1">
      <alignment horizontal="center"/>
    </xf>
    <xf numFmtId="0" fontId="15" fillId="0" borderId="2" xfId="4" applyFont="1" applyBorder="1" applyAlignment="1">
      <alignment horizontal="center"/>
    </xf>
    <xf numFmtId="0" fontId="26" fillId="0" borderId="2" xfId="4" applyFont="1" applyBorder="1" applyAlignment="1">
      <alignment horizontal="center"/>
    </xf>
    <xf numFmtId="0" fontId="15" fillId="0" borderId="2" xfId="4" applyFont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7" fillId="0" borderId="2" xfId="4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26" fillId="0" borderId="2" xfId="4" applyFont="1" applyBorder="1"/>
    <xf numFmtId="2" fontId="26" fillId="0" borderId="2" xfId="4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9" fillId="0" borderId="2" xfId="4" applyFont="1" applyBorder="1" applyAlignment="1">
      <alignment horizontal="center"/>
    </xf>
    <xf numFmtId="0" fontId="30" fillId="0" borderId="2" xfId="4" applyFont="1" applyBorder="1" applyAlignment="1">
      <alignment horizontal="center"/>
    </xf>
    <xf numFmtId="49" fontId="12" fillId="0" borderId="2" xfId="4" applyNumberFormat="1" applyFont="1" applyBorder="1" applyAlignment="1">
      <alignment horizontal="center"/>
    </xf>
    <xf numFmtId="0" fontId="12" fillId="0" borderId="2" xfId="4" applyFont="1" applyBorder="1" applyAlignment="1">
      <alignment horizontal="center"/>
    </xf>
    <xf numFmtId="0" fontId="21" fillId="0" borderId="2" xfId="4" applyFont="1" applyBorder="1" applyAlignment="1">
      <alignment horizontal="right"/>
    </xf>
    <xf numFmtId="0" fontId="31" fillId="5" borderId="2" xfId="4" applyFont="1" applyFill="1" applyBorder="1"/>
    <xf numFmtId="0" fontId="9" fillId="0" borderId="2" xfId="4" applyFont="1" applyBorder="1" applyAlignment="1">
      <alignment horizontal="left" vertical="center"/>
    </xf>
    <xf numFmtId="0" fontId="9" fillId="0" borderId="2" xfId="4" applyFont="1" applyBorder="1" applyAlignment="1">
      <alignment horizontal="center" vertical="center"/>
    </xf>
    <xf numFmtId="0" fontId="27" fillId="6" borderId="2" xfId="4" applyFont="1" applyFill="1" applyBorder="1"/>
    <xf numFmtId="0" fontId="27" fillId="2" borderId="2" xfId="4" applyFont="1" applyFill="1" applyBorder="1"/>
    <xf numFmtId="0" fontId="27" fillId="2" borderId="9" xfId="4" applyFont="1" applyFill="1" applyBorder="1"/>
    <xf numFmtId="0" fontId="9" fillId="0" borderId="9" xfId="4" applyFont="1" applyBorder="1" applyAlignment="1">
      <alignment horizontal="center"/>
    </xf>
    <xf numFmtId="0" fontId="9" fillId="0" borderId="9" xfId="4" applyFont="1" applyBorder="1" applyAlignment="1">
      <alignment horizontal="left" vertical="center"/>
    </xf>
    <xf numFmtId="0" fontId="9" fillId="0" borderId="9" xfId="4" applyFont="1" applyBorder="1" applyAlignment="1">
      <alignment horizontal="center" vertical="center"/>
    </xf>
    <xf numFmtId="0" fontId="9" fillId="5" borderId="2" xfId="4" applyFont="1" applyFill="1" applyBorder="1"/>
    <xf numFmtId="0" fontId="0" fillId="7" borderId="2" xfId="4" applyFont="1" applyFill="1" applyBorder="1"/>
    <xf numFmtId="0" fontId="32" fillId="0" borderId="0" xfId="1" applyFont="1" applyBorder="1"/>
    <xf numFmtId="0" fontId="34" fillId="0" borderId="20" xfId="0" applyFont="1" applyBorder="1" applyAlignment="1">
      <alignment horizontal="center"/>
    </xf>
    <xf numFmtId="0" fontId="5" fillId="5" borderId="6" xfId="1" applyFont="1" applyFill="1" applyBorder="1"/>
    <xf numFmtId="0" fontId="5" fillId="5" borderId="7" xfId="1" applyFont="1" applyFill="1" applyBorder="1"/>
    <xf numFmtId="0" fontId="17" fillId="0" borderId="0" xfId="1" applyFont="1"/>
    <xf numFmtId="0" fontId="17" fillId="0" borderId="0" xfId="1" applyFont="1" applyAlignment="1"/>
    <xf numFmtId="0" fontId="17" fillId="0" borderId="0" xfId="1" applyFont="1" applyFill="1"/>
    <xf numFmtId="0" fontId="7" fillId="5" borderId="13" xfId="3" applyFont="1" applyFill="1" applyBorder="1"/>
    <xf numFmtId="4" fontId="7" fillId="5" borderId="11" xfId="1" applyNumberFormat="1" applyFont="1" applyFill="1" applyBorder="1"/>
    <xf numFmtId="0" fontId="7" fillId="0" borderId="0" xfId="3" applyFont="1" applyBorder="1"/>
    <xf numFmtId="0" fontId="17" fillId="0" borderId="0" xfId="0" applyFont="1"/>
    <xf numFmtId="0" fontId="0" fillId="3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center" vertical="top"/>
    </xf>
    <xf numFmtId="4" fontId="5" fillId="5" borderId="0" xfId="1" applyNumberFormat="1" applyFont="1" applyFill="1" applyBorder="1"/>
    <xf numFmtId="0" fontId="14" fillId="4" borderId="2" xfId="0" applyFont="1" applyFill="1" applyBorder="1" applyAlignment="1">
      <alignment horizontal="center" vertical="center" wrapText="1"/>
    </xf>
    <xf numFmtId="0" fontId="14" fillId="4" borderId="22" xfId="0" applyFont="1" applyFill="1" applyBorder="1" applyAlignment="1">
      <alignment horizontal="center" vertical="center" wrapText="1"/>
    </xf>
    <xf numFmtId="2" fontId="7" fillId="4" borderId="22" xfId="4" applyNumberFormat="1" applyFont="1" applyFill="1" applyBorder="1" applyAlignment="1">
      <alignment horizontal="center"/>
    </xf>
    <xf numFmtId="0" fontId="7" fillId="6" borderId="20" xfId="0" applyFont="1" applyFill="1" applyBorder="1" applyAlignment="1">
      <alignment horizontal="left" vertical="top" wrapText="1" indent="1"/>
    </xf>
    <xf numFmtId="0" fontId="7" fillId="6" borderId="20" xfId="0" applyFont="1" applyFill="1" applyBorder="1" applyAlignment="1">
      <alignment horizontal="right" vertical="top" wrapText="1" indent="2"/>
    </xf>
    <xf numFmtId="0" fontId="7" fillId="6" borderId="18" xfId="0" applyFont="1" applyFill="1" applyBorder="1" applyAlignment="1">
      <alignment horizontal="right" vertical="top" wrapText="1"/>
    </xf>
    <xf numFmtId="0" fontId="0" fillId="6" borderId="15" xfId="0" applyFont="1" applyFill="1" applyBorder="1" applyAlignment="1">
      <alignment horizontal="left" wrapText="1"/>
    </xf>
    <xf numFmtId="0" fontId="7" fillId="6" borderId="20" xfId="0" applyFont="1" applyFill="1" applyBorder="1" applyAlignment="1">
      <alignment horizontal="center" vertical="top" wrapText="1"/>
    </xf>
    <xf numFmtId="0" fontId="7" fillId="2" borderId="20" xfId="0" applyFont="1" applyFill="1" applyBorder="1" applyAlignment="1">
      <alignment horizontal="left" vertical="top" wrapText="1" indent="1"/>
    </xf>
    <xf numFmtId="0" fontId="7" fillId="2" borderId="20" xfId="0" applyFont="1" applyFill="1" applyBorder="1" applyAlignment="1">
      <alignment horizontal="right" vertical="top" wrapText="1" indent="2"/>
    </xf>
    <xf numFmtId="0" fontId="7" fillId="2" borderId="18" xfId="0" applyFont="1" applyFill="1" applyBorder="1" applyAlignment="1">
      <alignment horizontal="right" vertical="top" wrapText="1"/>
    </xf>
    <xf numFmtId="0" fontId="0" fillId="2" borderId="15" xfId="0" applyFont="1" applyFill="1" applyBorder="1" applyAlignment="1">
      <alignment horizontal="left" wrapText="1"/>
    </xf>
    <xf numFmtId="0" fontId="7" fillId="2" borderId="20" xfId="0" applyFont="1" applyFill="1" applyBorder="1" applyAlignment="1">
      <alignment horizontal="center" vertical="top" wrapText="1"/>
    </xf>
    <xf numFmtId="0" fontId="33" fillId="7" borderId="20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1" fillId="2" borderId="9" xfId="4" applyFont="1" applyFill="1" applyBorder="1" applyAlignment="1">
      <alignment horizontal="center" vertical="center" wrapText="1"/>
    </xf>
    <xf numFmtId="0" fontId="9" fillId="4" borderId="9" xfId="4" applyFont="1" applyFill="1" applyBorder="1" applyAlignment="1">
      <alignment horizontal="center"/>
    </xf>
    <xf numFmtId="0" fontId="9" fillId="4" borderId="22" xfId="4" applyFont="1" applyFill="1" applyBorder="1" applyAlignment="1">
      <alignment horizontal="center"/>
    </xf>
    <xf numFmtId="2" fontId="7" fillId="4" borderId="9" xfId="23" applyNumberFormat="1" applyFont="1" applyFill="1" applyBorder="1" applyAlignment="1">
      <alignment horizontal="center"/>
    </xf>
    <xf numFmtId="2" fontId="7" fillId="4" borderId="22" xfId="23" applyNumberFormat="1" applyFont="1" applyFill="1" applyBorder="1" applyAlignment="1">
      <alignment horizontal="center"/>
    </xf>
    <xf numFmtId="0" fontId="5" fillId="0" borderId="12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0" fontId="5" fillId="0" borderId="13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Border="1"/>
    <xf numFmtId="0" fontId="9" fillId="3" borderId="2" xfId="4" applyFont="1" applyFill="1" applyBorder="1"/>
    <xf numFmtId="0" fontId="25" fillId="3" borderId="22" xfId="0" applyFont="1" applyFill="1" applyBorder="1" applyAlignment="1">
      <alignment horizontal="center" wrapText="1"/>
    </xf>
    <xf numFmtId="0" fontId="0" fillId="3" borderId="0" xfId="0" applyFill="1"/>
    <xf numFmtId="0" fontId="15" fillId="2" borderId="9" xfId="4" applyFont="1" applyFill="1" applyBorder="1" applyAlignment="1">
      <alignment horizontal="center" vertical="center" wrapText="1"/>
    </xf>
    <xf numFmtId="2" fontId="9" fillId="2" borderId="2" xfId="4" applyNumberFormat="1" applyFont="1" applyFill="1" applyBorder="1" applyAlignment="1">
      <alignment horizontal="center"/>
    </xf>
    <xf numFmtId="0" fontId="0" fillId="0" borderId="1" xfId="0" applyBorder="1"/>
    <xf numFmtId="1" fontId="36" fillId="2" borderId="20" xfId="0" applyNumberFormat="1" applyFont="1" applyFill="1" applyBorder="1" applyAlignment="1">
      <alignment horizontal="center" vertical="top" shrinkToFit="1"/>
    </xf>
    <xf numFmtId="0" fontId="17" fillId="3" borderId="6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7" fillId="3" borderId="7" xfId="4" applyFont="1" applyFill="1" applyBorder="1" applyAlignment="1">
      <alignment horizontal="center"/>
    </xf>
    <xf numFmtId="0" fontId="17" fillId="3" borderId="12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7" fillId="3" borderId="0" xfId="4" applyFont="1" applyFill="1" applyBorder="1" applyAlignment="1">
      <alignment horizontal="center"/>
    </xf>
    <xf numFmtId="2" fontId="17" fillId="3" borderId="13" xfId="0" applyNumberFormat="1" applyFont="1" applyFill="1" applyBorder="1" applyAlignment="1">
      <alignment horizontal="center"/>
    </xf>
    <xf numFmtId="0" fontId="23" fillId="3" borderId="12" xfId="0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7" fillId="3" borderId="1" xfId="4" applyFont="1" applyFill="1" applyBorder="1" applyAlignment="1">
      <alignment horizontal="center"/>
    </xf>
    <xf numFmtId="2" fontId="0" fillId="0" borderId="0" xfId="0" applyNumberFormat="1"/>
    <xf numFmtId="0" fontId="5" fillId="6" borderId="2" xfId="1" applyFont="1" applyFill="1" applyBorder="1" applyAlignment="1">
      <alignment horizontal="center" vertical="center" wrapText="1"/>
    </xf>
    <xf numFmtId="0" fontId="15" fillId="6" borderId="2" xfId="4" applyFont="1" applyFill="1" applyBorder="1" applyAlignment="1">
      <alignment horizontal="center" vertical="center" wrapText="1"/>
    </xf>
    <xf numFmtId="0" fontId="0" fillId="6" borderId="0" xfId="0" applyFill="1"/>
    <xf numFmtId="2" fontId="9" fillId="2" borderId="3" xfId="4" applyNumberFormat="1" applyFont="1" applyFill="1" applyBorder="1" applyAlignment="1">
      <alignment horizontal="center"/>
    </xf>
    <xf numFmtId="0" fontId="17" fillId="2" borderId="5" xfId="1" applyFont="1" applyFill="1" applyBorder="1"/>
    <xf numFmtId="0" fontId="25" fillId="2" borderId="20" xfId="0" applyFont="1" applyFill="1" applyBorder="1" applyAlignment="1">
      <alignment horizontal="center" wrapText="1"/>
    </xf>
    <xf numFmtId="0" fontId="25" fillId="0" borderId="20" xfId="0" applyFont="1" applyBorder="1" applyAlignment="1">
      <alignment horizontal="center" wrapText="1"/>
    </xf>
    <xf numFmtId="0" fontId="9" fillId="0" borderId="3" xfId="4" applyFont="1" applyBorder="1" applyAlignment="1">
      <alignment horizontal="center"/>
    </xf>
    <xf numFmtId="0" fontId="39" fillId="8" borderId="23" xfId="0" applyFont="1" applyFill="1" applyBorder="1" applyAlignment="1">
      <alignment horizontal="center" wrapText="1"/>
    </xf>
    <xf numFmtId="0" fontId="39" fillId="8" borderId="24" xfId="0" applyFont="1" applyFill="1" applyBorder="1" applyAlignment="1">
      <alignment horizontal="center" wrapText="1"/>
    </xf>
    <xf numFmtId="0" fontId="40" fillId="8" borderId="24" xfId="0" applyFont="1" applyFill="1" applyBorder="1" applyAlignment="1">
      <alignment horizontal="center" wrapText="1"/>
    </xf>
    <xf numFmtId="0" fontId="41" fillId="8" borderId="24" xfId="0" applyFont="1" applyFill="1" applyBorder="1" applyAlignment="1">
      <alignment horizontal="center" wrapText="1"/>
    </xf>
    <xf numFmtId="0" fontId="39" fillId="0" borderId="24" xfId="0" applyFont="1" applyBorder="1" applyAlignment="1">
      <alignment horizontal="center" wrapText="1"/>
    </xf>
    <xf numFmtId="0" fontId="40" fillId="0" borderId="24" xfId="0" applyFont="1" applyBorder="1" applyAlignment="1">
      <alignment horizontal="center" wrapText="1"/>
    </xf>
    <xf numFmtId="0" fontId="41" fillId="0" borderId="24" xfId="0" applyFont="1" applyBorder="1" applyAlignment="1">
      <alignment horizontal="center" wrapText="1"/>
    </xf>
    <xf numFmtId="0" fontId="0" fillId="3" borderId="8" xfId="0" applyFill="1" applyBorder="1" applyAlignment="1">
      <alignment vertical="center"/>
    </xf>
    <xf numFmtId="2" fontId="0" fillId="3" borderId="9" xfId="0" applyNumberForma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horizontal="center" vertical="center"/>
    </xf>
    <xf numFmtId="0" fontId="28" fillId="2" borderId="20" xfId="0" applyFont="1" applyFill="1" applyBorder="1" applyAlignment="1">
      <alignment horizontal="center" wrapText="1"/>
    </xf>
    <xf numFmtId="0" fontId="7" fillId="0" borderId="3" xfId="4" applyFont="1" applyBorder="1" applyAlignment="1">
      <alignment horizontal="center"/>
    </xf>
    <xf numFmtId="2" fontId="0" fillId="3" borderId="14" xfId="4" applyNumberFormat="1" applyFont="1" applyFill="1" applyBorder="1" applyAlignment="1">
      <alignment horizontal="center"/>
    </xf>
    <xf numFmtId="2" fontId="0" fillId="3" borderId="14" xfId="0" applyNumberFormat="1" applyFill="1" applyBorder="1" applyAlignment="1">
      <alignment horizontal="center" vertical="center"/>
    </xf>
    <xf numFmtId="0" fontId="7" fillId="0" borderId="6" xfId="4" applyFont="1" applyBorder="1" applyAlignment="1">
      <alignment horizontal="center"/>
    </xf>
    <xf numFmtId="0" fontId="25" fillId="2" borderId="18" xfId="0" applyFont="1" applyFill="1" applyBorder="1" applyAlignment="1">
      <alignment horizontal="center" wrapText="1"/>
    </xf>
    <xf numFmtId="0" fontId="28" fillId="2" borderId="18" xfId="0" applyFont="1" applyFill="1" applyBorder="1" applyAlignment="1">
      <alignment horizontal="center" wrapText="1"/>
    </xf>
    <xf numFmtId="0" fontId="25" fillId="8" borderId="23" xfId="0" applyFont="1" applyFill="1" applyBorder="1" applyAlignment="1">
      <alignment horizontal="center" wrapText="1"/>
    </xf>
    <xf numFmtId="0" fontId="28" fillId="0" borderId="24" xfId="0" applyFont="1" applyBorder="1" applyAlignment="1">
      <alignment horizontal="center" wrapText="1"/>
    </xf>
    <xf numFmtId="0" fontId="25" fillId="8" borderId="24" xfId="0" applyFont="1" applyFill="1" applyBorder="1" applyAlignment="1">
      <alignment horizontal="center" wrapText="1"/>
    </xf>
    <xf numFmtId="0" fontId="25" fillId="0" borderId="24" xfId="0" applyFont="1" applyBorder="1" applyAlignment="1">
      <alignment horizontal="center" wrapText="1"/>
    </xf>
    <xf numFmtId="0" fontId="28" fillId="8" borderId="24" xfId="0" applyFont="1" applyFill="1" applyBorder="1" applyAlignment="1">
      <alignment horizontal="center" wrapText="1"/>
    </xf>
    <xf numFmtId="0" fontId="42" fillId="0" borderId="24" xfId="0" applyFont="1" applyBorder="1" applyAlignment="1">
      <alignment horizontal="center" wrapText="1"/>
    </xf>
    <xf numFmtId="2" fontId="7" fillId="5" borderId="0" xfId="4" applyNumberFormat="1" applyFont="1" applyFill="1" applyBorder="1" applyAlignment="1">
      <alignment horizontal="center"/>
    </xf>
    <xf numFmtId="2" fontId="25" fillId="2" borderId="20" xfId="0" applyNumberFormat="1" applyFont="1" applyFill="1" applyBorder="1" applyAlignment="1">
      <alignment horizontal="center" wrapText="1"/>
    </xf>
    <xf numFmtId="0" fontId="43" fillId="0" borderId="2" xfId="4" applyFont="1" applyBorder="1"/>
    <xf numFmtId="0" fontId="43" fillId="0" borderId="2" xfId="4" applyFont="1" applyBorder="1" applyAlignment="1">
      <alignment horizontal="center"/>
    </xf>
    <xf numFmtId="2" fontId="28" fillId="2" borderId="20" xfId="0" applyNumberFormat="1" applyFont="1" applyFill="1" applyBorder="1" applyAlignment="1">
      <alignment horizontal="center" wrapText="1"/>
    </xf>
    <xf numFmtId="0" fontId="34" fillId="0" borderId="17" xfId="0" applyFont="1" applyBorder="1" applyAlignment="1">
      <alignment horizontal="center"/>
    </xf>
    <xf numFmtId="0" fontId="44" fillId="2" borderId="26" xfId="0" applyFont="1" applyFill="1" applyBorder="1" applyAlignment="1">
      <alignment horizontal="right" vertical="center" wrapText="1"/>
    </xf>
    <xf numFmtId="0" fontId="7" fillId="9" borderId="17" xfId="0" applyFont="1" applyFill="1" applyBorder="1" applyAlignment="1">
      <alignment horizontal="center" vertical="center"/>
    </xf>
    <xf numFmtId="0" fontId="5" fillId="0" borderId="3" xfId="1" applyFont="1" applyBorder="1"/>
    <xf numFmtId="0" fontId="5" fillId="0" borderId="4" xfId="1" applyFont="1" applyBorder="1"/>
    <xf numFmtId="0" fontId="23" fillId="0" borderId="7" xfId="1" applyFont="1" applyBorder="1"/>
    <xf numFmtId="0" fontId="45" fillId="2" borderId="20" xfId="0" applyFont="1" applyFill="1" applyBorder="1" applyAlignment="1">
      <alignment horizontal="center" vertical="center" wrapText="1"/>
    </xf>
    <xf numFmtId="0" fontId="5" fillId="0" borderId="27" xfId="1" applyFont="1" applyBorder="1"/>
    <xf numFmtId="0" fontId="5" fillId="0" borderId="28" xfId="1" applyFont="1" applyBorder="1"/>
    <xf numFmtId="0" fontId="5" fillId="0" borderId="12" xfId="1" applyFont="1" applyBorder="1" applyAlignment="1">
      <alignment horizontal="left" vertical="center" wrapText="1"/>
    </xf>
    <xf numFmtId="0" fontId="5" fillId="2" borderId="0" xfId="1" applyFont="1" applyFill="1" applyBorder="1" applyAlignment="1">
      <alignment horizontal="left" vertical="center" wrapText="1"/>
    </xf>
    <xf numFmtId="0" fontId="5" fillId="2" borderId="13" xfId="1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center" wrapText="1"/>
    </xf>
    <xf numFmtId="0" fontId="5" fillId="2" borderId="14" xfId="1" applyFont="1" applyFill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0" fontId="37" fillId="3" borderId="4" xfId="4" applyFont="1" applyFill="1" applyBorder="1" applyAlignment="1">
      <alignment horizontal="center"/>
    </xf>
    <xf numFmtId="0" fontId="9" fillId="3" borderId="4" xfId="4" applyFont="1" applyFill="1" applyBorder="1" applyAlignment="1">
      <alignment horizontal="center"/>
    </xf>
    <xf numFmtId="2" fontId="9" fillId="3" borderId="5" xfId="4" applyNumberFormat="1" applyFont="1" applyFill="1" applyBorder="1" applyAlignment="1">
      <alignment horizontal="center"/>
    </xf>
    <xf numFmtId="0" fontId="22" fillId="3" borderId="3" xfId="0" applyFont="1" applyFill="1" applyBorder="1" applyAlignment="1">
      <alignment horizontal="center"/>
    </xf>
    <xf numFmtId="0" fontId="47" fillId="0" borderId="0" xfId="0" applyFont="1"/>
    <xf numFmtId="0" fontId="49" fillId="0" borderId="2" xfId="0" applyFont="1" applyBorder="1"/>
    <xf numFmtId="0" fontId="50" fillId="0" borderId="2" xfId="0" applyFont="1" applyBorder="1" applyAlignment="1">
      <alignment horizontal="center" vertical="center" wrapText="1"/>
    </xf>
    <xf numFmtId="0" fontId="5" fillId="0" borderId="5" xfId="1" applyFont="1" applyBorder="1"/>
    <xf numFmtId="0" fontId="48" fillId="0" borderId="4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49" fillId="2" borderId="2" xfId="0" applyFont="1" applyFill="1" applyBorder="1"/>
    <xf numFmtId="0" fontId="15" fillId="0" borderId="9" xfId="4" applyFont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right" vertical="center" wrapText="1"/>
    </xf>
    <xf numFmtId="0" fontId="51" fillId="6" borderId="2" xfId="4" applyFont="1" applyFill="1" applyBorder="1" applyAlignment="1">
      <alignment horizontal="center" vertical="center" wrapText="1"/>
    </xf>
    <xf numFmtId="2" fontId="11" fillId="0" borderId="2" xfId="23" applyNumberFormat="1" applyFont="1" applyBorder="1" applyAlignment="1">
      <alignment horizontal="center"/>
    </xf>
    <xf numFmtId="2" fontId="17" fillId="0" borderId="2" xfId="0" applyNumberFormat="1" applyFont="1" applyBorder="1" applyAlignment="1">
      <alignment horizontal="center"/>
    </xf>
    <xf numFmtId="2" fontId="7" fillId="0" borderId="2" xfId="4" applyNumberFormat="1" applyFont="1" applyBorder="1" applyAlignment="1">
      <alignment horizontal="center"/>
    </xf>
    <xf numFmtId="165" fontId="25" fillId="2" borderId="20" xfId="0" applyNumberFormat="1" applyFont="1" applyFill="1" applyBorder="1" applyAlignment="1">
      <alignment horizontal="center" wrapText="1"/>
    </xf>
    <xf numFmtId="165" fontId="28" fillId="2" borderId="20" xfId="0" applyNumberFormat="1" applyFont="1" applyFill="1" applyBorder="1" applyAlignment="1">
      <alignment horizontal="center" wrapText="1"/>
    </xf>
    <xf numFmtId="165" fontId="42" fillId="2" borderId="20" xfId="0" applyNumberFormat="1" applyFont="1" applyFill="1" applyBorder="1" applyAlignment="1">
      <alignment horizontal="center" wrapText="1"/>
    </xf>
    <xf numFmtId="165" fontId="7" fillId="0" borderId="20" xfId="23" applyNumberFormat="1" applyFont="1" applyBorder="1" applyAlignment="1">
      <alignment horizontal="center"/>
    </xf>
    <xf numFmtId="1" fontId="25" fillId="2" borderId="18" xfId="0" applyNumberFormat="1" applyFont="1" applyFill="1" applyBorder="1" applyAlignment="1">
      <alignment horizontal="center" wrapText="1"/>
    </xf>
    <xf numFmtId="1" fontId="7" fillId="2" borderId="20" xfId="0" applyNumberFormat="1" applyFont="1" applyFill="1" applyBorder="1" applyAlignment="1">
      <alignment horizontal="center" wrapText="1"/>
    </xf>
    <xf numFmtId="1" fontId="0" fillId="3" borderId="0" xfId="4" applyNumberFormat="1" applyFont="1" applyFill="1" applyBorder="1" applyAlignment="1">
      <alignment horizontal="center"/>
    </xf>
    <xf numFmtId="1" fontId="7" fillId="3" borderId="25" xfId="0" applyNumberFormat="1" applyFont="1" applyFill="1" applyBorder="1" applyAlignment="1">
      <alignment wrapText="1"/>
    </xf>
    <xf numFmtId="1" fontId="25" fillId="2" borderId="20" xfId="0" applyNumberFormat="1" applyFont="1" applyFill="1" applyBorder="1" applyAlignment="1">
      <alignment horizontal="center" wrapText="1"/>
    </xf>
    <xf numFmtId="165" fontId="9" fillId="0" borderId="22" xfId="4" applyNumberFormat="1" applyFont="1" applyBorder="1" applyAlignment="1">
      <alignment horizontal="center"/>
    </xf>
    <xf numFmtId="165" fontId="9" fillId="2" borderId="22" xfId="4" applyNumberFormat="1" applyFont="1" applyFill="1" applyBorder="1" applyAlignment="1">
      <alignment horizontal="center"/>
    </xf>
    <xf numFmtId="165" fontId="25" fillId="2" borderId="20" xfId="0" applyNumberFormat="1" applyFont="1" applyFill="1" applyBorder="1" applyAlignment="1">
      <alignment horizontal="center" vertical="center" wrapText="1"/>
    </xf>
    <xf numFmtId="165" fontId="9" fillId="0" borderId="3" xfId="4" applyNumberFormat="1" applyFont="1" applyBorder="1" applyAlignment="1">
      <alignment horizontal="center"/>
    </xf>
    <xf numFmtId="165" fontId="9" fillId="2" borderId="3" xfId="4" applyNumberFormat="1" applyFont="1" applyFill="1" applyBorder="1" applyAlignment="1">
      <alignment horizontal="center"/>
    </xf>
    <xf numFmtId="165" fontId="25" fillId="10" borderId="20" xfId="0" applyNumberFormat="1" applyFont="1" applyFill="1" applyBorder="1" applyAlignment="1">
      <alignment horizontal="center"/>
    </xf>
    <xf numFmtId="165" fontId="25" fillId="0" borderId="20" xfId="0" applyNumberFormat="1" applyFont="1" applyBorder="1" applyAlignment="1">
      <alignment horizontal="center"/>
    </xf>
    <xf numFmtId="165" fontId="7" fillId="10" borderId="20" xfId="0" applyNumberFormat="1" applyFont="1" applyFill="1" applyBorder="1" applyAlignment="1">
      <alignment horizontal="center"/>
    </xf>
    <xf numFmtId="165" fontId="7" fillId="0" borderId="20" xfId="0" applyNumberFormat="1" applyFont="1" applyBorder="1" applyAlignment="1">
      <alignment horizontal="center"/>
    </xf>
    <xf numFmtId="165" fontId="7" fillId="0" borderId="2" xfId="23" applyNumberFormat="1" applyFont="1" applyBorder="1" applyAlignment="1">
      <alignment horizontal="center"/>
    </xf>
    <xf numFmtId="165" fontId="7" fillId="2" borderId="2" xfId="23" applyNumberFormat="1" applyFont="1" applyFill="1" applyBorder="1" applyAlignment="1">
      <alignment horizontal="center"/>
    </xf>
    <xf numFmtId="165" fontId="7" fillId="0" borderId="8" xfId="1" applyNumberFormat="1" applyFont="1" applyFill="1" applyBorder="1"/>
    <xf numFmtId="165" fontId="7" fillId="0" borderId="13" xfId="1" applyNumberFormat="1" applyFont="1" applyFill="1" applyBorder="1"/>
    <xf numFmtId="165" fontId="7" fillId="0" borderId="11" xfId="1" applyNumberFormat="1" applyFont="1" applyFill="1" applyBorder="1"/>
    <xf numFmtId="0" fontId="0" fillId="3" borderId="0" xfId="0" applyFont="1" applyFill="1" applyBorder="1" applyAlignment="1">
      <alignment horizontal="center" vertical="top"/>
    </xf>
    <xf numFmtId="0" fontId="25" fillId="3" borderId="0" xfId="0" applyFont="1" applyFill="1" applyBorder="1" applyAlignment="1">
      <alignment horizontal="center"/>
    </xf>
    <xf numFmtId="0" fontId="35" fillId="6" borderId="18" xfId="0" applyFont="1" applyFill="1" applyBorder="1" applyAlignment="1">
      <alignment horizontal="right" vertical="top" wrapText="1"/>
    </xf>
    <xf numFmtId="0" fontId="35" fillId="2" borderId="18" xfId="0" applyFont="1" applyFill="1" applyBorder="1" applyAlignment="1">
      <alignment horizontal="right" vertical="top" wrapText="1"/>
    </xf>
    <xf numFmtId="1" fontId="7" fillId="2" borderId="20" xfId="0" applyNumberFormat="1" applyFont="1" applyFill="1" applyBorder="1" applyAlignment="1">
      <alignment horizontal="center" vertical="top" wrapText="1"/>
    </xf>
    <xf numFmtId="1" fontId="7" fillId="0" borderId="20" xfId="0" applyNumberFormat="1" applyFont="1" applyFill="1" applyBorder="1" applyAlignment="1">
      <alignment horizontal="center" vertical="top" wrapText="1"/>
    </xf>
    <xf numFmtId="1" fontId="25" fillId="11" borderId="20" xfId="0" applyNumberFormat="1" applyFont="1" applyFill="1" applyBorder="1" applyAlignment="1">
      <alignment horizontal="center"/>
    </xf>
    <xf numFmtId="1" fontId="25" fillId="9" borderId="20" xfId="0" applyNumberFormat="1" applyFont="1" applyFill="1" applyBorder="1" applyAlignment="1">
      <alignment horizontal="center"/>
    </xf>
    <xf numFmtId="1" fontId="25" fillId="2" borderId="20" xfId="0" applyNumberFormat="1" applyFont="1" applyFill="1" applyBorder="1" applyAlignment="1">
      <alignment horizontal="center"/>
    </xf>
    <xf numFmtId="1" fontId="46" fillId="11" borderId="0" xfId="0" applyNumberFormat="1" applyFont="1" applyFill="1" applyAlignment="1">
      <alignment horizontal="center"/>
    </xf>
    <xf numFmtId="0" fontId="38" fillId="0" borderId="0" xfId="0" applyFont="1" applyAlignment="1">
      <alignment horizontal="right"/>
    </xf>
    <xf numFmtId="0" fontId="20" fillId="0" borderId="0" xfId="24" applyAlignment="1">
      <alignment horizontal="right"/>
    </xf>
    <xf numFmtId="0" fontId="52" fillId="0" borderId="20" xfId="0" applyFont="1" applyFill="1" applyBorder="1" applyAlignment="1">
      <alignment horizontal="right" vertical="center" wrapText="1"/>
    </xf>
    <xf numFmtId="0" fontId="7" fillId="0" borderId="20" xfId="0" applyFont="1" applyFill="1" applyBorder="1" applyAlignment="1">
      <alignment horizontal="center" vertical="center"/>
    </xf>
    <xf numFmtId="0" fontId="5" fillId="0" borderId="20" xfId="25" applyFont="1" applyBorder="1"/>
    <xf numFmtId="0" fontId="53" fillId="0" borderId="20" xfId="0" applyFont="1" applyFill="1" applyBorder="1" applyAlignment="1">
      <alignment horizontal="right" vertical="center" wrapText="1"/>
    </xf>
    <xf numFmtId="0" fontId="7" fillId="0" borderId="17" xfId="0" applyFont="1" applyFill="1" applyBorder="1" applyAlignment="1">
      <alignment horizontal="center" vertical="center"/>
    </xf>
    <xf numFmtId="0" fontId="5" fillId="0" borderId="4" xfId="25" applyFont="1" applyBorder="1"/>
    <xf numFmtId="0" fontId="5" fillId="0" borderId="7" xfId="25" applyFont="1" applyBorder="1"/>
    <xf numFmtId="0" fontId="8" fillId="0" borderId="8" xfId="25" applyFont="1" applyFill="1" applyBorder="1"/>
    <xf numFmtId="0" fontId="5" fillId="0" borderId="6" xfId="25" applyFont="1" applyBorder="1"/>
    <xf numFmtId="0" fontId="54" fillId="0" borderId="2" xfId="0" applyFont="1" applyFill="1" applyBorder="1" applyAlignment="1">
      <alignment horizontal="right" vertical="center" wrapText="1"/>
    </xf>
    <xf numFmtId="0" fontId="5" fillId="6" borderId="29" xfId="25" applyFont="1" applyFill="1" applyBorder="1"/>
    <xf numFmtId="0" fontId="5" fillId="0" borderId="2" xfId="25" applyFont="1" applyBorder="1"/>
    <xf numFmtId="0" fontId="5" fillId="0" borderId="12" xfId="25" applyFont="1" applyBorder="1"/>
    <xf numFmtId="0" fontId="5" fillId="6" borderId="0" xfId="25" applyFont="1" applyFill="1" applyBorder="1"/>
    <xf numFmtId="0" fontId="10" fillId="0" borderId="0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left" vertical="center" wrapText="1"/>
    </xf>
    <xf numFmtId="0" fontId="5" fillId="0" borderId="7" xfId="1" applyFont="1" applyBorder="1" applyAlignment="1">
      <alignment horizontal="left" vertical="center" wrapText="1"/>
    </xf>
    <xf numFmtId="0" fontId="5" fillId="0" borderId="12" xfId="1" applyFont="1" applyBorder="1" applyAlignment="1">
      <alignment horizontal="left" vertical="center" wrapText="1"/>
    </xf>
    <xf numFmtId="0" fontId="5" fillId="0" borderId="0" xfId="1" applyFont="1" applyBorder="1" applyAlignment="1">
      <alignment horizontal="left" vertical="center" wrapText="1"/>
    </xf>
    <xf numFmtId="0" fontId="5" fillId="0" borderId="13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4" fillId="0" borderId="1" xfId="1" applyBorder="1" applyAlignment="1">
      <alignment horizontal="left" wrapText="1"/>
    </xf>
    <xf numFmtId="0" fontId="5" fillId="6" borderId="3" xfId="1" applyFont="1" applyFill="1" applyBorder="1" applyAlignment="1">
      <alignment horizontal="center" vertical="center" wrapText="1"/>
    </xf>
    <xf numFmtId="0" fontId="5" fillId="6" borderId="4" xfId="1" applyFont="1" applyFill="1" applyBorder="1" applyAlignment="1">
      <alignment horizontal="center" vertical="center" wrapText="1"/>
    </xf>
    <xf numFmtId="0" fontId="5" fillId="6" borderId="5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center" vertical="center" wrapText="1"/>
    </xf>
    <xf numFmtId="0" fontId="25" fillId="2" borderId="22" xfId="0" applyFont="1" applyFill="1" applyBorder="1" applyAlignment="1">
      <alignment horizontal="center" wrapText="1"/>
    </xf>
    <xf numFmtId="0" fontId="25" fillId="2" borderId="2" xfId="0" applyFont="1" applyFill="1" applyBorder="1" applyAlignment="1">
      <alignment horizontal="center" wrapText="1"/>
    </xf>
    <xf numFmtId="0" fontId="28" fillId="2" borderId="2" xfId="0" applyFont="1" applyFill="1" applyBorder="1" applyAlignment="1">
      <alignment horizontal="center" wrapText="1"/>
    </xf>
    <xf numFmtId="0" fontId="18" fillId="0" borderId="2" xfId="1" applyFont="1" applyBorder="1" applyAlignment="1">
      <alignment horizontal="left" vertical="center" wrapText="1"/>
    </xf>
    <xf numFmtId="0" fontId="18" fillId="0" borderId="2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1" xfId="1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/>
    <xf numFmtId="0" fontId="7" fillId="2" borderId="18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5" xfId="0" applyFont="1" applyFill="1" applyBorder="1"/>
    <xf numFmtId="0" fontId="5" fillId="0" borderId="8" xfId="1" applyFont="1" applyBorder="1" applyAlignment="1">
      <alignment horizontal="left" vertical="center" wrapText="1"/>
    </xf>
    <xf numFmtId="0" fontId="5" fillId="0" borderId="13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left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21" xfId="0" applyFont="1" applyBorder="1"/>
    <xf numFmtId="0" fontId="7" fillId="0" borderId="19" xfId="0" applyFont="1" applyBorder="1"/>
  </cellXfs>
  <cellStyles count="26">
    <cellStyle name="Гиперссылка" xfId="24" builtinId="8"/>
    <cellStyle name="Денежный 2" xfId="23"/>
    <cellStyle name="Обычный" xfId="0" builtinId="0"/>
    <cellStyle name="Обычный 2" xfId="4"/>
    <cellStyle name="Обычный 3" xfId="5"/>
    <cellStyle name="Обычный 4" xfId="6"/>
    <cellStyle name="Обычный 4 2" xfId="7"/>
    <cellStyle name="Обычный 4 3" xfId="8"/>
    <cellStyle name="Обычный 5" xfId="9"/>
    <cellStyle name="Обычный 6" xfId="10"/>
    <cellStyle name="Обычный 7" xfId="11"/>
    <cellStyle name="Обычный 7 2" xfId="12"/>
    <cellStyle name="Обычный 7 3" xfId="13"/>
    <cellStyle name="Обычный 7 4" xfId="14"/>
    <cellStyle name="Обычный 8" xfId="15"/>
    <cellStyle name="Обычный 8 2" xfId="16"/>
    <cellStyle name="Обычный 8 3" xfId="17"/>
    <cellStyle name="Обычный 8 4" xfId="18"/>
    <cellStyle name="Обычный 8 5" xfId="19"/>
    <cellStyle name="Обычный 9" xfId="1"/>
    <cellStyle name="Обычный 9 2" xfId="22"/>
    <cellStyle name="Обычный 9 2 2" xfId="25"/>
    <cellStyle name="Обычный_Книга1 (4)" xfId="3"/>
    <cellStyle name="Стиль 1" xfId="2"/>
    <cellStyle name="Стиль 1 2" xfId="20"/>
    <cellStyle name="Финансовый 2" xfId="2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G"/><Relationship Id="rId13" Type="http://schemas.openxmlformats.org/officeDocument/2006/relationships/image" Target="../media/image11.png"/><Relationship Id="rId18" Type="http://schemas.openxmlformats.org/officeDocument/2006/relationships/image" Target="../media/image16.JPG"/><Relationship Id="rId26" Type="http://schemas.openxmlformats.org/officeDocument/2006/relationships/image" Target="../media/image24.JPG"/><Relationship Id="rId3" Type="http://schemas.openxmlformats.org/officeDocument/2006/relationships/image" Target="../media/image2.jpg"/><Relationship Id="rId21" Type="http://schemas.openxmlformats.org/officeDocument/2006/relationships/image" Target="../media/image19.jpeg"/><Relationship Id="rId7" Type="http://schemas.openxmlformats.org/officeDocument/2006/relationships/image" Target="../media/image6.JPG"/><Relationship Id="rId12" Type="http://schemas.openxmlformats.org/officeDocument/2006/relationships/image" Target="../media/image10.JPG"/><Relationship Id="rId17" Type="http://schemas.openxmlformats.org/officeDocument/2006/relationships/image" Target="../media/image15.JPG"/><Relationship Id="rId25" Type="http://schemas.openxmlformats.org/officeDocument/2006/relationships/image" Target="../media/image23.JPG"/><Relationship Id="rId2" Type="http://schemas.openxmlformats.org/officeDocument/2006/relationships/image" Target="../media/image1.jpeg"/><Relationship Id="rId16" Type="http://schemas.openxmlformats.org/officeDocument/2006/relationships/image" Target="../media/image14.JPG"/><Relationship Id="rId20" Type="http://schemas.openxmlformats.org/officeDocument/2006/relationships/image" Target="../media/image18.JPG"/><Relationship Id="rId1" Type="http://schemas.openxmlformats.org/officeDocument/2006/relationships/hyperlink" Target="http://ochagh.com.ua/" TargetMode="External"/><Relationship Id="rId6" Type="http://schemas.openxmlformats.org/officeDocument/2006/relationships/image" Target="../media/image5.jpeg"/><Relationship Id="rId11" Type="http://schemas.openxmlformats.org/officeDocument/2006/relationships/image" Target="../media/image9.jpeg"/><Relationship Id="rId24" Type="http://schemas.openxmlformats.org/officeDocument/2006/relationships/image" Target="../media/image22.JPG"/><Relationship Id="rId5" Type="http://schemas.openxmlformats.org/officeDocument/2006/relationships/image" Target="../media/image4.JPG"/><Relationship Id="rId15" Type="http://schemas.openxmlformats.org/officeDocument/2006/relationships/image" Target="../media/image13.JPG"/><Relationship Id="rId23" Type="http://schemas.openxmlformats.org/officeDocument/2006/relationships/image" Target="../media/image21.JPG"/><Relationship Id="rId10" Type="http://schemas.openxmlformats.org/officeDocument/2006/relationships/hyperlink" Target="https://ochagh.com.ua/" TargetMode="External"/><Relationship Id="rId19" Type="http://schemas.openxmlformats.org/officeDocument/2006/relationships/image" Target="../media/image17.JP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2.png"/><Relationship Id="rId22" Type="http://schemas.openxmlformats.org/officeDocument/2006/relationships/image" Target="../media/image20.JPG"/><Relationship Id="rId27" Type="http://schemas.openxmlformats.org/officeDocument/2006/relationships/image" Target="../media/image2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95248</xdr:colOff>
      <xdr:row>131</xdr:row>
      <xdr:rowOff>23812</xdr:rowOff>
    </xdr:from>
    <xdr:to>
      <xdr:col>3</xdr:col>
      <xdr:colOff>559594</xdr:colOff>
      <xdr:row>146</xdr:row>
      <xdr:rowOff>119062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529" y="20550187"/>
          <a:ext cx="2416971" cy="313134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156</xdr:row>
      <xdr:rowOff>154781</xdr:rowOff>
    </xdr:from>
    <xdr:to>
      <xdr:col>3</xdr:col>
      <xdr:colOff>47625</xdr:colOff>
      <xdr:row>174</xdr:row>
      <xdr:rowOff>71438</xdr:rowOff>
    </xdr:to>
    <xdr:pic>
      <xdr:nvPicPr>
        <xdr:cNvPr id="4" name="Рисунок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781" y="25777031"/>
          <a:ext cx="1809750" cy="3559969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107157</xdr:colOff>
      <xdr:row>213</xdr:row>
      <xdr:rowOff>195674</xdr:rowOff>
    </xdr:from>
    <xdr:to>
      <xdr:col>3</xdr:col>
      <xdr:colOff>488157</xdr:colOff>
      <xdr:row>224</xdr:row>
      <xdr:rowOff>134555</xdr:rowOff>
    </xdr:to>
    <xdr:pic>
      <xdr:nvPicPr>
        <xdr:cNvPr id="5" name="Рисунок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8" y="36985987"/>
          <a:ext cx="2333625" cy="2427287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107156</xdr:colOff>
      <xdr:row>279</xdr:row>
      <xdr:rowOff>130969</xdr:rowOff>
    </xdr:from>
    <xdr:to>
      <xdr:col>4</xdr:col>
      <xdr:colOff>1357312</xdr:colOff>
      <xdr:row>284</xdr:row>
      <xdr:rowOff>35721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" y="52625625"/>
          <a:ext cx="3952875" cy="976314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107156</xdr:colOff>
      <xdr:row>296</xdr:row>
      <xdr:rowOff>83343</xdr:rowOff>
    </xdr:from>
    <xdr:to>
      <xdr:col>4</xdr:col>
      <xdr:colOff>1404938</xdr:colOff>
      <xdr:row>309</xdr:row>
      <xdr:rowOff>214311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" y="45874781"/>
          <a:ext cx="4000501" cy="2917031"/>
        </a:xfrm>
        <a:prstGeom prst="rect">
          <a:avLst/>
        </a:prstGeom>
      </xdr:spPr>
    </xdr:pic>
    <xdr:clientData/>
  </xdr:twoCellAnchor>
  <xdr:twoCellAnchor editAs="oneCell">
    <xdr:from>
      <xdr:col>6</xdr:col>
      <xdr:colOff>71435</xdr:colOff>
      <xdr:row>330</xdr:row>
      <xdr:rowOff>142875</xdr:rowOff>
    </xdr:from>
    <xdr:to>
      <xdr:col>6</xdr:col>
      <xdr:colOff>2952750</xdr:colOff>
      <xdr:row>334</xdr:row>
      <xdr:rowOff>107156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5" y="52625625"/>
          <a:ext cx="2881315" cy="976313"/>
        </a:xfrm>
        <a:prstGeom prst="rect">
          <a:avLst/>
        </a:prstGeom>
      </xdr:spPr>
    </xdr:pic>
    <xdr:clientData/>
  </xdr:twoCellAnchor>
  <xdr:twoCellAnchor editAs="oneCell">
    <xdr:from>
      <xdr:col>0</xdr:col>
      <xdr:colOff>226218</xdr:colOff>
      <xdr:row>50</xdr:row>
      <xdr:rowOff>178593</xdr:rowOff>
    </xdr:from>
    <xdr:to>
      <xdr:col>3</xdr:col>
      <xdr:colOff>492918</xdr:colOff>
      <xdr:row>58</xdr:row>
      <xdr:rowOff>159543</xdr:rowOff>
    </xdr:to>
    <xdr:pic>
      <xdr:nvPicPr>
        <xdr:cNvPr id="18" name="Рисунок 1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9" y="10965656"/>
          <a:ext cx="2219325" cy="169545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345282</xdr:colOff>
      <xdr:row>113</xdr:row>
      <xdr:rowOff>142875</xdr:rowOff>
    </xdr:from>
    <xdr:to>
      <xdr:col>4</xdr:col>
      <xdr:colOff>119063</xdr:colOff>
      <xdr:row>125</xdr:row>
      <xdr:rowOff>47625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282" y="68210906"/>
          <a:ext cx="2476500" cy="246459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95248</xdr:colOff>
      <xdr:row>131</xdr:row>
      <xdr:rowOff>23812</xdr:rowOff>
    </xdr:from>
    <xdr:to>
      <xdr:col>3</xdr:col>
      <xdr:colOff>559594</xdr:colOff>
      <xdr:row>146</xdr:row>
      <xdr:rowOff>119062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48" y="19483387"/>
          <a:ext cx="2421733" cy="30956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155</xdr:row>
      <xdr:rowOff>154781</xdr:rowOff>
    </xdr:from>
    <xdr:to>
      <xdr:col>3</xdr:col>
      <xdr:colOff>47625</xdr:colOff>
      <xdr:row>174</xdr:row>
      <xdr:rowOff>11906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4176831"/>
          <a:ext cx="1814512" cy="3517106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107157</xdr:colOff>
      <xdr:row>212</xdr:row>
      <xdr:rowOff>195674</xdr:rowOff>
    </xdr:from>
    <xdr:to>
      <xdr:col>3</xdr:col>
      <xdr:colOff>488157</xdr:colOff>
      <xdr:row>223</xdr:row>
      <xdr:rowOff>134555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057" y="35990624"/>
          <a:ext cx="2338387" cy="2408237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107156</xdr:colOff>
      <xdr:row>276</xdr:row>
      <xdr:rowOff>261938</xdr:rowOff>
    </xdr:from>
    <xdr:to>
      <xdr:col>4</xdr:col>
      <xdr:colOff>1357312</xdr:colOff>
      <xdr:row>285</xdr:row>
      <xdr:rowOff>114301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056" y="49620488"/>
          <a:ext cx="3960018" cy="1964533"/>
        </a:xfrm>
        <a:prstGeom prst="rect">
          <a:avLst/>
        </a:prstGeom>
      </xdr:spPr>
    </xdr:pic>
    <xdr:clientData/>
  </xdr:twoCellAnchor>
  <xdr:twoCellAnchor editAs="oneCell">
    <xdr:from>
      <xdr:col>6</xdr:col>
      <xdr:colOff>71435</xdr:colOff>
      <xdr:row>330</xdr:row>
      <xdr:rowOff>142875</xdr:rowOff>
    </xdr:from>
    <xdr:to>
      <xdr:col>6</xdr:col>
      <xdr:colOff>2952750</xdr:colOff>
      <xdr:row>334</xdr:row>
      <xdr:rowOff>107156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5" y="60683775"/>
          <a:ext cx="2881315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226218</xdr:colOff>
      <xdr:row>50</xdr:row>
      <xdr:rowOff>178593</xdr:rowOff>
    </xdr:from>
    <xdr:to>
      <xdr:col>3</xdr:col>
      <xdr:colOff>492918</xdr:colOff>
      <xdr:row>58</xdr:row>
      <xdr:rowOff>159543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118" y="10322718"/>
          <a:ext cx="2224087" cy="1657350"/>
        </a:xfrm>
        <a:prstGeom prst="rect">
          <a:avLst/>
        </a:prstGeom>
      </xdr:spPr>
    </xdr:pic>
    <xdr:clientData/>
  </xdr:twoCellAnchor>
  <xdr:twoCellAnchor editAs="oneCell">
    <xdr:from>
      <xdr:col>6</xdr:col>
      <xdr:colOff>134471</xdr:colOff>
      <xdr:row>344</xdr:row>
      <xdr:rowOff>112059</xdr:rowOff>
    </xdr:from>
    <xdr:to>
      <xdr:col>6</xdr:col>
      <xdr:colOff>1792941</xdr:colOff>
      <xdr:row>347</xdr:row>
      <xdr:rowOff>81942</xdr:rowOff>
    </xdr:to>
    <xdr:pic>
      <xdr:nvPicPr>
        <xdr:cNvPr id="31" name="Рисунок 30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471" y="63443784"/>
          <a:ext cx="1658470" cy="8628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345</xdr:row>
      <xdr:rowOff>44823</xdr:rowOff>
    </xdr:from>
    <xdr:to>
      <xdr:col>6</xdr:col>
      <xdr:colOff>17510</xdr:colOff>
      <xdr:row>372</xdr:row>
      <xdr:rowOff>170891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9" y="63557523"/>
          <a:ext cx="4368053" cy="5964892"/>
        </a:xfrm>
        <a:prstGeom prst="rect">
          <a:avLst/>
        </a:prstGeom>
      </xdr:spPr>
    </xdr:pic>
    <xdr:clientData/>
  </xdr:twoCellAnchor>
  <xdr:twoCellAnchor>
    <xdr:from>
      <xdr:col>0</xdr:col>
      <xdr:colOff>71438</xdr:colOff>
      <xdr:row>376</xdr:row>
      <xdr:rowOff>54768</xdr:rowOff>
    </xdr:from>
    <xdr:to>
      <xdr:col>4</xdr:col>
      <xdr:colOff>1523999</xdr:colOff>
      <xdr:row>383</xdr:row>
      <xdr:rowOff>121444</xdr:rowOff>
    </xdr:to>
    <xdr:grpSp>
      <xdr:nvGrpSpPr>
        <xdr:cNvPr id="1025" name="Group 1"/>
        <xdr:cNvGrpSpPr>
          <a:grpSpLocks/>
        </xdr:cNvGrpSpPr>
      </xdr:nvGrpSpPr>
      <xdr:grpSpPr bwMode="auto">
        <a:xfrm rot="16200000">
          <a:off x="1294208" y="80282654"/>
          <a:ext cx="1709739" cy="4155280"/>
          <a:chOff x="8777" y="1764"/>
          <a:chExt cx="2710" cy="4716"/>
        </a:xfrm>
      </xdr:grpSpPr>
      <xdr:pic>
        <xdr:nvPicPr>
          <xdr:cNvPr id="33" name="Рисунок 32"/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1764"/>
            <a:ext cx="2710" cy="26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" name="Рисунок 33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4392"/>
            <a:ext cx="2710" cy="20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190499</xdr:colOff>
      <xdr:row>243</xdr:row>
      <xdr:rowOff>142875</xdr:rowOff>
    </xdr:from>
    <xdr:to>
      <xdr:col>4</xdr:col>
      <xdr:colOff>1226343</xdr:colOff>
      <xdr:row>272</xdr:row>
      <xdr:rowOff>11906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5970031"/>
          <a:ext cx="3738563" cy="5786437"/>
        </a:xfrm>
        <a:prstGeom prst="rect">
          <a:avLst/>
        </a:prstGeom>
      </xdr:spPr>
    </xdr:pic>
    <xdr:clientData/>
  </xdr:twoCellAnchor>
  <xdr:twoCellAnchor editAs="oneCell">
    <xdr:from>
      <xdr:col>0</xdr:col>
      <xdr:colOff>166690</xdr:colOff>
      <xdr:row>228</xdr:row>
      <xdr:rowOff>23809</xdr:rowOff>
    </xdr:from>
    <xdr:to>
      <xdr:col>4</xdr:col>
      <xdr:colOff>1357312</xdr:colOff>
      <xdr:row>240</xdr:row>
      <xdr:rowOff>154781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90" y="42576747"/>
          <a:ext cx="3893341" cy="2797972"/>
        </a:xfrm>
        <a:prstGeom prst="rect">
          <a:avLst/>
        </a:prstGeom>
      </xdr:spPr>
    </xdr:pic>
    <xdr:clientData/>
  </xdr:twoCellAnchor>
  <xdr:twoCellAnchor editAs="oneCell">
    <xdr:from>
      <xdr:col>0</xdr:col>
      <xdr:colOff>369094</xdr:colOff>
      <xdr:row>332</xdr:row>
      <xdr:rowOff>95249</xdr:rowOff>
    </xdr:from>
    <xdr:to>
      <xdr:col>4</xdr:col>
      <xdr:colOff>714374</xdr:colOff>
      <xdr:row>344</xdr:row>
      <xdr:rowOff>95250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94" y="64472343"/>
          <a:ext cx="3047999" cy="2405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384</xdr:row>
      <xdr:rowOff>190500</xdr:rowOff>
    </xdr:from>
    <xdr:to>
      <xdr:col>4</xdr:col>
      <xdr:colOff>1393031</xdr:colOff>
      <xdr:row>388</xdr:row>
      <xdr:rowOff>83343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772500"/>
          <a:ext cx="4095750" cy="3155155"/>
        </a:xfrm>
        <a:prstGeom prst="rect">
          <a:avLst/>
        </a:prstGeom>
      </xdr:spPr>
    </xdr:pic>
    <xdr:clientData/>
  </xdr:twoCellAnchor>
  <xdr:twoCellAnchor editAs="oneCell">
    <xdr:from>
      <xdr:col>6</xdr:col>
      <xdr:colOff>1738313</xdr:colOff>
      <xdr:row>384</xdr:row>
      <xdr:rowOff>47625</xdr:rowOff>
    </xdr:from>
    <xdr:to>
      <xdr:col>14</xdr:col>
      <xdr:colOff>595312</xdr:colOff>
      <xdr:row>385</xdr:row>
      <xdr:rowOff>1607343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6938" y="84629625"/>
          <a:ext cx="10918031" cy="27027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393</xdr:row>
      <xdr:rowOff>23812</xdr:rowOff>
    </xdr:from>
    <xdr:to>
      <xdr:col>14</xdr:col>
      <xdr:colOff>1631155</xdr:colOff>
      <xdr:row>414</xdr:row>
      <xdr:rowOff>83343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106125"/>
          <a:ext cx="18037968" cy="381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1045817</xdr:colOff>
      <xdr:row>8</xdr:row>
      <xdr:rowOff>0</xdr:rowOff>
    </xdr:from>
    <xdr:to>
      <xdr:col>14</xdr:col>
      <xdr:colOff>1654968</xdr:colOff>
      <xdr:row>11</xdr:row>
      <xdr:rowOff>57133</xdr:rowOff>
    </xdr:to>
    <xdr:pic>
      <xdr:nvPicPr>
        <xdr:cNvPr id="26" name="Рисунок 25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2630" y="1571625"/>
          <a:ext cx="609151" cy="545289"/>
        </a:xfrm>
        <a:prstGeom prst="rect">
          <a:avLst/>
        </a:prstGeom>
      </xdr:spPr>
    </xdr:pic>
    <xdr:clientData/>
  </xdr:twoCellAnchor>
  <xdr:twoCellAnchor editAs="oneCell">
    <xdr:from>
      <xdr:col>0</xdr:col>
      <xdr:colOff>130969</xdr:colOff>
      <xdr:row>1</xdr:row>
      <xdr:rowOff>0</xdr:rowOff>
    </xdr:from>
    <xdr:to>
      <xdr:col>3</xdr:col>
      <xdr:colOff>297657</xdr:colOff>
      <xdr:row>8</xdr:row>
      <xdr:rowOff>0</xdr:rowOff>
    </xdr:to>
    <xdr:pic>
      <xdr:nvPicPr>
        <xdr:cNvPr id="10" name="Рисунок 9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69" y="178594"/>
          <a:ext cx="2119313" cy="1571625"/>
        </a:xfrm>
        <a:prstGeom prst="rect">
          <a:avLst/>
        </a:prstGeom>
      </xdr:spPr>
    </xdr:pic>
    <xdr:clientData/>
  </xdr:twoCellAnchor>
  <xdr:twoCellAnchor editAs="oneCell">
    <xdr:from>
      <xdr:col>4</xdr:col>
      <xdr:colOff>273844</xdr:colOff>
      <xdr:row>0</xdr:row>
      <xdr:rowOff>71438</xdr:rowOff>
    </xdr:from>
    <xdr:to>
      <xdr:col>6</xdr:col>
      <xdr:colOff>361951</xdr:colOff>
      <xdr:row>9</xdr:row>
      <xdr:rowOff>55276</xdr:rowOff>
    </xdr:to>
    <xdr:pic>
      <xdr:nvPicPr>
        <xdr:cNvPr id="11" name="Рисунок 10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6563" y="71438"/>
          <a:ext cx="1731169" cy="1995994"/>
        </a:xfrm>
        <a:prstGeom prst="rect">
          <a:avLst/>
        </a:prstGeom>
      </xdr:spPr>
    </xdr:pic>
    <xdr:clientData/>
  </xdr:twoCellAnchor>
  <xdr:twoCellAnchor editAs="oneCell">
    <xdr:from>
      <xdr:col>6</xdr:col>
      <xdr:colOff>785813</xdr:colOff>
      <xdr:row>0</xdr:row>
      <xdr:rowOff>154781</xdr:rowOff>
    </xdr:from>
    <xdr:to>
      <xdr:col>6</xdr:col>
      <xdr:colOff>2728912</xdr:colOff>
      <xdr:row>8</xdr:row>
      <xdr:rowOff>181475</xdr:rowOff>
    </xdr:to>
    <xdr:pic>
      <xdr:nvPicPr>
        <xdr:cNvPr id="12" name="Рисунок 11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1594" y="154781"/>
          <a:ext cx="1943099" cy="1776913"/>
        </a:xfrm>
        <a:prstGeom prst="rect">
          <a:avLst/>
        </a:prstGeom>
      </xdr:spPr>
    </xdr:pic>
    <xdr:clientData/>
  </xdr:twoCellAnchor>
  <xdr:twoCellAnchor editAs="oneCell">
    <xdr:from>
      <xdr:col>6</xdr:col>
      <xdr:colOff>3024186</xdr:colOff>
      <xdr:row>1</xdr:row>
      <xdr:rowOff>119062</xdr:rowOff>
    </xdr:from>
    <xdr:to>
      <xdr:col>7</xdr:col>
      <xdr:colOff>1176336</xdr:colOff>
      <xdr:row>8</xdr:row>
      <xdr:rowOff>83243</xdr:rowOff>
    </xdr:to>
    <xdr:pic>
      <xdr:nvPicPr>
        <xdr:cNvPr id="13" name="Рисунок 12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9967" y="297656"/>
          <a:ext cx="2271713" cy="1535806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0</xdr:row>
      <xdr:rowOff>0</xdr:rowOff>
    </xdr:from>
    <xdr:to>
      <xdr:col>11</xdr:col>
      <xdr:colOff>76199</xdr:colOff>
      <xdr:row>7</xdr:row>
      <xdr:rowOff>64194</xdr:rowOff>
    </xdr:to>
    <xdr:pic>
      <xdr:nvPicPr>
        <xdr:cNvPr id="16" name="Рисунок 15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7906" y="0"/>
          <a:ext cx="3481387" cy="1742975"/>
        </a:xfrm>
        <a:prstGeom prst="rect">
          <a:avLst/>
        </a:prstGeom>
      </xdr:spPr>
    </xdr:pic>
    <xdr:clientData/>
  </xdr:twoCellAnchor>
  <xdr:twoCellAnchor editAs="oneCell">
    <xdr:from>
      <xdr:col>11</xdr:col>
      <xdr:colOff>498856</xdr:colOff>
      <xdr:row>0</xdr:row>
      <xdr:rowOff>166688</xdr:rowOff>
    </xdr:from>
    <xdr:to>
      <xdr:col>13</xdr:col>
      <xdr:colOff>716757</xdr:colOff>
      <xdr:row>6</xdr:row>
      <xdr:rowOff>154782</xdr:rowOff>
    </xdr:to>
    <xdr:pic>
      <xdr:nvPicPr>
        <xdr:cNvPr id="17" name="Рисунок 16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1950" y="166688"/>
          <a:ext cx="2099088" cy="1428750"/>
        </a:xfrm>
        <a:prstGeom prst="rect">
          <a:avLst/>
        </a:prstGeom>
      </xdr:spPr>
    </xdr:pic>
    <xdr:clientData/>
  </xdr:twoCellAnchor>
  <xdr:twoCellAnchor editAs="oneCell">
    <xdr:from>
      <xdr:col>0</xdr:col>
      <xdr:colOff>369094</xdr:colOff>
      <xdr:row>20</xdr:row>
      <xdr:rowOff>83344</xdr:rowOff>
    </xdr:from>
    <xdr:to>
      <xdr:col>3</xdr:col>
      <xdr:colOff>535782</xdr:colOff>
      <xdr:row>27</xdr:row>
      <xdr:rowOff>142875</xdr:rowOff>
    </xdr:to>
    <xdr:pic>
      <xdr:nvPicPr>
        <xdr:cNvPr id="39" name="Рисунок 38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94" y="4833938"/>
          <a:ext cx="2119313" cy="157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chagh.com.u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94"/>
  <sheetViews>
    <sheetView showGridLines="0" tabSelected="1" zoomScale="80" zoomScaleNormal="80" zoomScaleSheetLayoutView="80" workbookViewId="0">
      <pane ySplit="14" topLeftCell="A49" activePane="bottomLeft" state="frozen"/>
      <selection pane="bottomLeft" activeCell="I51" sqref="I51:I68"/>
    </sheetView>
  </sheetViews>
  <sheetFormatPr defaultRowHeight="14.25"/>
  <cols>
    <col min="1" max="1" width="10.140625" style="1" customWidth="1"/>
    <col min="2" max="2" width="13" style="1" customWidth="1"/>
    <col min="3" max="3" width="6.140625" style="1" customWidth="1"/>
    <col min="4" max="4" width="11.28515625" style="1" customWidth="1"/>
    <col min="5" max="5" width="24.5703125" style="1" customWidth="1"/>
    <col min="6" max="6" width="0" style="1" hidden="1" customWidth="1"/>
    <col min="7" max="7" width="61.85546875" style="1" customWidth="1"/>
    <col min="8" max="8" width="18.140625" style="1" customWidth="1"/>
    <col min="9" max="9" width="16.28515625" style="1" customWidth="1"/>
    <col min="10" max="10" width="18.42578125" style="1" customWidth="1"/>
    <col min="11" max="11" width="20" style="1" customWidth="1"/>
    <col min="12" max="12" width="12.28515625" style="1" customWidth="1"/>
    <col min="13" max="13" width="15.85546875" style="1" customWidth="1"/>
    <col min="14" max="14" width="18" style="1" customWidth="1"/>
    <col min="15" max="15" width="25.42578125" style="11" customWidth="1"/>
    <col min="16" max="16" width="0.42578125" style="1" customWidth="1"/>
    <col min="17" max="16384" width="9.140625" style="1"/>
  </cols>
  <sheetData>
    <row r="2" spans="1:16" ht="31.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26"/>
      <c r="L2" s="26"/>
      <c r="M2" s="26"/>
      <c r="N2" s="26"/>
      <c r="O2" s="28" t="s">
        <v>98</v>
      </c>
    </row>
    <row r="3" spans="1:16" ht="16.5" customHeight="1">
      <c r="A3" s="46"/>
      <c r="B3" s="44"/>
      <c r="C3" s="45"/>
      <c r="D3" s="48"/>
      <c r="E3" s="48"/>
      <c r="F3" s="19"/>
      <c r="G3" s="19"/>
      <c r="H3" s="19"/>
      <c r="I3" s="19"/>
      <c r="J3" s="19"/>
      <c r="K3" s="26"/>
      <c r="L3" s="26"/>
      <c r="M3" s="26"/>
      <c r="N3" s="26"/>
      <c r="O3" s="28" t="s">
        <v>263</v>
      </c>
    </row>
    <row r="4" spans="1:16" ht="16.5" customHeight="1">
      <c r="A4" s="46"/>
      <c r="B4" s="45"/>
      <c r="C4" s="45"/>
      <c r="D4" s="45"/>
      <c r="E4" s="45"/>
      <c r="F4" s="17"/>
      <c r="G4" s="17"/>
      <c r="H4" s="17"/>
      <c r="I4" s="17"/>
      <c r="J4" s="17"/>
      <c r="K4" s="18"/>
      <c r="L4" s="18"/>
      <c r="M4" s="18"/>
      <c r="N4" s="18"/>
      <c r="O4" s="28" t="s">
        <v>229</v>
      </c>
    </row>
    <row r="5" spans="1:16" ht="18" customHeight="1">
      <c r="A5" s="46"/>
      <c r="B5" s="45"/>
      <c r="C5" s="49"/>
      <c r="D5" s="48"/>
      <c r="E5" s="48"/>
      <c r="F5" s="19"/>
      <c r="G5" s="19"/>
      <c r="H5" s="19"/>
      <c r="I5" s="19"/>
      <c r="J5" s="19"/>
      <c r="K5" s="26"/>
      <c r="L5" s="26"/>
      <c r="M5" s="26"/>
      <c r="N5" s="26"/>
      <c r="O5" s="277" t="s">
        <v>264</v>
      </c>
    </row>
    <row r="6" spans="1:16" ht="15.75">
      <c r="A6" s="47"/>
      <c r="B6" s="44"/>
      <c r="C6" s="49"/>
      <c r="D6" s="48"/>
      <c r="E6" s="48"/>
      <c r="F6" s="19"/>
      <c r="G6" s="19"/>
      <c r="H6" s="19"/>
      <c r="I6" s="19"/>
      <c r="J6" s="19"/>
      <c r="K6" s="19"/>
      <c r="L6" s="19"/>
      <c r="M6" s="19"/>
      <c r="N6" s="19"/>
      <c r="O6" s="278" t="s">
        <v>265</v>
      </c>
    </row>
    <row r="7" spans="1:16" ht="18.75" customHeight="1">
      <c r="A7" s="47"/>
      <c r="B7" s="44"/>
      <c r="C7" s="49"/>
      <c r="D7" s="48"/>
      <c r="E7" s="48"/>
      <c r="F7" s="19"/>
      <c r="G7" s="19"/>
      <c r="H7" s="19"/>
      <c r="I7" s="19"/>
      <c r="J7" s="19"/>
      <c r="K7" s="22"/>
      <c r="L7" s="19"/>
      <c r="M7" s="19"/>
      <c r="N7" s="19"/>
      <c r="O7" s="28" t="s">
        <v>266</v>
      </c>
    </row>
    <row r="8" spans="1:16" ht="5.2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8"/>
    </row>
    <row r="9" spans="1:16" ht="21" customHeight="1">
      <c r="A9" s="293"/>
      <c r="B9" s="293"/>
      <c r="C9" s="293"/>
      <c r="D9" s="293"/>
      <c r="E9" s="293"/>
      <c r="F9" s="293"/>
      <c r="G9" s="293"/>
      <c r="H9" s="293"/>
      <c r="I9" s="293"/>
      <c r="J9" s="293"/>
      <c r="K9" s="293"/>
      <c r="L9" s="19"/>
      <c r="M9" s="19"/>
      <c r="N9" s="19"/>
      <c r="O9" s="28"/>
    </row>
    <row r="10" spans="1:16" ht="13.5" customHeight="1">
      <c r="A10" s="299"/>
      <c r="B10" s="299"/>
      <c r="C10" s="299"/>
      <c r="D10" s="299"/>
      <c r="E10" s="299"/>
      <c r="F10" s="299"/>
      <c r="G10" s="299"/>
      <c r="H10" s="299"/>
      <c r="I10" s="299"/>
      <c r="J10" s="299"/>
      <c r="K10" s="299"/>
      <c r="L10" s="19"/>
      <c r="M10" s="19"/>
      <c r="N10" s="19"/>
      <c r="O10" s="28"/>
    </row>
    <row r="11" spans="1:16" ht="4.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1"/>
      <c r="M11" s="21"/>
      <c r="N11" s="21"/>
      <c r="O11" s="28"/>
    </row>
    <row r="12" spans="1:16" ht="13.5" customHeight="1">
      <c r="A12" s="300"/>
      <c r="B12" s="300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</row>
    <row r="13" spans="1:16" ht="78" customHeight="1">
      <c r="A13" s="301" t="s">
        <v>0</v>
      </c>
      <c r="B13" s="302"/>
      <c r="C13" s="302"/>
      <c r="D13" s="303"/>
      <c r="E13" s="176" t="s">
        <v>2</v>
      </c>
      <c r="F13" s="176" t="s">
        <v>1</v>
      </c>
      <c r="G13" s="177" t="s">
        <v>4</v>
      </c>
      <c r="H13" s="177" t="s">
        <v>5</v>
      </c>
      <c r="I13" s="177" t="s">
        <v>6</v>
      </c>
      <c r="J13" s="177" t="s">
        <v>63</v>
      </c>
      <c r="K13" s="177" t="s">
        <v>8</v>
      </c>
      <c r="L13" s="177" t="s">
        <v>9</v>
      </c>
      <c r="M13" s="177" t="s">
        <v>267</v>
      </c>
      <c r="N13" s="177" t="s">
        <v>268</v>
      </c>
      <c r="O13" s="240" t="s">
        <v>269</v>
      </c>
    </row>
    <row r="14" spans="1:16" ht="2.25" customHeight="1">
      <c r="A14" s="4"/>
      <c r="B14" s="4"/>
      <c r="C14" s="4"/>
      <c r="D14" s="4"/>
      <c r="E14" s="27"/>
      <c r="F14" s="3"/>
      <c r="G14" s="13" t="s">
        <v>10</v>
      </c>
      <c r="H14" s="14" t="s">
        <v>11</v>
      </c>
      <c r="I14" s="14" t="s">
        <v>12</v>
      </c>
      <c r="J14" s="14" t="s">
        <v>13</v>
      </c>
      <c r="K14" s="14" t="s">
        <v>14</v>
      </c>
      <c r="L14" s="14" t="s">
        <v>15</v>
      </c>
      <c r="M14" s="14"/>
      <c r="N14" s="14"/>
      <c r="O14" s="15">
        <v>18.95</v>
      </c>
    </row>
    <row r="15" spans="1:16" ht="24.75" customHeight="1">
      <c r="A15" s="40"/>
      <c r="B15" s="41"/>
      <c r="C15" s="41"/>
      <c r="D15" s="41"/>
      <c r="E15" s="83"/>
      <c r="F15" s="80"/>
      <c r="G15" s="38"/>
      <c r="H15" s="39"/>
      <c r="I15" s="85" t="s">
        <v>97</v>
      </c>
      <c r="J15" s="39"/>
      <c r="K15" s="39"/>
      <c r="L15" s="39"/>
      <c r="M15" s="146"/>
      <c r="N15" s="146"/>
      <c r="O15" s="148"/>
    </row>
    <row r="16" spans="1:16" ht="13.5" customHeight="1">
      <c r="A16" s="42"/>
      <c r="B16" s="43"/>
      <c r="C16" s="43"/>
      <c r="D16" s="43"/>
      <c r="E16" s="79"/>
      <c r="F16" s="80"/>
      <c r="G16" s="13" t="s">
        <v>89</v>
      </c>
      <c r="H16" s="14" t="s">
        <v>46</v>
      </c>
      <c r="I16" s="14" t="s">
        <v>12</v>
      </c>
      <c r="J16" s="14" t="s">
        <v>13</v>
      </c>
      <c r="K16" s="14" t="s">
        <v>14</v>
      </c>
      <c r="L16" s="14" t="s">
        <v>15</v>
      </c>
      <c r="M16" s="256">
        <f>O16*1.15</f>
        <v>18.707624999999997</v>
      </c>
      <c r="N16" s="257">
        <f>O16*1.1</f>
        <v>17.89425</v>
      </c>
      <c r="O16" s="260">
        <v>16.267499999999998</v>
      </c>
      <c r="P16" s="180"/>
    </row>
    <row r="17" spans="1:18" ht="17.100000000000001" customHeight="1">
      <c r="A17" s="304" t="s">
        <v>155</v>
      </c>
      <c r="B17" s="304"/>
      <c r="C17" s="304"/>
      <c r="D17" s="304"/>
      <c r="E17" s="305" t="s">
        <v>3</v>
      </c>
      <c r="F17" s="5">
        <v>631</v>
      </c>
      <c r="G17" s="13" t="s">
        <v>89</v>
      </c>
      <c r="H17" s="14" t="s">
        <v>45</v>
      </c>
      <c r="I17" s="14" t="s">
        <v>17</v>
      </c>
      <c r="J17" s="14" t="s">
        <v>13</v>
      </c>
      <c r="K17" s="14" t="s">
        <v>14</v>
      </c>
      <c r="L17" s="14" t="s">
        <v>15</v>
      </c>
      <c r="M17" s="256">
        <f t="shared" ref="M17:M39" si="0">O17*1.15</f>
        <v>12.756374999999998</v>
      </c>
      <c r="N17" s="257">
        <f t="shared" ref="N17:N39" si="1">O17*1.1</f>
        <v>12.201750000000001</v>
      </c>
      <c r="O17" s="261">
        <v>11.092499999999999</v>
      </c>
      <c r="P17" s="180"/>
    </row>
    <row r="18" spans="1:18" ht="17.100000000000001" customHeight="1">
      <c r="A18" s="304"/>
      <c r="B18" s="304"/>
      <c r="C18" s="304"/>
      <c r="D18" s="304"/>
      <c r="E18" s="305"/>
      <c r="F18" s="5">
        <v>631</v>
      </c>
      <c r="G18" s="13" t="s">
        <v>89</v>
      </c>
      <c r="H18" s="14" t="s">
        <v>46</v>
      </c>
      <c r="I18" s="14" t="s">
        <v>18</v>
      </c>
      <c r="J18" s="14" t="s">
        <v>13</v>
      </c>
      <c r="K18" s="14" t="s">
        <v>19</v>
      </c>
      <c r="L18" s="14" t="s">
        <v>20</v>
      </c>
      <c r="M18" s="256">
        <f t="shared" si="0"/>
        <v>25.357499999999998</v>
      </c>
      <c r="N18" s="257">
        <f t="shared" si="1"/>
        <v>24.255000000000003</v>
      </c>
      <c r="O18" s="260">
        <v>22.05</v>
      </c>
      <c r="P18" s="180"/>
    </row>
    <row r="19" spans="1:18" ht="17.100000000000001" customHeight="1">
      <c r="A19" s="304"/>
      <c r="B19" s="304"/>
      <c r="C19" s="304"/>
      <c r="D19" s="304"/>
      <c r="E19" s="305"/>
      <c r="F19" s="5">
        <v>631</v>
      </c>
      <c r="G19" s="13" t="s">
        <v>89</v>
      </c>
      <c r="H19" s="14" t="s">
        <v>45</v>
      </c>
      <c r="I19" s="14" t="s">
        <v>21</v>
      </c>
      <c r="J19" s="14" t="s">
        <v>13</v>
      </c>
      <c r="K19" s="14" t="s">
        <v>19</v>
      </c>
      <c r="L19" s="14" t="s">
        <v>20</v>
      </c>
      <c r="M19" s="256">
        <f t="shared" si="0"/>
        <v>14.49</v>
      </c>
      <c r="N19" s="257">
        <f t="shared" si="1"/>
        <v>13.860000000000003</v>
      </c>
      <c r="O19" s="261">
        <v>12.600000000000001</v>
      </c>
      <c r="P19" s="180"/>
    </row>
    <row r="20" spans="1:18" ht="17.100000000000001" customHeight="1">
      <c r="A20" s="304"/>
      <c r="B20" s="304"/>
      <c r="C20" s="304"/>
      <c r="D20" s="304"/>
      <c r="E20" s="305"/>
      <c r="F20" s="5">
        <v>631</v>
      </c>
      <c r="G20" s="13" t="s">
        <v>89</v>
      </c>
      <c r="H20" s="14" t="s">
        <v>47</v>
      </c>
      <c r="I20" s="14" t="s">
        <v>22</v>
      </c>
      <c r="J20" s="14" t="s">
        <v>13</v>
      </c>
      <c r="K20" s="14" t="s">
        <v>19</v>
      </c>
      <c r="L20" s="14" t="s">
        <v>20</v>
      </c>
      <c r="M20" s="256">
        <f t="shared" si="0"/>
        <v>12.678749999999999</v>
      </c>
      <c r="N20" s="257">
        <f t="shared" si="1"/>
        <v>12.127500000000001</v>
      </c>
      <c r="O20" s="260">
        <v>11.025</v>
      </c>
      <c r="P20" s="180"/>
    </row>
    <row r="21" spans="1:18" ht="17.100000000000001" customHeight="1">
      <c r="A21" s="304"/>
      <c r="B21" s="304"/>
      <c r="C21" s="304"/>
      <c r="D21" s="304"/>
      <c r="E21" s="305"/>
      <c r="F21" s="5">
        <v>631</v>
      </c>
      <c r="G21" s="13" t="s">
        <v>89</v>
      </c>
      <c r="H21" s="14" t="s">
        <v>46</v>
      </c>
      <c r="I21" s="14" t="s">
        <v>23</v>
      </c>
      <c r="J21" s="14" t="s">
        <v>13</v>
      </c>
      <c r="K21" s="14" t="s">
        <v>24</v>
      </c>
      <c r="L21" s="14" t="s">
        <v>25</v>
      </c>
      <c r="M21" s="256">
        <f t="shared" si="0"/>
        <v>50.714999999999996</v>
      </c>
      <c r="N21" s="257">
        <f t="shared" si="1"/>
        <v>48.510000000000005</v>
      </c>
      <c r="O21" s="261">
        <v>44.1</v>
      </c>
      <c r="P21" s="180"/>
    </row>
    <row r="22" spans="1:18" ht="17.100000000000001" customHeight="1">
      <c r="A22" s="304"/>
      <c r="B22" s="304"/>
      <c r="C22" s="304"/>
      <c r="D22" s="304"/>
      <c r="E22" s="305"/>
      <c r="F22" s="5"/>
      <c r="G22" s="13" t="s">
        <v>89</v>
      </c>
      <c r="H22" s="14" t="s">
        <v>45</v>
      </c>
      <c r="I22" s="14" t="s">
        <v>26</v>
      </c>
      <c r="J22" s="14" t="s">
        <v>13</v>
      </c>
      <c r="K22" s="14" t="s">
        <v>24</v>
      </c>
      <c r="L22" s="14" t="s">
        <v>25</v>
      </c>
      <c r="M22" s="256">
        <f t="shared" si="0"/>
        <v>28.98</v>
      </c>
      <c r="N22" s="257">
        <f t="shared" si="1"/>
        <v>27.720000000000006</v>
      </c>
      <c r="O22" s="260">
        <v>25.200000000000003</v>
      </c>
      <c r="P22" s="180"/>
      <c r="R22" s="16"/>
    </row>
    <row r="23" spans="1:18" ht="18" customHeight="1">
      <c r="A23" s="304"/>
      <c r="B23" s="304"/>
      <c r="C23" s="304"/>
      <c r="D23" s="304"/>
      <c r="E23" s="305"/>
      <c r="F23" s="5"/>
      <c r="G23" s="13" t="s">
        <v>89</v>
      </c>
      <c r="H23" s="14" t="s">
        <v>47</v>
      </c>
      <c r="I23" s="14" t="s">
        <v>27</v>
      </c>
      <c r="J23" s="14" t="s">
        <v>13</v>
      </c>
      <c r="K23" s="14" t="s">
        <v>24</v>
      </c>
      <c r="L23" s="14" t="s">
        <v>25</v>
      </c>
      <c r="M23" s="256">
        <f t="shared" si="0"/>
        <v>21.734999999999996</v>
      </c>
      <c r="N23" s="257">
        <f t="shared" si="1"/>
        <v>20.79</v>
      </c>
      <c r="O23" s="261">
        <v>18.899999999999999</v>
      </c>
      <c r="P23" s="180"/>
    </row>
    <row r="24" spans="1:18" ht="17.100000000000001" customHeight="1">
      <c r="A24" s="304"/>
      <c r="B24" s="304"/>
      <c r="C24" s="304"/>
      <c r="D24" s="304"/>
      <c r="E24" s="305"/>
      <c r="F24" s="5"/>
      <c r="G24" s="13" t="s">
        <v>89</v>
      </c>
      <c r="H24" s="14" t="s">
        <v>46</v>
      </c>
      <c r="I24" s="14" t="s">
        <v>12</v>
      </c>
      <c r="J24" s="14" t="s">
        <v>28</v>
      </c>
      <c r="K24" s="14" t="s">
        <v>14</v>
      </c>
      <c r="L24" s="14" t="s">
        <v>15</v>
      </c>
      <c r="M24" s="256">
        <f t="shared" si="0"/>
        <v>39.895799999999994</v>
      </c>
      <c r="N24" s="257">
        <f t="shared" si="1"/>
        <v>38.161200000000001</v>
      </c>
      <c r="O24" s="260">
        <v>34.692</v>
      </c>
      <c r="P24" s="180"/>
    </row>
    <row r="25" spans="1:18" ht="17.100000000000001" customHeight="1">
      <c r="A25" s="304"/>
      <c r="B25" s="304"/>
      <c r="C25" s="304"/>
      <c r="D25" s="304"/>
      <c r="E25" s="305"/>
      <c r="F25" s="5"/>
      <c r="G25" s="13" t="s">
        <v>89</v>
      </c>
      <c r="H25" s="14" t="s">
        <v>45</v>
      </c>
      <c r="I25" s="14" t="s">
        <v>17</v>
      </c>
      <c r="J25" s="14" t="s">
        <v>28</v>
      </c>
      <c r="K25" s="14" t="s">
        <v>14</v>
      </c>
      <c r="L25" s="14" t="s">
        <v>15</v>
      </c>
      <c r="M25" s="256">
        <f t="shared" si="0"/>
        <v>27.21705</v>
      </c>
      <c r="N25" s="257">
        <f t="shared" si="1"/>
        <v>26.033700000000003</v>
      </c>
      <c r="O25" s="261">
        <v>23.667000000000002</v>
      </c>
      <c r="P25" s="180"/>
    </row>
    <row r="26" spans="1:18" ht="17.100000000000001" customHeight="1">
      <c r="A26" s="304"/>
      <c r="B26" s="304"/>
      <c r="C26" s="304"/>
      <c r="D26" s="304"/>
      <c r="E26" s="305"/>
      <c r="F26" s="5"/>
      <c r="G26" s="13" t="s">
        <v>89</v>
      </c>
      <c r="H26" s="14" t="s">
        <v>46</v>
      </c>
      <c r="I26" s="14" t="s">
        <v>18</v>
      </c>
      <c r="J26" s="14" t="s">
        <v>28</v>
      </c>
      <c r="K26" s="14" t="s">
        <v>19</v>
      </c>
      <c r="L26" s="14" t="s">
        <v>20</v>
      </c>
      <c r="M26" s="256">
        <f t="shared" si="0"/>
        <v>54.096000000000004</v>
      </c>
      <c r="N26" s="257">
        <f t="shared" si="1"/>
        <v>51.744000000000014</v>
      </c>
      <c r="O26" s="260">
        <v>47.040000000000006</v>
      </c>
      <c r="P26" s="180"/>
    </row>
    <row r="27" spans="1:18" ht="17.100000000000001" customHeight="1">
      <c r="A27" s="304"/>
      <c r="B27" s="304"/>
      <c r="C27" s="304"/>
      <c r="D27" s="304"/>
      <c r="E27" s="305"/>
      <c r="F27" s="5"/>
      <c r="G27" s="13" t="s">
        <v>89</v>
      </c>
      <c r="H27" s="14" t="s">
        <v>45</v>
      </c>
      <c r="I27" s="14" t="s">
        <v>21</v>
      </c>
      <c r="J27" s="14" t="s">
        <v>28</v>
      </c>
      <c r="K27" s="14" t="s">
        <v>19</v>
      </c>
      <c r="L27" s="14" t="s">
        <v>20</v>
      </c>
      <c r="M27" s="256">
        <f t="shared" si="0"/>
        <v>30.911999999999995</v>
      </c>
      <c r="N27" s="257">
        <f t="shared" si="1"/>
        <v>29.568000000000001</v>
      </c>
      <c r="O27" s="261">
        <v>26.88</v>
      </c>
      <c r="P27" s="180"/>
    </row>
    <row r="28" spans="1:18" ht="17.100000000000001" customHeight="1">
      <c r="A28" s="304"/>
      <c r="B28" s="304"/>
      <c r="C28" s="304"/>
      <c r="D28" s="304"/>
      <c r="E28" s="305"/>
      <c r="F28" s="5"/>
      <c r="G28" s="13" t="s">
        <v>89</v>
      </c>
      <c r="H28" s="14" t="s">
        <v>47</v>
      </c>
      <c r="I28" s="14" t="s">
        <v>22</v>
      </c>
      <c r="J28" s="14" t="s">
        <v>28</v>
      </c>
      <c r="K28" s="14" t="s">
        <v>19</v>
      </c>
      <c r="L28" s="14" t="s">
        <v>20</v>
      </c>
      <c r="M28" s="256">
        <f t="shared" si="0"/>
        <v>27.048000000000002</v>
      </c>
      <c r="N28" s="257">
        <f t="shared" si="1"/>
        <v>25.872000000000007</v>
      </c>
      <c r="O28" s="260">
        <v>23.520000000000003</v>
      </c>
      <c r="P28" s="180"/>
    </row>
    <row r="29" spans="1:18" ht="17.100000000000001" customHeight="1">
      <c r="A29" s="304"/>
      <c r="B29" s="304"/>
      <c r="C29" s="304"/>
      <c r="D29" s="304"/>
      <c r="E29" s="305"/>
      <c r="F29" s="5"/>
      <c r="G29" s="13" t="s">
        <v>89</v>
      </c>
      <c r="H29" s="14" t="s">
        <v>46</v>
      </c>
      <c r="I29" s="14" t="s">
        <v>23</v>
      </c>
      <c r="J29" s="14" t="s">
        <v>28</v>
      </c>
      <c r="K29" s="14" t="s">
        <v>24</v>
      </c>
      <c r="L29" s="14" t="s">
        <v>25</v>
      </c>
      <c r="M29" s="256">
        <f t="shared" si="0"/>
        <v>108.19200000000001</v>
      </c>
      <c r="N29" s="257">
        <f t="shared" si="1"/>
        <v>103.48800000000003</v>
      </c>
      <c r="O29" s="261">
        <v>94.080000000000013</v>
      </c>
      <c r="P29" s="180"/>
    </row>
    <row r="30" spans="1:18" ht="17.100000000000001" customHeight="1">
      <c r="A30" s="304"/>
      <c r="B30" s="304"/>
      <c r="C30" s="304"/>
      <c r="D30" s="304"/>
      <c r="E30" s="305"/>
      <c r="F30" s="5"/>
      <c r="G30" s="13" t="s">
        <v>89</v>
      </c>
      <c r="H30" s="14" t="s">
        <v>45</v>
      </c>
      <c r="I30" s="14" t="s">
        <v>26</v>
      </c>
      <c r="J30" s="14" t="s">
        <v>28</v>
      </c>
      <c r="K30" s="14" t="s">
        <v>24</v>
      </c>
      <c r="L30" s="14" t="s">
        <v>25</v>
      </c>
      <c r="M30" s="256">
        <f t="shared" si="0"/>
        <v>61.823999999999991</v>
      </c>
      <c r="N30" s="257">
        <f t="shared" si="1"/>
        <v>59.136000000000003</v>
      </c>
      <c r="O30" s="260">
        <v>53.76</v>
      </c>
      <c r="P30" s="180"/>
    </row>
    <row r="31" spans="1:18" ht="17.100000000000001" customHeight="1">
      <c r="A31" s="304"/>
      <c r="B31" s="304"/>
      <c r="C31" s="304"/>
      <c r="D31" s="304"/>
      <c r="E31" s="305"/>
      <c r="F31" s="5"/>
      <c r="G31" s="13" t="s">
        <v>89</v>
      </c>
      <c r="H31" s="14" t="s">
        <v>47</v>
      </c>
      <c r="I31" s="14" t="s">
        <v>27</v>
      </c>
      <c r="J31" s="14" t="s">
        <v>28</v>
      </c>
      <c r="K31" s="14" t="s">
        <v>24</v>
      </c>
      <c r="L31" s="14" t="s">
        <v>25</v>
      </c>
      <c r="M31" s="256">
        <f t="shared" si="0"/>
        <v>46.367999999999995</v>
      </c>
      <c r="N31" s="257">
        <f t="shared" si="1"/>
        <v>44.352000000000004</v>
      </c>
      <c r="O31" s="261">
        <v>40.32</v>
      </c>
      <c r="P31" s="180"/>
    </row>
    <row r="32" spans="1:18" ht="17.100000000000001" customHeight="1">
      <c r="A32" s="304"/>
      <c r="B32" s="304"/>
      <c r="C32" s="304"/>
      <c r="D32" s="304"/>
      <c r="E32" s="305"/>
      <c r="F32" s="5"/>
      <c r="G32" s="13" t="s">
        <v>89</v>
      </c>
      <c r="H32" s="14" t="s">
        <v>46</v>
      </c>
      <c r="I32" s="14" t="s">
        <v>18</v>
      </c>
      <c r="J32" s="14" t="s">
        <v>29</v>
      </c>
      <c r="K32" s="14" t="s">
        <v>19</v>
      </c>
      <c r="L32" s="14" t="s">
        <v>20</v>
      </c>
      <c r="M32" s="256">
        <f t="shared" si="0"/>
        <v>86.143049999999988</v>
      </c>
      <c r="N32" s="257">
        <f t="shared" si="1"/>
        <v>82.3977</v>
      </c>
      <c r="O32" s="260">
        <v>74.906999999999996</v>
      </c>
      <c r="P32" s="180"/>
    </row>
    <row r="33" spans="1:16" ht="17.100000000000001" customHeight="1">
      <c r="A33" s="304"/>
      <c r="B33" s="304"/>
      <c r="C33" s="304"/>
      <c r="D33" s="304"/>
      <c r="E33" s="305"/>
      <c r="F33" s="5"/>
      <c r="G33" s="13" t="s">
        <v>89</v>
      </c>
      <c r="H33" s="14" t="s">
        <v>45</v>
      </c>
      <c r="I33" s="14" t="s">
        <v>17</v>
      </c>
      <c r="J33" s="14" t="s">
        <v>29</v>
      </c>
      <c r="K33" s="14" t="s">
        <v>19</v>
      </c>
      <c r="L33" s="14" t="s">
        <v>20</v>
      </c>
      <c r="M33" s="256">
        <f t="shared" si="0"/>
        <v>49.224599999999995</v>
      </c>
      <c r="N33" s="257">
        <f t="shared" si="1"/>
        <v>47.084400000000009</v>
      </c>
      <c r="O33" s="261">
        <v>42.804000000000002</v>
      </c>
      <c r="P33" s="180"/>
    </row>
    <row r="34" spans="1:16" ht="17.100000000000001" customHeight="1">
      <c r="A34" s="304"/>
      <c r="B34" s="304"/>
      <c r="C34" s="304"/>
      <c r="D34" s="304"/>
      <c r="E34" s="305"/>
      <c r="F34" s="5"/>
      <c r="G34" s="13" t="s">
        <v>89</v>
      </c>
      <c r="H34" s="14" t="s">
        <v>47</v>
      </c>
      <c r="I34" s="14" t="s">
        <v>22</v>
      </c>
      <c r="J34" s="14" t="s">
        <v>29</v>
      </c>
      <c r="K34" s="14" t="s">
        <v>19</v>
      </c>
      <c r="L34" s="14" t="s">
        <v>20</v>
      </c>
      <c r="M34" s="256">
        <f t="shared" si="0"/>
        <v>43.071524999999994</v>
      </c>
      <c r="N34" s="257">
        <f t="shared" si="1"/>
        <v>41.19885</v>
      </c>
      <c r="O34" s="260">
        <v>37.453499999999998</v>
      </c>
      <c r="P34" s="180"/>
    </row>
    <row r="35" spans="1:16" ht="17.100000000000001" customHeight="1">
      <c r="A35" s="304"/>
      <c r="B35" s="304"/>
      <c r="C35" s="304"/>
      <c r="D35" s="304"/>
      <c r="E35" s="305"/>
      <c r="F35" s="5"/>
      <c r="G35" s="13" t="s">
        <v>89</v>
      </c>
      <c r="H35" s="14" t="s">
        <v>46</v>
      </c>
      <c r="I35" s="14" t="s">
        <v>23</v>
      </c>
      <c r="J35" s="14" t="s">
        <v>29</v>
      </c>
      <c r="K35" s="14" t="s">
        <v>24</v>
      </c>
      <c r="L35" s="14" t="s">
        <v>25</v>
      </c>
      <c r="M35" s="256">
        <f t="shared" si="0"/>
        <v>172.28609999999998</v>
      </c>
      <c r="N35" s="257">
        <f t="shared" si="1"/>
        <v>164.7954</v>
      </c>
      <c r="O35" s="261">
        <v>149.81399999999999</v>
      </c>
      <c r="P35" s="180"/>
    </row>
    <row r="36" spans="1:16" ht="17.100000000000001" customHeight="1">
      <c r="A36" s="304"/>
      <c r="B36" s="304"/>
      <c r="C36" s="304"/>
      <c r="D36" s="304"/>
      <c r="E36" s="305"/>
      <c r="F36" s="5"/>
      <c r="G36" s="13" t="s">
        <v>89</v>
      </c>
      <c r="H36" s="14" t="s">
        <v>45</v>
      </c>
      <c r="I36" s="14" t="s">
        <v>26</v>
      </c>
      <c r="J36" s="14" t="s">
        <v>29</v>
      </c>
      <c r="K36" s="14" t="s">
        <v>24</v>
      </c>
      <c r="L36" s="14" t="s">
        <v>25</v>
      </c>
      <c r="M36" s="256">
        <f t="shared" si="0"/>
        <v>98.44919999999999</v>
      </c>
      <c r="N36" s="257">
        <f t="shared" si="1"/>
        <v>94.168800000000019</v>
      </c>
      <c r="O36" s="260">
        <v>85.608000000000004</v>
      </c>
      <c r="P36" s="180"/>
    </row>
    <row r="37" spans="1:16" ht="17.100000000000001" customHeight="1">
      <c r="A37" s="304"/>
      <c r="B37" s="304"/>
      <c r="C37" s="304"/>
      <c r="D37" s="304"/>
      <c r="E37" s="305"/>
      <c r="F37" s="5"/>
      <c r="G37" s="13" t="s">
        <v>89</v>
      </c>
      <c r="H37" s="14" t="s">
        <v>47</v>
      </c>
      <c r="I37" s="14" t="s">
        <v>27</v>
      </c>
      <c r="J37" s="14" t="s">
        <v>29</v>
      </c>
      <c r="K37" s="14" t="s">
        <v>24</v>
      </c>
      <c r="L37" s="14" t="s">
        <v>25</v>
      </c>
      <c r="M37" s="256">
        <f t="shared" si="0"/>
        <v>73.8369</v>
      </c>
      <c r="N37" s="257">
        <f t="shared" si="1"/>
        <v>70.62660000000001</v>
      </c>
      <c r="O37" s="261">
        <v>64.206000000000003</v>
      </c>
      <c r="P37" s="180"/>
    </row>
    <row r="38" spans="1:16" ht="17.100000000000001" customHeight="1">
      <c r="A38" s="304"/>
      <c r="B38" s="304"/>
      <c r="C38" s="304"/>
      <c r="D38" s="304"/>
      <c r="E38" s="305"/>
      <c r="F38" s="5"/>
      <c r="G38" s="13" t="s">
        <v>89</v>
      </c>
      <c r="H38" s="14" t="s">
        <v>45</v>
      </c>
      <c r="I38" s="14" t="s">
        <v>26</v>
      </c>
      <c r="J38" s="14" t="s">
        <v>30</v>
      </c>
      <c r="K38" s="14" t="s">
        <v>24</v>
      </c>
      <c r="L38" s="14" t="s">
        <v>25</v>
      </c>
      <c r="M38" s="256">
        <f t="shared" si="0"/>
        <v>147.108</v>
      </c>
      <c r="N38" s="257">
        <f t="shared" si="1"/>
        <v>140.71200000000002</v>
      </c>
      <c r="O38" s="260">
        <v>127.92</v>
      </c>
      <c r="P38" s="180"/>
    </row>
    <row r="39" spans="1:16" ht="17.100000000000001" customHeight="1">
      <c r="A39" s="304"/>
      <c r="B39" s="304"/>
      <c r="C39" s="304"/>
      <c r="D39" s="304"/>
      <c r="E39" s="305"/>
      <c r="F39" s="5"/>
      <c r="G39" s="13" t="s">
        <v>89</v>
      </c>
      <c r="H39" s="14" t="s">
        <v>47</v>
      </c>
      <c r="I39" s="14" t="s">
        <v>27</v>
      </c>
      <c r="J39" s="14" t="s">
        <v>31</v>
      </c>
      <c r="K39" s="14" t="s">
        <v>24</v>
      </c>
      <c r="L39" s="14" t="s">
        <v>25</v>
      </c>
      <c r="M39" s="256">
        <f t="shared" si="0"/>
        <v>110.33099999999999</v>
      </c>
      <c r="N39" s="257">
        <f t="shared" si="1"/>
        <v>105.53400000000001</v>
      </c>
      <c r="O39" s="261">
        <v>95.94</v>
      </c>
      <c r="P39" s="180"/>
    </row>
    <row r="40" spans="1:16" ht="17.100000000000001" customHeight="1">
      <c r="A40" s="304"/>
      <c r="B40" s="304"/>
      <c r="C40" s="304"/>
      <c r="D40" s="304"/>
      <c r="E40" s="305"/>
      <c r="F40" s="5"/>
      <c r="G40" s="13" t="s">
        <v>32</v>
      </c>
      <c r="H40" s="14" t="s">
        <v>33</v>
      </c>
      <c r="I40" s="88" t="s">
        <v>34</v>
      </c>
      <c r="J40" s="14" t="s">
        <v>35</v>
      </c>
      <c r="K40" s="14" t="s">
        <v>36</v>
      </c>
      <c r="L40" s="14" t="s">
        <v>37</v>
      </c>
      <c r="M40" s="183"/>
      <c r="N40" s="179"/>
      <c r="O40" s="181"/>
      <c r="P40" s="180"/>
    </row>
    <row r="41" spans="1:16" ht="17.100000000000001" customHeight="1">
      <c r="A41" s="304"/>
      <c r="B41" s="304"/>
      <c r="C41" s="304"/>
      <c r="D41" s="304"/>
      <c r="E41" s="305"/>
      <c r="F41" s="5"/>
      <c r="G41" s="13" t="s">
        <v>32</v>
      </c>
      <c r="H41" s="14" t="s">
        <v>33</v>
      </c>
      <c r="I41" s="88" t="s">
        <v>34</v>
      </c>
      <c r="J41" s="14" t="s">
        <v>35</v>
      </c>
      <c r="K41" s="14" t="s">
        <v>36</v>
      </c>
      <c r="L41" s="14" t="s">
        <v>37</v>
      </c>
      <c r="M41" s="183"/>
      <c r="N41" s="179"/>
      <c r="O41" s="181"/>
      <c r="P41" s="180"/>
    </row>
    <row r="42" spans="1:16" ht="17.100000000000001" customHeight="1">
      <c r="A42" s="304"/>
      <c r="B42" s="304"/>
      <c r="C42" s="304"/>
      <c r="D42" s="304"/>
      <c r="E42" s="305"/>
      <c r="F42" s="5"/>
      <c r="G42" s="13" t="s">
        <v>32</v>
      </c>
      <c r="H42" s="14" t="s">
        <v>33</v>
      </c>
      <c r="I42" s="88" t="s">
        <v>34</v>
      </c>
      <c r="J42" s="14" t="s">
        <v>35</v>
      </c>
      <c r="K42" s="14" t="s">
        <v>36</v>
      </c>
      <c r="L42" s="14" t="s">
        <v>37</v>
      </c>
      <c r="M42" s="183"/>
      <c r="N42" s="179"/>
      <c r="O42" s="181"/>
      <c r="P42" s="180"/>
    </row>
    <row r="43" spans="1:16" ht="17.100000000000001" customHeight="1">
      <c r="A43" s="304"/>
      <c r="B43" s="304"/>
      <c r="C43" s="304"/>
      <c r="D43" s="304"/>
      <c r="E43" s="305"/>
      <c r="F43" s="5"/>
      <c r="G43" s="13" t="s">
        <v>32</v>
      </c>
      <c r="H43" s="14" t="s">
        <v>33</v>
      </c>
      <c r="I43" s="88" t="s">
        <v>34</v>
      </c>
      <c r="J43" s="14" t="s">
        <v>35</v>
      </c>
      <c r="K43" s="14" t="s">
        <v>36</v>
      </c>
      <c r="L43" s="14" t="s">
        <v>37</v>
      </c>
      <c r="M43" s="183"/>
      <c r="N43" s="179"/>
      <c r="O43" s="181"/>
      <c r="P43" s="180"/>
    </row>
    <row r="44" spans="1:16" ht="17.100000000000001" customHeight="1">
      <c r="A44" s="304"/>
      <c r="B44" s="304"/>
      <c r="C44" s="304"/>
      <c r="D44" s="304"/>
      <c r="E44" s="305"/>
      <c r="F44" s="5"/>
      <c r="G44" s="13" t="s">
        <v>38</v>
      </c>
      <c r="H44" s="14" t="s">
        <v>39</v>
      </c>
      <c r="I44" s="14"/>
      <c r="J44" s="14" t="s">
        <v>13</v>
      </c>
      <c r="K44" s="14" t="s">
        <v>40</v>
      </c>
      <c r="L44" s="14"/>
      <c r="M44" s="14"/>
      <c r="N44" s="161"/>
      <c r="O44" s="306"/>
      <c r="P44" s="307"/>
    </row>
    <row r="45" spans="1:16" ht="17.100000000000001" customHeight="1">
      <c r="A45" s="304"/>
      <c r="B45" s="304"/>
      <c r="C45" s="304"/>
      <c r="D45" s="304"/>
      <c r="E45" s="305"/>
      <c r="F45" s="5"/>
      <c r="G45" s="13" t="s">
        <v>38</v>
      </c>
      <c r="H45" s="14" t="s">
        <v>39</v>
      </c>
      <c r="I45" s="14"/>
      <c r="J45" s="14" t="s">
        <v>28</v>
      </c>
      <c r="K45" s="14" t="s">
        <v>40</v>
      </c>
      <c r="L45" s="14"/>
      <c r="M45" s="14"/>
      <c r="N45" s="161"/>
      <c r="O45" s="308"/>
      <c r="P45" s="308"/>
    </row>
    <row r="46" spans="1:16" ht="17.100000000000001" customHeight="1">
      <c r="A46" s="304"/>
      <c r="B46" s="304"/>
      <c r="C46" s="304"/>
      <c r="D46" s="304"/>
      <c r="E46" s="305"/>
      <c r="F46" s="5"/>
      <c r="G46" s="13" t="s">
        <v>38</v>
      </c>
      <c r="H46" s="14" t="s">
        <v>39</v>
      </c>
      <c r="I46" s="14"/>
      <c r="J46" s="14" t="s">
        <v>29</v>
      </c>
      <c r="K46" s="14" t="s">
        <v>40</v>
      </c>
      <c r="L46" s="14"/>
      <c r="M46" s="14"/>
      <c r="N46" s="161"/>
      <c r="O46" s="308"/>
      <c r="P46" s="308"/>
    </row>
    <row r="47" spans="1:16" ht="17.100000000000001" customHeight="1">
      <c r="A47" s="304"/>
      <c r="B47" s="304"/>
      <c r="C47" s="304"/>
      <c r="D47" s="304"/>
      <c r="E47" s="305"/>
      <c r="F47" s="5"/>
      <c r="G47" s="13" t="s">
        <v>41</v>
      </c>
      <c r="H47" s="14"/>
      <c r="I47" s="14"/>
      <c r="J47" s="14" t="s">
        <v>28</v>
      </c>
      <c r="K47" s="14" t="s">
        <v>42</v>
      </c>
      <c r="L47" s="14"/>
      <c r="M47" s="14"/>
      <c r="N47" s="161"/>
      <c r="O47" s="308"/>
      <c r="P47" s="308"/>
    </row>
    <row r="48" spans="1:16" ht="17.100000000000001" customHeight="1">
      <c r="A48" s="304"/>
      <c r="B48" s="304"/>
      <c r="C48" s="304"/>
      <c r="D48" s="304"/>
      <c r="E48" s="305"/>
      <c r="F48" s="5"/>
      <c r="G48" s="13" t="s">
        <v>41</v>
      </c>
      <c r="H48" s="14"/>
      <c r="I48" s="14"/>
      <c r="J48" s="14" t="s">
        <v>43</v>
      </c>
      <c r="K48" s="14" t="s">
        <v>44</v>
      </c>
      <c r="L48" s="14"/>
      <c r="M48" s="14"/>
      <c r="N48" s="161"/>
      <c r="O48" s="307"/>
      <c r="P48" s="307"/>
    </row>
    <row r="49" spans="1:16" ht="34.5" customHeight="1">
      <c r="A49" s="81"/>
      <c r="B49" s="82"/>
      <c r="C49" s="82"/>
      <c r="D49" s="82"/>
      <c r="E49" s="83"/>
      <c r="F49" s="5"/>
      <c r="G49" s="38"/>
      <c r="H49" s="34" t="s">
        <v>158</v>
      </c>
      <c r="I49" s="35"/>
      <c r="J49" s="36"/>
      <c r="K49" s="39"/>
      <c r="L49" s="39"/>
      <c r="M49" s="147"/>
      <c r="N49" s="147"/>
      <c r="O49" s="149"/>
      <c r="P49" s="119"/>
    </row>
    <row r="50" spans="1:16" ht="30.75" customHeight="1">
      <c r="A50" s="76"/>
      <c r="B50" s="77"/>
      <c r="C50" s="77"/>
      <c r="D50" s="77"/>
      <c r="E50" s="79"/>
      <c r="F50" s="5"/>
      <c r="G50" s="90" t="s">
        <v>4</v>
      </c>
      <c r="H50" s="12" t="s">
        <v>5</v>
      </c>
      <c r="I50" s="12"/>
      <c r="J50" s="12" t="s">
        <v>7</v>
      </c>
      <c r="K50" s="12" t="s">
        <v>8</v>
      </c>
      <c r="L50" s="12" t="s">
        <v>9</v>
      </c>
      <c r="M50" s="238"/>
      <c r="N50" s="160"/>
      <c r="O50" s="145"/>
      <c r="P50" s="119"/>
    </row>
    <row r="51" spans="1:16" ht="17.100000000000001" customHeight="1">
      <c r="A51" s="304" t="s">
        <v>59</v>
      </c>
      <c r="B51" s="304"/>
      <c r="C51" s="304"/>
      <c r="D51" s="304"/>
      <c r="E51" s="305" t="s">
        <v>3</v>
      </c>
      <c r="F51" s="5">
        <v>631</v>
      </c>
      <c r="G51" s="13" t="s">
        <v>10</v>
      </c>
      <c r="H51" s="14" t="s">
        <v>48</v>
      </c>
      <c r="I51" s="87" t="s">
        <v>54</v>
      </c>
      <c r="J51" s="14" t="s">
        <v>49</v>
      </c>
      <c r="K51" s="14" t="s">
        <v>14</v>
      </c>
      <c r="L51" s="14" t="s">
        <v>15</v>
      </c>
      <c r="M51" s="256">
        <f>O51*1.15</f>
        <v>15.809624999999997</v>
      </c>
      <c r="N51" s="257">
        <f>O51*1.1</f>
        <v>15.122249999999999</v>
      </c>
      <c r="O51" s="258">
        <v>13.747499999999999</v>
      </c>
      <c r="P51" s="119"/>
    </row>
    <row r="52" spans="1:16" ht="17.100000000000001" customHeight="1">
      <c r="A52" s="304"/>
      <c r="B52" s="304"/>
      <c r="C52" s="304"/>
      <c r="D52" s="304"/>
      <c r="E52" s="305"/>
      <c r="F52" s="5">
        <v>631</v>
      </c>
      <c r="G52" s="13" t="s">
        <v>156</v>
      </c>
      <c r="H52" s="14" t="s">
        <v>48</v>
      </c>
      <c r="I52" s="87" t="s">
        <v>55</v>
      </c>
      <c r="J52" s="14" t="s">
        <v>49</v>
      </c>
      <c r="K52" s="14" t="s">
        <v>19</v>
      </c>
      <c r="L52" s="14">
        <v>1</v>
      </c>
      <c r="M52" s="256">
        <f t="shared" ref="M52:M68" si="2">O52*1.15</f>
        <v>19.863374999999998</v>
      </c>
      <c r="N52" s="257">
        <f t="shared" ref="N52:N68" si="3">O52*1.1</f>
        <v>18.999750000000002</v>
      </c>
      <c r="O52" s="259">
        <v>17.272500000000001</v>
      </c>
      <c r="P52" s="119"/>
    </row>
    <row r="53" spans="1:16" ht="17.100000000000001" customHeight="1">
      <c r="A53" s="304"/>
      <c r="B53" s="304"/>
      <c r="C53" s="304"/>
      <c r="D53" s="304"/>
      <c r="E53" s="305"/>
      <c r="F53" s="5">
        <v>631</v>
      </c>
      <c r="G53" s="13" t="s">
        <v>156</v>
      </c>
      <c r="H53" s="14" t="s">
        <v>50</v>
      </c>
      <c r="I53" s="87" t="s">
        <v>56</v>
      </c>
      <c r="J53" s="14" t="s">
        <v>49</v>
      </c>
      <c r="K53" s="14" t="s">
        <v>19</v>
      </c>
      <c r="L53" s="14">
        <v>1</v>
      </c>
      <c r="M53" s="256">
        <f t="shared" si="2"/>
        <v>12.566625</v>
      </c>
      <c r="N53" s="257">
        <f t="shared" si="3"/>
        <v>12.020250000000001</v>
      </c>
      <c r="O53" s="258">
        <v>10.9275</v>
      </c>
      <c r="P53" s="119"/>
    </row>
    <row r="54" spans="1:16" ht="17.100000000000001" customHeight="1">
      <c r="A54" s="304"/>
      <c r="B54" s="304"/>
      <c r="C54" s="304"/>
      <c r="D54" s="304"/>
      <c r="E54" s="305"/>
      <c r="F54" s="5"/>
      <c r="G54" s="13" t="s">
        <v>156</v>
      </c>
      <c r="H54" s="14" t="s">
        <v>48</v>
      </c>
      <c r="I54" s="87" t="s">
        <v>243</v>
      </c>
      <c r="J54" s="14" t="s">
        <v>49</v>
      </c>
      <c r="K54" s="14" t="s">
        <v>24</v>
      </c>
      <c r="L54" s="14">
        <v>2</v>
      </c>
      <c r="M54" s="256">
        <f t="shared" si="2"/>
        <v>39.726749999999996</v>
      </c>
      <c r="N54" s="257">
        <f t="shared" si="3"/>
        <v>37.999500000000005</v>
      </c>
      <c r="O54" s="259">
        <v>34.545000000000002</v>
      </c>
      <c r="P54" s="119"/>
    </row>
    <row r="55" spans="1:16" ht="17.100000000000001" customHeight="1">
      <c r="A55" s="304"/>
      <c r="B55" s="304"/>
      <c r="C55" s="304"/>
      <c r="D55" s="304"/>
      <c r="E55" s="305"/>
      <c r="F55" s="5"/>
      <c r="G55" s="13" t="s">
        <v>156</v>
      </c>
      <c r="H55" s="14" t="s">
        <v>51</v>
      </c>
      <c r="I55" s="87" t="s">
        <v>57</v>
      </c>
      <c r="J55" s="14" t="s">
        <v>49</v>
      </c>
      <c r="K55" s="14" t="s">
        <v>24</v>
      </c>
      <c r="L55" s="14">
        <v>2</v>
      </c>
      <c r="M55" s="256">
        <f t="shared" si="2"/>
        <v>23.511749999999999</v>
      </c>
      <c r="N55" s="257">
        <f t="shared" si="3"/>
        <v>22.489500000000003</v>
      </c>
      <c r="O55" s="258">
        <v>20.445</v>
      </c>
      <c r="P55" s="119"/>
    </row>
    <row r="56" spans="1:16" ht="17.100000000000001" customHeight="1">
      <c r="A56" s="304"/>
      <c r="B56" s="304"/>
      <c r="C56" s="304"/>
      <c r="D56" s="304"/>
      <c r="E56" s="305"/>
      <c r="F56" s="5"/>
      <c r="G56" s="13" t="s">
        <v>156</v>
      </c>
      <c r="H56" s="87" t="s">
        <v>99</v>
      </c>
      <c r="I56" s="87" t="s">
        <v>58</v>
      </c>
      <c r="J56" s="14" t="s">
        <v>49</v>
      </c>
      <c r="K56" s="14" t="s">
        <v>24</v>
      </c>
      <c r="L56" s="14">
        <v>2</v>
      </c>
      <c r="M56" s="256">
        <f t="shared" si="2"/>
        <v>18.64725</v>
      </c>
      <c r="N56" s="257">
        <f t="shared" si="3"/>
        <v>17.836500000000001</v>
      </c>
      <c r="O56" s="259">
        <v>16.215</v>
      </c>
      <c r="P56" s="119"/>
    </row>
    <row r="57" spans="1:16" ht="17.100000000000001" customHeight="1">
      <c r="A57" s="304"/>
      <c r="B57" s="304"/>
      <c r="C57" s="304"/>
      <c r="D57" s="304"/>
      <c r="E57" s="305"/>
      <c r="F57" s="5"/>
      <c r="G57" s="13" t="s">
        <v>156</v>
      </c>
      <c r="H57" s="14" t="s">
        <v>48</v>
      </c>
      <c r="I57" s="87" t="s">
        <v>54</v>
      </c>
      <c r="J57" s="87" t="s">
        <v>101</v>
      </c>
      <c r="K57" s="14" t="s">
        <v>14</v>
      </c>
      <c r="L57" s="14" t="s">
        <v>15</v>
      </c>
      <c r="M57" s="256">
        <f t="shared" si="2"/>
        <v>38.570999999999998</v>
      </c>
      <c r="N57" s="257">
        <f t="shared" si="3"/>
        <v>36.894000000000005</v>
      </c>
      <c r="O57" s="258">
        <v>33.54</v>
      </c>
      <c r="P57" s="119"/>
    </row>
    <row r="58" spans="1:16" ht="17.100000000000001" customHeight="1">
      <c r="A58" s="304"/>
      <c r="B58" s="304"/>
      <c r="C58" s="304"/>
      <c r="D58" s="304"/>
      <c r="E58" s="305"/>
      <c r="F58" s="5"/>
      <c r="G58" s="13" t="s">
        <v>156</v>
      </c>
      <c r="H58" s="14" t="s">
        <v>48</v>
      </c>
      <c r="I58" s="87" t="s">
        <v>55</v>
      </c>
      <c r="J58" s="87" t="s">
        <v>101</v>
      </c>
      <c r="K58" s="14" t="s">
        <v>19</v>
      </c>
      <c r="L58" s="14">
        <v>1</v>
      </c>
      <c r="M58" s="256">
        <f t="shared" si="2"/>
        <v>48.460999999999999</v>
      </c>
      <c r="N58" s="257">
        <f t="shared" si="3"/>
        <v>46.354000000000006</v>
      </c>
      <c r="O58" s="259">
        <v>42.14</v>
      </c>
      <c r="P58" s="119"/>
    </row>
    <row r="59" spans="1:16" ht="17.100000000000001" customHeight="1">
      <c r="A59" s="304"/>
      <c r="B59" s="304"/>
      <c r="C59" s="304"/>
      <c r="D59" s="304"/>
      <c r="E59" s="305"/>
      <c r="F59" s="5"/>
      <c r="G59" s="13" t="s">
        <v>156</v>
      </c>
      <c r="H59" s="14" t="s">
        <v>50</v>
      </c>
      <c r="I59" s="87" t="s">
        <v>56</v>
      </c>
      <c r="J59" s="87" t="s">
        <v>101</v>
      </c>
      <c r="K59" s="14" t="s">
        <v>19</v>
      </c>
      <c r="L59" s="14">
        <v>1</v>
      </c>
      <c r="M59" s="256">
        <f t="shared" si="2"/>
        <v>30.658999999999999</v>
      </c>
      <c r="N59" s="257">
        <f t="shared" si="3"/>
        <v>29.326000000000004</v>
      </c>
      <c r="O59" s="258">
        <v>26.66</v>
      </c>
      <c r="P59" s="119"/>
    </row>
    <row r="60" spans="1:16" ht="17.100000000000001" customHeight="1">
      <c r="A60" s="304"/>
      <c r="B60" s="304"/>
      <c r="C60" s="304"/>
      <c r="D60" s="304"/>
      <c r="E60" s="305"/>
      <c r="F60" s="5"/>
      <c r="G60" s="13" t="s">
        <v>156</v>
      </c>
      <c r="H60" s="14" t="s">
        <v>48</v>
      </c>
      <c r="I60" s="87" t="s">
        <v>243</v>
      </c>
      <c r="J60" s="87" t="s">
        <v>101</v>
      </c>
      <c r="K60" s="14" t="s">
        <v>24</v>
      </c>
      <c r="L60" s="14">
        <v>2</v>
      </c>
      <c r="M60" s="256">
        <f t="shared" si="2"/>
        <v>96.921999999999997</v>
      </c>
      <c r="N60" s="257">
        <f t="shared" si="3"/>
        <v>92.708000000000013</v>
      </c>
      <c r="O60" s="259">
        <v>84.28</v>
      </c>
      <c r="P60" s="119"/>
    </row>
    <row r="61" spans="1:16" ht="17.100000000000001" customHeight="1">
      <c r="A61" s="304"/>
      <c r="B61" s="304"/>
      <c r="C61" s="304"/>
      <c r="D61" s="304"/>
      <c r="E61" s="305"/>
      <c r="F61" s="5"/>
      <c r="G61" s="13" t="s">
        <v>156</v>
      </c>
      <c r="H61" s="14" t="s">
        <v>52</v>
      </c>
      <c r="I61" s="87" t="s">
        <v>57</v>
      </c>
      <c r="J61" s="87" t="s">
        <v>101</v>
      </c>
      <c r="K61" s="14" t="s">
        <v>24</v>
      </c>
      <c r="L61" s="14">
        <v>2</v>
      </c>
      <c r="M61" s="256">
        <f t="shared" si="2"/>
        <v>57.361999999999988</v>
      </c>
      <c r="N61" s="257">
        <f t="shared" si="3"/>
        <v>54.868000000000002</v>
      </c>
      <c r="O61" s="258">
        <v>49.879999999999995</v>
      </c>
      <c r="P61" s="119"/>
    </row>
    <row r="62" spans="1:16" ht="17.100000000000001" customHeight="1">
      <c r="A62" s="304"/>
      <c r="B62" s="304"/>
      <c r="C62" s="304"/>
      <c r="D62" s="304"/>
      <c r="E62" s="305"/>
      <c r="F62" s="5"/>
      <c r="G62" s="13" t="s">
        <v>156</v>
      </c>
      <c r="H62" s="14" t="s">
        <v>47</v>
      </c>
      <c r="I62" s="87" t="s">
        <v>58</v>
      </c>
      <c r="J62" s="87" t="s">
        <v>101</v>
      </c>
      <c r="K62" s="14" t="s">
        <v>24</v>
      </c>
      <c r="L62" s="14">
        <v>2</v>
      </c>
      <c r="M62" s="256">
        <f t="shared" si="2"/>
        <v>44.356649999999995</v>
      </c>
      <c r="N62" s="257">
        <f t="shared" si="3"/>
        <v>42.428100000000001</v>
      </c>
      <c r="O62" s="259">
        <v>38.570999999999998</v>
      </c>
      <c r="P62" s="119"/>
    </row>
    <row r="63" spans="1:16" ht="17.100000000000001" customHeight="1">
      <c r="A63" s="304"/>
      <c r="B63" s="304"/>
      <c r="C63" s="304"/>
      <c r="D63" s="304"/>
      <c r="E63" s="305"/>
      <c r="F63" s="5"/>
      <c r="G63" s="13" t="s">
        <v>156</v>
      </c>
      <c r="H63" s="14" t="s">
        <v>48</v>
      </c>
      <c r="I63" s="87" t="s">
        <v>54</v>
      </c>
      <c r="J63" s="14" t="s">
        <v>53</v>
      </c>
      <c r="K63" s="14" t="s">
        <v>14</v>
      </c>
      <c r="L63" s="14" t="s">
        <v>15</v>
      </c>
      <c r="M63" s="256">
        <f t="shared" si="2"/>
        <v>59.998374999999996</v>
      </c>
      <c r="N63" s="257">
        <f t="shared" si="3"/>
        <v>57.389750000000006</v>
      </c>
      <c r="O63" s="258">
        <v>52.172499999999999</v>
      </c>
      <c r="P63" s="119"/>
    </row>
    <row r="64" spans="1:16" ht="17.100000000000001" customHeight="1">
      <c r="A64" s="304"/>
      <c r="B64" s="304"/>
      <c r="C64" s="304"/>
      <c r="D64" s="304"/>
      <c r="E64" s="305"/>
      <c r="F64" s="5"/>
      <c r="G64" s="13" t="s">
        <v>156</v>
      </c>
      <c r="H64" s="14" t="s">
        <v>48</v>
      </c>
      <c r="I64" s="87" t="s">
        <v>55</v>
      </c>
      <c r="J64" s="14" t="s">
        <v>53</v>
      </c>
      <c r="K64" s="14" t="s">
        <v>19</v>
      </c>
      <c r="L64" s="14">
        <v>1</v>
      </c>
      <c r="M64" s="256">
        <f t="shared" si="2"/>
        <v>75.392849999999996</v>
      </c>
      <c r="N64" s="257">
        <f t="shared" si="3"/>
        <v>72.114900000000006</v>
      </c>
      <c r="O64" s="259">
        <v>65.558999999999997</v>
      </c>
      <c r="P64" s="119"/>
    </row>
    <row r="65" spans="1:16" ht="17.100000000000001" customHeight="1">
      <c r="A65" s="304"/>
      <c r="B65" s="304"/>
      <c r="C65" s="304"/>
      <c r="D65" s="304"/>
      <c r="E65" s="305"/>
      <c r="F65" s="5"/>
      <c r="G65" s="13" t="s">
        <v>156</v>
      </c>
      <c r="H65" s="14" t="s">
        <v>52</v>
      </c>
      <c r="I65" s="87" t="s">
        <v>56</v>
      </c>
      <c r="J65" s="14" t="s">
        <v>53</v>
      </c>
      <c r="K65" s="14" t="s">
        <v>19</v>
      </c>
      <c r="L65" s="14">
        <v>1</v>
      </c>
      <c r="M65" s="256">
        <f t="shared" si="2"/>
        <v>47.692225000000001</v>
      </c>
      <c r="N65" s="257">
        <f t="shared" si="3"/>
        <v>45.618650000000009</v>
      </c>
      <c r="O65" s="258">
        <v>41.471500000000006</v>
      </c>
      <c r="P65" s="119"/>
    </row>
    <row r="66" spans="1:16" ht="17.100000000000001" customHeight="1">
      <c r="A66" s="304"/>
      <c r="B66" s="304"/>
      <c r="C66" s="304"/>
      <c r="D66" s="304"/>
      <c r="E66" s="305"/>
      <c r="F66" s="5"/>
      <c r="G66" s="13" t="s">
        <v>156</v>
      </c>
      <c r="H66" s="14" t="s">
        <v>48</v>
      </c>
      <c r="I66" s="87" t="s">
        <v>243</v>
      </c>
      <c r="J66" s="14" t="s">
        <v>53</v>
      </c>
      <c r="K66" s="14" t="s">
        <v>24</v>
      </c>
      <c r="L66" s="14">
        <v>2</v>
      </c>
      <c r="M66" s="256">
        <f t="shared" si="2"/>
        <v>150.762125</v>
      </c>
      <c r="N66" s="257">
        <f t="shared" si="3"/>
        <v>144.20725000000002</v>
      </c>
      <c r="O66" s="259">
        <v>131.0975</v>
      </c>
      <c r="P66" s="119"/>
    </row>
    <row r="67" spans="1:16" ht="17.100000000000001" customHeight="1">
      <c r="A67" s="304"/>
      <c r="B67" s="304"/>
      <c r="C67" s="304"/>
      <c r="D67" s="304"/>
      <c r="E67" s="305"/>
      <c r="F67" s="5"/>
      <c r="G67" s="13" t="s">
        <v>156</v>
      </c>
      <c r="H67" s="14" t="s">
        <v>52</v>
      </c>
      <c r="I67" s="87" t="s">
        <v>57</v>
      </c>
      <c r="J67" s="14" t="s">
        <v>53</v>
      </c>
      <c r="K67" s="14" t="s">
        <v>24</v>
      </c>
      <c r="L67" s="14">
        <v>2</v>
      </c>
      <c r="M67" s="256">
        <f t="shared" si="2"/>
        <v>89.231375</v>
      </c>
      <c r="N67" s="257">
        <f t="shared" si="3"/>
        <v>85.35175000000001</v>
      </c>
      <c r="O67" s="258">
        <v>77.592500000000001</v>
      </c>
      <c r="P67" s="119"/>
    </row>
    <row r="68" spans="1:16" ht="17.100000000000001" customHeight="1">
      <c r="A68" s="304"/>
      <c r="B68" s="304"/>
      <c r="C68" s="304"/>
      <c r="D68" s="304"/>
      <c r="E68" s="305"/>
      <c r="F68" s="5"/>
      <c r="G68" s="13" t="s">
        <v>156</v>
      </c>
      <c r="H68" s="14" t="s">
        <v>47</v>
      </c>
      <c r="I68" s="87" t="s">
        <v>58</v>
      </c>
      <c r="J68" s="14" t="s">
        <v>53</v>
      </c>
      <c r="K68" s="14" t="s">
        <v>24</v>
      </c>
      <c r="L68" s="14">
        <v>2</v>
      </c>
      <c r="M68" s="256">
        <f t="shared" si="2"/>
        <v>69.14547499999999</v>
      </c>
      <c r="N68" s="257">
        <f t="shared" si="3"/>
        <v>66.139150000000001</v>
      </c>
      <c r="O68" s="259">
        <v>60.126499999999993</v>
      </c>
      <c r="P68" s="119"/>
    </row>
    <row r="69" spans="1:16" ht="17.100000000000001" customHeight="1">
      <c r="A69" s="304"/>
      <c r="B69" s="304"/>
      <c r="C69" s="304"/>
      <c r="D69" s="304"/>
      <c r="E69" s="305"/>
      <c r="F69" s="5"/>
      <c r="G69" s="13" t="s">
        <v>156</v>
      </c>
      <c r="H69" s="14" t="s">
        <v>33</v>
      </c>
      <c r="I69" s="87"/>
      <c r="J69" s="14" t="s">
        <v>35</v>
      </c>
      <c r="K69" s="14" t="s">
        <v>36</v>
      </c>
      <c r="L69" s="14" t="s">
        <v>37</v>
      </c>
      <c r="M69" s="183"/>
      <c r="N69" s="179"/>
      <c r="O69" s="182" t="s">
        <v>173</v>
      </c>
      <c r="P69" s="119"/>
    </row>
    <row r="70" spans="1:16" ht="17.100000000000001" customHeight="1">
      <c r="A70" s="304"/>
      <c r="B70" s="304"/>
      <c r="C70" s="304"/>
      <c r="D70" s="304"/>
      <c r="E70" s="305"/>
      <c r="F70" s="5"/>
      <c r="G70" s="13" t="s">
        <v>32</v>
      </c>
      <c r="H70" s="14" t="s">
        <v>33</v>
      </c>
      <c r="I70" s="87"/>
      <c r="J70" s="14" t="s">
        <v>35</v>
      </c>
      <c r="K70" s="14" t="s">
        <v>36</v>
      </c>
      <c r="L70" s="14" t="s">
        <v>37</v>
      </c>
      <c r="M70" s="183"/>
      <c r="N70" s="179"/>
      <c r="O70" s="182" t="s">
        <v>173</v>
      </c>
      <c r="P70" s="119"/>
    </row>
    <row r="71" spans="1:16" ht="17.100000000000001" customHeight="1">
      <c r="A71" s="304"/>
      <c r="B71" s="304"/>
      <c r="C71" s="304"/>
      <c r="D71" s="304"/>
      <c r="E71" s="305"/>
      <c r="F71" s="5"/>
      <c r="G71" s="13" t="s">
        <v>32</v>
      </c>
      <c r="H71" s="14" t="s">
        <v>33</v>
      </c>
      <c r="I71" s="87"/>
      <c r="J71" s="14" t="s">
        <v>35</v>
      </c>
      <c r="K71" s="14" t="s">
        <v>36</v>
      </c>
      <c r="L71" s="14" t="s">
        <v>37</v>
      </c>
      <c r="M71" s="183"/>
      <c r="N71" s="179"/>
      <c r="O71" s="182" t="s">
        <v>173</v>
      </c>
      <c r="P71" s="119"/>
    </row>
    <row r="72" spans="1:16" ht="17.100000000000001" customHeight="1">
      <c r="A72" s="304"/>
      <c r="B72" s="304"/>
      <c r="C72" s="304"/>
      <c r="D72" s="304"/>
      <c r="E72" s="305"/>
      <c r="F72" s="5"/>
      <c r="G72" s="13" t="s">
        <v>32</v>
      </c>
      <c r="H72" s="14" t="s">
        <v>33</v>
      </c>
      <c r="I72" s="87"/>
      <c r="J72" s="14" t="s">
        <v>35</v>
      </c>
      <c r="K72" s="14" t="s">
        <v>36</v>
      </c>
      <c r="L72" s="14" t="s">
        <v>37</v>
      </c>
      <c r="M72" s="183"/>
      <c r="N72" s="179"/>
      <c r="O72" s="182" t="s">
        <v>173</v>
      </c>
      <c r="P72" s="119"/>
    </row>
    <row r="73" spans="1:16" ht="47.25" customHeight="1">
      <c r="A73" s="304" t="s">
        <v>227</v>
      </c>
      <c r="B73" s="304"/>
      <c r="C73" s="304"/>
      <c r="D73" s="304"/>
      <c r="E73" s="153"/>
      <c r="F73" s="5"/>
      <c r="G73" s="157"/>
      <c r="H73" s="230" t="s">
        <v>247</v>
      </c>
      <c r="I73" s="227" t="s">
        <v>248</v>
      </c>
      <c r="J73" s="228"/>
      <c r="K73" s="228"/>
      <c r="L73" s="228"/>
      <c r="M73" s="228"/>
      <c r="N73" s="229"/>
      <c r="O73" s="158"/>
      <c r="P73" s="119"/>
    </row>
    <row r="74" spans="1:16" ht="17.25" customHeight="1">
      <c r="A74" s="221"/>
      <c r="B74" s="222"/>
      <c r="C74" s="222"/>
      <c r="D74" s="223"/>
      <c r="E74" s="225"/>
      <c r="F74" s="224"/>
      <c r="G74" s="86" t="s">
        <v>156</v>
      </c>
      <c r="H74" s="154" t="s">
        <v>11</v>
      </c>
      <c r="I74" s="154" t="s">
        <v>205</v>
      </c>
      <c r="J74" s="87" t="s">
        <v>136</v>
      </c>
      <c r="K74" s="154" t="s">
        <v>223</v>
      </c>
      <c r="L74" s="14" t="s">
        <v>15</v>
      </c>
      <c r="M74" s="253">
        <f>O74*1.15</f>
        <v>37.977599999999995</v>
      </c>
      <c r="N74" s="254">
        <f>O74*1.1</f>
        <v>36.326400000000007</v>
      </c>
      <c r="O74" s="255">
        <v>33.024000000000001</v>
      </c>
      <c r="P74" s="119"/>
    </row>
    <row r="75" spans="1:16" ht="17.25" customHeight="1">
      <c r="A75" s="221"/>
      <c r="B75" s="222"/>
      <c r="C75" s="222"/>
      <c r="D75" s="223"/>
      <c r="E75" s="225"/>
      <c r="F75" s="224"/>
      <c r="G75" s="13" t="s">
        <v>10</v>
      </c>
      <c r="H75" s="154" t="s">
        <v>51</v>
      </c>
      <c r="I75" s="154" t="s">
        <v>208</v>
      </c>
      <c r="J75" s="87" t="s">
        <v>136</v>
      </c>
      <c r="K75" s="154" t="s">
        <v>223</v>
      </c>
      <c r="L75" s="14" t="s">
        <v>15</v>
      </c>
      <c r="M75" s="253">
        <f t="shared" ref="M75:M109" si="4">O75*1.15</f>
        <v>20.373399999999997</v>
      </c>
      <c r="N75" s="254">
        <f t="shared" ref="N75:N109" si="5">O75*1.1</f>
        <v>19.4876</v>
      </c>
      <c r="O75" s="255">
        <v>17.715999999999998</v>
      </c>
      <c r="P75" s="119"/>
    </row>
    <row r="76" spans="1:16" ht="17.25" customHeight="1">
      <c r="A76" s="221"/>
      <c r="B76" s="222"/>
      <c r="C76" s="222"/>
      <c r="D76" s="223"/>
      <c r="E76" s="225"/>
      <c r="F76" s="224"/>
      <c r="G76" s="13" t="s">
        <v>156</v>
      </c>
      <c r="H76" s="154" t="s">
        <v>11</v>
      </c>
      <c r="I76" s="154" t="s">
        <v>209</v>
      </c>
      <c r="J76" s="87" t="s">
        <v>136</v>
      </c>
      <c r="K76" s="154" t="s">
        <v>224</v>
      </c>
      <c r="L76" s="14">
        <v>1</v>
      </c>
      <c r="M76" s="253">
        <f t="shared" si="4"/>
        <v>49.400549999999996</v>
      </c>
      <c r="N76" s="254">
        <f t="shared" si="5"/>
        <v>47.252700000000004</v>
      </c>
      <c r="O76" s="255">
        <v>42.957000000000001</v>
      </c>
      <c r="P76" s="119"/>
    </row>
    <row r="77" spans="1:16" ht="17.25" customHeight="1">
      <c r="A77" s="221"/>
      <c r="B77" s="222"/>
      <c r="C77" s="222"/>
      <c r="D77" s="223"/>
      <c r="E77" s="225"/>
      <c r="F77" s="224"/>
      <c r="G77" s="13" t="s">
        <v>156</v>
      </c>
      <c r="H77" s="154" t="s">
        <v>51</v>
      </c>
      <c r="I77" s="154" t="s">
        <v>212</v>
      </c>
      <c r="J77" s="87" t="s">
        <v>136</v>
      </c>
      <c r="K77" s="154" t="s">
        <v>224</v>
      </c>
      <c r="L77" s="14">
        <v>1</v>
      </c>
      <c r="M77" s="253">
        <f t="shared" si="4"/>
        <v>27.444749999999999</v>
      </c>
      <c r="N77" s="254">
        <f t="shared" si="5"/>
        <v>26.251500000000004</v>
      </c>
      <c r="O77" s="255">
        <v>23.865000000000002</v>
      </c>
      <c r="P77" s="119"/>
    </row>
    <row r="78" spans="1:16" ht="17.25" customHeight="1">
      <c r="A78" s="221"/>
      <c r="B78" s="222"/>
      <c r="C78" s="222"/>
      <c r="D78" s="223"/>
      <c r="E78" s="225"/>
      <c r="F78" s="224"/>
      <c r="G78" s="13" t="s">
        <v>156</v>
      </c>
      <c r="H78" s="154" t="s">
        <v>203</v>
      </c>
      <c r="I78" s="154" t="s">
        <v>214</v>
      </c>
      <c r="J78" s="87" t="s">
        <v>136</v>
      </c>
      <c r="K78" s="154" t="s">
        <v>224</v>
      </c>
      <c r="L78" s="14">
        <v>1</v>
      </c>
      <c r="M78" s="253">
        <f t="shared" si="4"/>
        <v>20.595924999999998</v>
      </c>
      <c r="N78" s="254">
        <f t="shared" si="5"/>
        <v>19.70045</v>
      </c>
      <c r="O78" s="255">
        <v>17.909499999999998</v>
      </c>
      <c r="P78" s="119"/>
    </row>
    <row r="79" spans="1:16" ht="17.25" customHeight="1">
      <c r="A79" s="221"/>
      <c r="B79" s="222"/>
      <c r="C79" s="222"/>
      <c r="D79" s="223"/>
      <c r="E79" s="225"/>
      <c r="F79" s="224"/>
      <c r="G79" s="13" t="s">
        <v>156</v>
      </c>
      <c r="H79" s="154" t="s">
        <v>11</v>
      </c>
      <c r="I79" s="154" t="s">
        <v>215</v>
      </c>
      <c r="J79" s="87" t="s">
        <v>136</v>
      </c>
      <c r="K79" s="154" t="s">
        <v>225</v>
      </c>
      <c r="L79" s="14">
        <v>2</v>
      </c>
      <c r="M79" s="253">
        <f t="shared" si="4"/>
        <v>98.801099999999991</v>
      </c>
      <c r="N79" s="254">
        <f t="shared" si="5"/>
        <v>94.505400000000009</v>
      </c>
      <c r="O79" s="255">
        <v>85.914000000000001</v>
      </c>
      <c r="P79" s="119"/>
    </row>
    <row r="80" spans="1:16" ht="17.25" customHeight="1">
      <c r="A80" s="221"/>
      <c r="B80" s="222"/>
      <c r="C80" s="222"/>
      <c r="D80" s="223"/>
      <c r="E80" s="225"/>
      <c r="F80" s="224"/>
      <c r="G80" s="13" t="s">
        <v>156</v>
      </c>
      <c r="H80" s="154" t="s">
        <v>51</v>
      </c>
      <c r="I80" s="154" t="s">
        <v>218</v>
      </c>
      <c r="J80" s="87" t="s">
        <v>136</v>
      </c>
      <c r="K80" s="154" t="s">
        <v>225</v>
      </c>
      <c r="L80" s="14">
        <v>2</v>
      </c>
      <c r="M80" s="253">
        <f t="shared" si="4"/>
        <v>49.400549999999996</v>
      </c>
      <c r="N80" s="254">
        <f t="shared" si="5"/>
        <v>47.252700000000004</v>
      </c>
      <c r="O80" s="255">
        <v>42.957000000000001</v>
      </c>
      <c r="P80" s="119"/>
    </row>
    <row r="81" spans="1:16" ht="17.25" customHeight="1">
      <c r="A81" s="221"/>
      <c r="B81" s="222"/>
      <c r="C81" s="222"/>
      <c r="D81" s="223"/>
      <c r="E81" s="225"/>
      <c r="F81" s="224"/>
      <c r="G81" s="13" t="s">
        <v>156</v>
      </c>
      <c r="H81" s="154" t="s">
        <v>203</v>
      </c>
      <c r="I81" s="154" t="s">
        <v>220</v>
      </c>
      <c r="J81" s="87" t="s">
        <v>136</v>
      </c>
      <c r="K81" s="154" t="s">
        <v>225</v>
      </c>
      <c r="L81" s="14">
        <v>2</v>
      </c>
      <c r="M81" s="253">
        <f t="shared" si="4"/>
        <v>37.062775000000002</v>
      </c>
      <c r="N81" s="254">
        <f t="shared" si="5"/>
        <v>35.451350000000005</v>
      </c>
      <c r="O81" s="255">
        <v>32.228500000000004</v>
      </c>
      <c r="P81" s="119"/>
    </row>
    <row r="82" spans="1:16" ht="17.25" customHeight="1">
      <c r="A82" s="221"/>
      <c r="B82" s="222"/>
      <c r="C82" s="222"/>
      <c r="D82" s="223"/>
      <c r="E82" s="225"/>
      <c r="F82" s="224"/>
      <c r="G82" s="13" t="s">
        <v>156</v>
      </c>
      <c r="H82" s="154" t="s">
        <v>204</v>
      </c>
      <c r="I82" s="154" t="s">
        <v>222</v>
      </c>
      <c r="J82" s="87" t="s">
        <v>136</v>
      </c>
      <c r="K82" s="154" t="s">
        <v>225</v>
      </c>
      <c r="L82" s="14">
        <v>2</v>
      </c>
      <c r="M82" s="253">
        <f t="shared" si="4"/>
        <v>27.444749999999999</v>
      </c>
      <c r="N82" s="254">
        <f t="shared" si="5"/>
        <v>26.251500000000004</v>
      </c>
      <c r="O82" s="255">
        <v>23.865000000000002</v>
      </c>
      <c r="P82" s="119"/>
    </row>
    <row r="83" spans="1:16" ht="17.25" customHeight="1">
      <c r="A83" s="221"/>
      <c r="B83" s="222"/>
      <c r="C83" s="222"/>
      <c r="D83" s="223"/>
      <c r="E83" s="225"/>
      <c r="F83" s="224"/>
      <c r="G83" s="13" t="s">
        <v>156</v>
      </c>
      <c r="H83" s="154" t="s">
        <v>11</v>
      </c>
      <c r="I83" s="154" t="s">
        <v>205</v>
      </c>
      <c r="J83" s="87" t="s">
        <v>138</v>
      </c>
      <c r="K83" s="154" t="s">
        <v>223</v>
      </c>
      <c r="L83" s="14" t="s">
        <v>15</v>
      </c>
      <c r="M83" s="253">
        <f t="shared" si="4"/>
        <v>64.619074999999995</v>
      </c>
      <c r="N83" s="254">
        <f t="shared" si="5"/>
        <v>61.809550000000009</v>
      </c>
      <c r="O83" s="255">
        <v>56.1905</v>
      </c>
      <c r="P83" s="119"/>
    </row>
    <row r="84" spans="1:16" ht="17.25" customHeight="1">
      <c r="A84" s="221"/>
      <c r="B84" s="222"/>
      <c r="C84" s="222"/>
      <c r="D84" s="223"/>
      <c r="E84" s="225"/>
      <c r="F84" s="224"/>
      <c r="G84" s="13" t="s">
        <v>156</v>
      </c>
      <c r="H84" s="154" t="s">
        <v>51</v>
      </c>
      <c r="I84" s="154" t="s">
        <v>208</v>
      </c>
      <c r="J84" s="87" t="s">
        <v>138</v>
      </c>
      <c r="K84" s="154" t="s">
        <v>223</v>
      </c>
      <c r="L84" s="14" t="s">
        <v>15</v>
      </c>
      <c r="M84" s="253">
        <f t="shared" si="4"/>
        <v>34.655249999999995</v>
      </c>
      <c r="N84" s="254">
        <f t="shared" si="5"/>
        <v>33.148499999999999</v>
      </c>
      <c r="O84" s="255">
        <v>30.134999999999998</v>
      </c>
      <c r="P84" s="119"/>
    </row>
    <row r="85" spans="1:16" ht="17.25" customHeight="1">
      <c r="A85" s="221"/>
      <c r="B85" s="222"/>
      <c r="C85" s="222"/>
      <c r="D85" s="223"/>
      <c r="E85" s="225"/>
      <c r="F85" s="224"/>
      <c r="G85" s="13" t="s">
        <v>156</v>
      </c>
      <c r="H85" s="154" t="s">
        <v>11</v>
      </c>
      <c r="I85" s="154" t="s">
        <v>209</v>
      </c>
      <c r="J85" s="87" t="s">
        <v>138</v>
      </c>
      <c r="K85" s="154" t="s">
        <v>224</v>
      </c>
      <c r="L85" s="14">
        <v>1</v>
      </c>
      <c r="M85" s="253">
        <f t="shared" si="4"/>
        <v>84.021299999999997</v>
      </c>
      <c r="N85" s="254">
        <f t="shared" si="5"/>
        <v>80.368200000000002</v>
      </c>
      <c r="O85" s="255">
        <v>73.061999999999998</v>
      </c>
      <c r="P85" s="119"/>
    </row>
    <row r="86" spans="1:16" ht="17.25" customHeight="1">
      <c r="A86" s="221"/>
      <c r="B86" s="222"/>
      <c r="C86" s="222"/>
      <c r="D86" s="223"/>
      <c r="E86" s="225"/>
      <c r="F86" s="224"/>
      <c r="G86" s="13" t="s">
        <v>10</v>
      </c>
      <c r="H86" s="154" t="s">
        <v>51</v>
      </c>
      <c r="I86" s="154" t="s">
        <v>212</v>
      </c>
      <c r="J86" s="87" t="s">
        <v>138</v>
      </c>
      <c r="K86" s="154" t="s">
        <v>224</v>
      </c>
      <c r="L86" s="14">
        <v>1</v>
      </c>
      <c r="M86" s="253">
        <f t="shared" si="4"/>
        <v>46.678499999999993</v>
      </c>
      <c r="N86" s="254">
        <f t="shared" si="5"/>
        <v>44.649000000000001</v>
      </c>
      <c r="O86" s="255">
        <v>40.589999999999996</v>
      </c>
      <c r="P86" s="119"/>
    </row>
    <row r="87" spans="1:16" ht="17.25" customHeight="1">
      <c r="A87" s="221"/>
      <c r="B87" s="222"/>
      <c r="C87" s="222"/>
      <c r="D87" s="223"/>
      <c r="E87" s="225"/>
      <c r="F87" s="224"/>
      <c r="G87" s="13" t="s">
        <v>156</v>
      </c>
      <c r="H87" s="154" t="s">
        <v>203</v>
      </c>
      <c r="I87" s="154" t="s">
        <v>214</v>
      </c>
      <c r="J87" s="87" t="s">
        <v>138</v>
      </c>
      <c r="K87" s="154" t="s">
        <v>224</v>
      </c>
      <c r="L87" s="14">
        <v>1</v>
      </c>
      <c r="M87" s="253">
        <f t="shared" si="4"/>
        <v>35.008875000000003</v>
      </c>
      <c r="N87" s="254">
        <f t="shared" si="5"/>
        <v>33.486750000000008</v>
      </c>
      <c r="O87" s="255">
        <v>30.442500000000003</v>
      </c>
      <c r="P87" s="119"/>
    </row>
    <row r="88" spans="1:16" ht="17.25" customHeight="1">
      <c r="A88" s="221"/>
      <c r="B88" s="222"/>
      <c r="C88" s="222"/>
      <c r="D88" s="223"/>
      <c r="E88" s="225"/>
      <c r="F88" s="224"/>
      <c r="G88" s="13" t="s">
        <v>156</v>
      </c>
      <c r="H88" s="154" t="s">
        <v>11</v>
      </c>
      <c r="I88" s="154" t="s">
        <v>215</v>
      </c>
      <c r="J88" s="87" t="s">
        <v>138</v>
      </c>
      <c r="K88" s="154" t="s">
        <v>225</v>
      </c>
      <c r="L88" s="14">
        <v>2</v>
      </c>
      <c r="M88" s="253">
        <f t="shared" si="4"/>
        <v>168.04259999999999</v>
      </c>
      <c r="N88" s="254">
        <f t="shared" si="5"/>
        <v>160.7364</v>
      </c>
      <c r="O88" s="255">
        <v>146.124</v>
      </c>
      <c r="P88" s="119"/>
    </row>
    <row r="89" spans="1:16" ht="17.25" customHeight="1">
      <c r="A89" s="221"/>
      <c r="B89" s="222"/>
      <c r="C89" s="222"/>
      <c r="D89" s="223"/>
      <c r="E89" s="225"/>
      <c r="F89" s="224"/>
      <c r="G89" s="13" t="s">
        <v>156</v>
      </c>
      <c r="H89" s="154" t="s">
        <v>51</v>
      </c>
      <c r="I89" s="154" t="s">
        <v>218</v>
      </c>
      <c r="J89" s="87" t="s">
        <v>138</v>
      </c>
      <c r="K89" s="154" t="s">
        <v>225</v>
      </c>
      <c r="L89" s="14">
        <v>2</v>
      </c>
      <c r="M89" s="253">
        <f t="shared" si="4"/>
        <v>84.021299999999997</v>
      </c>
      <c r="N89" s="254">
        <f t="shared" si="5"/>
        <v>80.368200000000002</v>
      </c>
      <c r="O89" s="255">
        <v>73.061999999999998</v>
      </c>
      <c r="P89" s="119"/>
    </row>
    <row r="90" spans="1:16" ht="17.25" customHeight="1">
      <c r="A90" s="221"/>
      <c r="B90" s="222"/>
      <c r="C90" s="222"/>
      <c r="D90" s="223"/>
      <c r="E90" s="225"/>
      <c r="F90" s="224"/>
      <c r="G90" s="13" t="s">
        <v>156</v>
      </c>
      <c r="H90" s="154" t="s">
        <v>203</v>
      </c>
      <c r="I90" s="154" t="s">
        <v>220</v>
      </c>
      <c r="J90" s="87" t="s">
        <v>138</v>
      </c>
      <c r="K90" s="154" t="s">
        <v>225</v>
      </c>
      <c r="L90" s="14">
        <v>2</v>
      </c>
      <c r="M90" s="253">
        <f t="shared" si="4"/>
        <v>63.015974999999997</v>
      </c>
      <c r="N90" s="254">
        <f t="shared" si="5"/>
        <v>60.276150000000008</v>
      </c>
      <c r="O90" s="255">
        <v>54.796500000000002</v>
      </c>
      <c r="P90" s="119"/>
    </row>
    <row r="91" spans="1:16" ht="17.25" customHeight="1">
      <c r="A91" s="221"/>
      <c r="B91" s="222"/>
      <c r="C91" s="222"/>
      <c r="D91" s="223"/>
      <c r="E91" s="225"/>
      <c r="F91" s="224"/>
      <c r="G91" s="13" t="s">
        <v>156</v>
      </c>
      <c r="H91" s="154" t="s">
        <v>204</v>
      </c>
      <c r="I91" s="154" t="s">
        <v>222</v>
      </c>
      <c r="J91" s="87" t="s">
        <v>138</v>
      </c>
      <c r="K91" s="154" t="s">
        <v>225</v>
      </c>
      <c r="L91" s="14">
        <v>2</v>
      </c>
      <c r="M91" s="253">
        <f t="shared" si="4"/>
        <v>46.678499999999993</v>
      </c>
      <c r="N91" s="254">
        <f t="shared" si="5"/>
        <v>44.649000000000001</v>
      </c>
      <c r="O91" s="255">
        <v>40.589999999999996</v>
      </c>
      <c r="P91" s="119"/>
    </row>
    <row r="92" spans="1:16" ht="17.25" customHeight="1">
      <c r="A92" s="221"/>
      <c r="B92" s="222"/>
      <c r="C92" s="222"/>
      <c r="D92" s="223"/>
      <c r="E92" s="225"/>
      <c r="F92" s="224"/>
      <c r="G92" s="13" t="s">
        <v>156</v>
      </c>
      <c r="H92" s="154" t="s">
        <v>11</v>
      </c>
      <c r="I92" s="154" t="s">
        <v>205</v>
      </c>
      <c r="J92" s="87" t="s">
        <v>141</v>
      </c>
      <c r="K92" s="154" t="s">
        <v>223</v>
      </c>
      <c r="L92" s="14" t="s">
        <v>15</v>
      </c>
      <c r="M92" s="253">
        <f t="shared" si="4"/>
        <v>101.160325</v>
      </c>
      <c r="N92" s="254">
        <f t="shared" si="5"/>
        <v>96.762050000000016</v>
      </c>
      <c r="O92" s="255">
        <v>87.965500000000006</v>
      </c>
      <c r="P92" s="119"/>
    </row>
    <row r="93" spans="1:16" ht="17.25" customHeight="1">
      <c r="A93" s="221"/>
      <c r="B93" s="222"/>
      <c r="C93" s="222"/>
      <c r="D93" s="223"/>
      <c r="E93" s="225"/>
      <c r="F93" s="224"/>
      <c r="G93" s="13" t="s">
        <v>156</v>
      </c>
      <c r="H93" s="154" t="s">
        <v>51</v>
      </c>
      <c r="I93" s="154" t="s">
        <v>208</v>
      </c>
      <c r="J93" s="87" t="s">
        <v>141</v>
      </c>
      <c r="K93" s="154" t="s">
        <v>223</v>
      </c>
      <c r="L93" s="14" t="s">
        <v>15</v>
      </c>
      <c r="M93" s="253">
        <f t="shared" si="4"/>
        <v>54.246074999999998</v>
      </c>
      <c r="N93" s="254">
        <f t="shared" si="5"/>
        <v>51.887550000000012</v>
      </c>
      <c r="O93" s="255">
        <v>47.170500000000004</v>
      </c>
      <c r="P93" s="119"/>
    </row>
    <row r="94" spans="1:16" ht="17.25" customHeight="1">
      <c r="A94" s="221"/>
      <c r="B94" s="222"/>
      <c r="C94" s="222"/>
      <c r="D94" s="223"/>
      <c r="E94" s="225"/>
      <c r="F94" s="224"/>
      <c r="G94" s="13" t="s">
        <v>156</v>
      </c>
      <c r="H94" s="154" t="s">
        <v>11</v>
      </c>
      <c r="I94" s="154" t="s">
        <v>209</v>
      </c>
      <c r="J94" s="87" t="s">
        <v>141</v>
      </c>
      <c r="K94" s="154" t="s">
        <v>224</v>
      </c>
      <c r="L94" s="14">
        <v>1</v>
      </c>
      <c r="M94" s="253">
        <f t="shared" si="4"/>
        <v>131.54849999999999</v>
      </c>
      <c r="N94" s="254">
        <f t="shared" si="5"/>
        <v>125.82900000000001</v>
      </c>
      <c r="O94" s="255">
        <v>114.39</v>
      </c>
      <c r="P94" s="119"/>
    </row>
    <row r="95" spans="1:16" ht="17.25" customHeight="1">
      <c r="A95" s="221"/>
      <c r="B95" s="222"/>
      <c r="C95" s="222"/>
      <c r="D95" s="223"/>
      <c r="E95" s="225"/>
      <c r="F95" s="224"/>
      <c r="G95" s="13" t="s">
        <v>156</v>
      </c>
      <c r="H95" s="154" t="s">
        <v>51</v>
      </c>
      <c r="I95" s="154" t="s">
        <v>212</v>
      </c>
      <c r="J95" s="87" t="s">
        <v>141</v>
      </c>
      <c r="K95" s="154" t="s">
        <v>224</v>
      </c>
      <c r="L95" s="14">
        <v>1</v>
      </c>
      <c r="M95" s="253">
        <f t="shared" si="4"/>
        <v>73.082499999999996</v>
      </c>
      <c r="N95" s="254">
        <f t="shared" si="5"/>
        <v>69.905000000000015</v>
      </c>
      <c r="O95" s="255">
        <v>63.550000000000004</v>
      </c>
      <c r="P95" s="119"/>
    </row>
    <row r="96" spans="1:16" ht="17.25" customHeight="1">
      <c r="A96" s="221"/>
      <c r="B96" s="222"/>
      <c r="C96" s="222"/>
      <c r="D96" s="223"/>
      <c r="E96" s="225"/>
      <c r="F96" s="224"/>
      <c r="G96" s="13" t="s">
        <v>156</v>
      </c>
      <c r="H96" s="154" t="s">
        <v>203</v>
      </c>
      <c r="I96" s="154" t="s">
        <v>214</v>
      </c>
      <c r="J96" s="87" t="s">
        <v>141</v>
      </c>
      <c r="K96" s="154" t="s">
        <v>224</v>
      </c>
      <c r="L96" s="14">
        <v>1</v>
      </c>
      <c r="M96" s="253">
        <f t="shared" si="4"/>
        <v>54.811875000000001</v>
      </c>
      <c r="N96" s="254">
        <f t="shared" si="5"/>
        <v>52.428750000000008</v>
      </c>
      <c r="O96" s="255">
        <v>47.662500000000001</v>
      </c>
      <c r="P96" s="119"/>
    </row>
    <row r="97" spans="1:16" ht="17.25" customHeight="1">
      <c r="A97" s="221"/>
      <c r="B97" s="222"/>
      <c r="C97" s="222"/>
      <c r="D97" s="223"/>
      <c r="E97" s="225"/>
      <c r="F97" s="224"/>
      <c r="G97" s="13" t="s">
        <v>10</v>
      </c>
      <c r="H97" s="154" t="s">
        <v>11</v>
      </c>
      <c r="I97" s="154" t="s">
        <v>215</v>
      </c>
      <c r="J97" s="87" t="s">
        <v>141</v>
      </c>
      <c r="K97" s="154" t="s">
        <v>225</v>
      </c>
      <c r="L97" s="14">
        <v>2</v>
      </c>
      <c r="M97" s="253">
        <f t="shared" si="4"/>
        <v>263.09699999999998</v>
      </c>
      <c r="N97" s="254">
        <f t="shared" si="5"/>
        <v>251.65800000000002</v>
      </c>
      <c r="O97" s="255">
        <v>228.78</v>
      </c>
      <c r="P97" s="119"/>
    </row>
    <row r="98" spans="1:16" ht="17.25" customHeight="1">
      <c r="A98" s="221"/>
      <c r="B98" s="222"/>
      <c r="C98" s="222"/>
      <c r="D98" s="223"/>
      <c r="E98" s="225"/>
      <c r="F98" s="224"/>
      <c r="G98" s="13" t="s">
        <v>156</v>
      </c>
      <c r="H98" s="154" t="s">
        <v>51</v>
      </c>
      <c r="I98" s="154" t="s">
        <v>218</v>
      </c>
      <c r="J98" s="87" t="s">
        <v>141</v>
      </c>
      <c r="K98" s="154" t="s">
        <v>225</v>
      </c>
      <c r="L98" s="14">
        <v>2</v>
      </c>
      <c r="M98" s="253">
        <f t="shared" si="4"/>
        <v>131.54849999999999</v>
      </c>
      <c r="N98" s="254">
        <f t="shared" si="5"/>
        <v>125.82900000000001</v>
      </c>
      <c r="O98" s="255">
        <v>114.39</v>
      </c>
      <c r="P98" s="119"/>
    </row>
    <row r="99" spans="1:16" ht="17.25" customHeight="1">
      <c r="A99" s="221"/>
      <c r="B99" s="222"/>
      <c r="C99" s="222"/>
      <c r="D99" s="223"/>
      <c r="E99" s="225"/>
      <c r="F99" s="224"/>
      <c r="G99" s="13" t="s">
        <v>156</v>
      </c>
      <c r="H99" s="154" t="s">
        <v>203</v>
      </c>
      <c r="I99" s="154" t="s">
        <v>220</v>
      </c>
      <c r="J99" s="87" t="s">
        <v>141</v>
      </c>
      <c r="K99" s="154" t="s">
        <v>225</v>
      </c>
      <c r="L99" s="14">
        <v>2</v>
      </c>
      <c r="M99" s="253">
        <f t="shared" si="4"/>
        <v>98.661374999999978</v>
      </c>
      <c r="N99" s="254">
        <f t="shared" si="5"/>
        <v>94.371749999999992</v>
      </c>
      <c r="O99" s="255">
        <v>85.79249999999999</v>
      </c>
      <c r="P99" s="119"/>
    </row>
    <row r="100" spans="1:16" ht="17.25" customHeight="1">
      <c r="A100" s="221"/>
      <c r="B100" s="222"/>
      <c r="C100" s="222"/>
      <c r="D100" s="223"/>
      <c r="E100" s="225"/>
      <c r="F100" s="224"/>
      <c r="G100" s="13" t="s">
        <v>156</v>
      </c>
      <c r="H100" s="154" t="s">
        <v>204</v>
      </c>
      <c r="I100" s="154" t="s">
        <v>222</v>
      </c>
      <c r="J100" s="87" t="s">
        <v>141</v>
      </c>
      <c r="K100" s="154" t="s">
        <v>225</v>
      </c>
      <c r="L100" s="14">
        <v>2</v>
      </c>
      <c r="M100" s="253">
        <f t="shared" si="4"/>
        <v>73.082499999999996</v>
      </c>
      <c r="N100" s="254">
        <f t="shared" si="5"/>
        <v>69.905000000000015</v>
      </c>
      <c r="O100" s="255">
        <v>63.550000000000004</v>
      </c>
      <c r="P100" s="119"/>
    </row>
    <row r="101" spans="1:16" ht="17.25" customHeight="1">
      <c r="A101" s="221"/>
      <c r="B101" s="222"/>
      <c r="C101" s="222"/>
      <c r="D101" s="223"/>
      <c r="E101" s="225"/>
      <c r="F101" s="224"/>
      <c r="G101" s="13" t="s">
        <v>156</v>
      </c>
      <c r="H101" s="154" t="s">
        <v>11</v>
      </c>
      <c r="I101" s="154" t="s">
        <v>205</v>
      </c>
      <c r="J101" s="87" t="s">
        <v>143</v>
      </c>
      <c r="K101" s="154" t="s">
        <v>223</v>
      </c>
      <c r="L101" s="14" t="s">
        <v>15</v>
      </c>
      <c r="M101" s="253">
        <f t="shared" si="4"/>
        <v>144.86837499999999</v>
      </c>
      <c r="N101" s="254">
        <f t="shared" si="5"/>
        <v>138.56975</v>
      </c>
      <c r="O101" s="255">
        <v>125.9725</v>
      </c>
      <c r="P101" s="119"/>
    </row>
    <row r="102" spans="1:16" ht="17.25" customHeight="1">
      <c r="A102" s="221"/>
      <c r="B102" s="222"/>
      <c r="C102" s="222"/>
      <c r="D102" s="223"/>
      <c r="E102" s="225"/>
      <c r="F102" s="224"/>
      <c r="G102" s="13" t="s">
        <v>156</v>
      </c>
      <c r="H102" s="154" t="s">
        <v>51</v>
      </c>
      <c r="I102" s="154" t="s">
        <v>208</v>
      </c>
      <c r="J102" s="87" t="s">
        <v>143</v>
      </c>
      <c r="K102" s="154" t="s">
        <v>223</v>
      </c>
      <c r="L102" s="14" t="s">
        <v>15</v>
      </c>
      <c r="M102" s="253">
        <f t="shared" si="4"/>
        <v>77.679624999999987</v>
      </c>
      <c r="N102" s="254">
        <f t="shared" si="5"/>
        <v>74.302250000000001</v>
      </c>
      <c r="O102" s="255">
        <v>67.547499999999999</v>
      </c>
      <c r="P102" s="119"/>
    </row>
    <row r="103" spans="1:16" ht="17.25" customHeight="1">
      <c r="A103" s="221"/>
      <c r="B103" s="222"/>
      <c r="C103" s="222"/>
      <c r="D103" s="223"/>
      <c r="E103" s="225"/>
      <c r="F103" s="224"/>
      <c r="G103" s="13" t="s">
        <v>156</v>
      </c>
      <c r="H103" s="154" t="s">
        <v>11</v>
      </c>
      <c r="I103" s="154" t="s">
        <v>209</v>
      </c>
      <c r="J103" s="87" t="s">
        <v>143</v>
      </c>
      <c r="K103" s="154" t="s">
        <v>224</v>
      </c>
      <c r="L103" s="14">
        <v>1</v>
      </c>
      <c r="M103" s="253">
        <f t="shared" si="4"/>
        <v>188.41139999999999</v>
      </c>
      <c r="N103" s="254">
        <f t="shared" si="5"/>
        <v>180.21960000000004</v>
      </c>
      <c r="O103" s="255">
        <v>163.83600000000001</v>
      </c>
      <c r="P103" s="119"/>
    </row>
    <row r="104" spans="1:16" ht="17.25" customHeight="1">
      <c r="A104" s="221"/>
      <c r="B104" s="222"/>
      <c r="C104" s="222"/>
      <c r="D104" s="223"/>
      <c r="E104" s="225"/>
      <c r="F104" s="224"/>
      <c r="G104" s="13" t="s">
        <v>156</v>
      </c>
      <c r="H104" s="154" t="s">
        <v>51</v>
      </c>
      <c r="I104" s="154" t="s">
        <v>212</v>
      </c>
      <c r="J104" s="87" t="s">
        <v>143</v>
      </c>
      <c r="K104" s="154" t="s">
        <v>224</v>
      </c>
      <c r="L104" s="14">
        <v>1</v>
      </c>
      <c r="M104" s="253">
        <f t="shared" si="4"/>
        <v>104.673</v>
      </c>
      <c r="N104" s="254">
        <f t="shared" si="5"/>
        <v>100.12200000000001</v>
      </c>
      <c r="O104" s="255">
        <v>91.02000000000001</v>
      </c>
      <c r="P104" s="119"/>
    </row>
    <row r="105" spans="1:16" ht="17.25" customHeight="1">
      <c r="A105" s="221"/>
      <c r="B105" s="222"/>
      <c r="C105" s="222"/>
      <c r="D105" s="223"/>
      <c r="E105" s="225"/>
      <c r="F105" s="224"/>
      <c r="G105" s="13" t="s">
        <v>156</v>
      </c>
      <c r="H105" s="154" t="s">
        <v>203</v>
      </c>
      <c r="I105" s="154" t="s">
        <v>214</v>
      </c>
      <c r="J105" s="87" t="s">
        <v>143</v>
      </c>
      <c r="K105" s="154" t="s">
        <v>224</v>
      </c>
      <c r="L105" s="14">
        <v>1</v>
      </c>
      <c r="M105" s="253">
        <f t="shared" si="4"/>
        <v>78.504750000000001</v>
      </c>
      <c r="N105" s="254">
        <f t="shared" si="5"/>
        <v>75.091500000000011</v>
      </c>
      <c r="O105" s="255">
        <v>68.265000000000001</v>
      </c>
      <c r="P105" s="119"/>
    </row>
    <row r="106" spans="1:16" ht="17.25" customHeight="1">
      <c r="A106" s="221"/>
      <c r="B106" s="222"/>
      <c r="C106" s="222"/>
      <c r="D106" s="223"/>
      <c r="E106" s="225"/>
      <c r="F106" s="224"/>
      <c r="G106" s="13" t="s">
        <v>156</v>
      </c>
      <c r="H106" s="154" t="s">
        <v>11</v>
      </c>
      <c r="I106" s="154" t="s">
        <v>215</v>
      </c>
      <c r="J106" s="87" t="s">
        <v>143</v>
      </c>
      <c r="K106" s="154" t="s">
        <v>225</v>
      </c>
      <c r="L106" s="14">
        <v>2</v>
      </c>
      <c r="M106" s="253">
        <f t="shared" si="4"/>
        <v>376.82279999999997</v>
      </c>
      <c r="N106" s="254">
        <f t="shared" si="5"/>
        <v>360.43920000000008</v>
      </c>
      <c r="O106" s="255">
        <v>327.67200000000003</v>
      </c>
      <c r="P106" s="119"/>
    </row>
    <row r="107" spans="1:16" ht="17.25" customHeight="1">
      <c r="A107" s="221"/>
      <c r="B107" s="222"/>
      <c r="C107" s="222"/>
      <c r="D107" s="223"/>
      <c r="E107" s="225"/>
      <c r="F107" s="224"/>
      <c r="G107" s="13" t="s">
        <v>156</v>
      </c>
      <c r="H107" s="154" t="s">
        <v>51</v>
      </c>
      <c r="I107" s="154" t="s">
        <v>218</v>
      </c>
      <c r="J107" s="87" t="s">
        <v>143</v>
      </c>
      <c r="K107" s="154" t="s">
        <v>225</v>
      </c>
      <c r="L107" s="14">
        <v>2</v>
      </c>
      <c r="M107" s="253">
        <f t="shared" si="4"/>
        <v>188.41139999999999</v>
      </c>
      <c r="N107" s="254">
        <f t="shared" si="5"/>
        <v>180.21960000000004</v>
      </c>
      <c r="O107" s="255">
        <v>163.83600000000001</v>
      </c>
      <c r="P107" s="119"/>
    </row>
    <row r="108" spans="1:16" ht="17.25" customHeight="1">
      <c r="A108" s="221"/>
      <c r="B108" s="222"/>
      <c r="C108" s="222"/>
      <c r="D108" s="223"/>
      <c r="E108" s="225"/>
      <c r="F108" s="224"/>
      <c r="G108" s="13" t="s">
        <v>156</v>
      </c>
      <c r="H108" s="154" t="s">
        <v>203</v>
      </c>
      <c r="I108" s="154" t="s">
        <v>220</v>
      </c>
      <c r="J108" s="87" t="s">
        <v>143</v>
      </c>
      <c r="K108" s="154" t="s">
        <v>225</v>
      </c>
      <c r="L108" s="14">
        <v>2</v>
      </c>
      <c r="M108" s="253">
        <f t="shared" si="4"/>
        <v>141.30855</v>
      </c>
      <c r="N108" s="254">
        <f t="shared" si="5"/>
        <v>135.16470000000001</v>
      </c>
      <c r="O108" s="255">
        <v>122.877</v>
      </c>
      <c r="P108" s="119"/>
    </row>
    <row r="109" spans="1:16" ht="17.25" customHeight="1">
      <c r="A109" s="221"/>
      <c r="B109" s="222"/>
      <c r="C109" s="222"/>
      <c r="D109" s="223"/>
      <c r="E109" s="225"/>
      <c r="F109" s="224"/>
      <c r="G109" s="13" t="s">
        <v>156</v>
      </c>
      <c r="H109" s="154" t="s">
        <v>204</v>
      </c>
      <c r="I109" s="154" t="s">
        <v>222</v>
      </c>
      <c r="J109" s="87" t="s">
        <v>143</v>
      </c>
      <c r="K109" s="154" t="s">
        <v>225</v>
      </c>
      <c r="L109" s="14">
        <v>2</v>
      </c>
      <c r="M109" s="253">
        <f t="shared" si="4"/>
        <v>104.673</v>
      </c>
      <c r="N109" s="254">
        <f t="shared" si="5"/>
        <v>100.12200000000001</v>
      </c>
      <c r="O109" s="255">
        <v>91.02000000000001</v>
      </c>
      <c r="P109" s="119"/>
    </row>
    <row r="110" spans="1:16" ht="43.5" customHeight="1">
      <c r="A110" s="150"/>
      <c r="B110" s="151"/>
      <c r="C110" s="151"/>
      <c r="D110" s="152"/>
      <c r="E110" s="226"/>
      <c r="F110" s="5"/>
      <c r="G110" s="33"/>
      <c r="H110" s="34" t="s">
        <v>159</v>
      </c>
      <c r="I110" s="35"/>
      <c r="J110" s="36"/>
      <c r="K110" s="37"/>
      <c r="L110" s="129"/>
      <c r="M110" s="130"/>
      <c r="N110" s="130"/>
      <c r="O110" s="131"/>
      <c r="P110" s="119"/>
    </row>
    <row r="111" spans="1:16" ht="17.100000000000001" customHeight="1">
      <c r="A111" s="294"/>
      <c r="B111" s="295"/>
      <c r="C111" s="295"/>
      <c r="D111" s="295"/>
      <c r="E111" s="298"/>
      <c r="F111" s="5"/>
      <c r="G111" s="132" t="s">
        <v>174</v>
      </c>
      <c r="H111" s="133" t="s">
        <v>175</v>
      </c>
      <c r="I111" s="134" t="s">
        <v>176</v>
      </c>
      <c r="J111" s="135"/>
      <c r="K111" s="132" t="s">
        <v>177</v>
      </c>
      <c r="L111" s="136" t="s">
        <v>178</v>
      </c>
      <c r="M111" s="272">
        <f>O111*1.15</f>
        <v>872.84999999999991</v>
      </c>
      <c r="N111" s="163">
        <f>O111*1.1</f>
        <v>834.90000000000009</v>
      </c>
      <c r="O111" s="273">
        <v>759</v>
      </c>
      <c r="P111" s="119"/>
    </row>
    <row r="112" spans="1:16" ht="17.100000000000001" customHeight="1">
      <c r="A112" s="296"/>
      <c r="B112" s="297"/>
      <c r="C112" s="297"/>
      <c r="D112" s="297"/>
      <c r="E112" s="298"/>
      <c r="F112" s="5"/>
      <c r="G112" s="132" t="s">
        <v>174</v>
      </c>
      <c r="H112" s="133" t="s">
        <v>179</v>
      </c>
      <c r="I112" s="134" t="s">
        <v>176</v>
      </c>
      <c r="J112" s="135"/>
      <c r="K112" s="132" t="s">
        <v>180</v>
      </c>
      <c r="L112" s="136" t="s">
        <v>181</v>
      </c>
      <c r="M112" s="272">
        <f t="shared" ref="M112:M154" si="6">O112*1.15</f>
        <v>341.20499999999998</v>
      </c>
      <c r="N112" s="163">
        <f t="shared" ref="N112:N154" si="7">O112*1.1</f>
        <v>326.37</v>
      </c>
      <c r="O112" s="273">
        <v>296.7</v>
      </c>
      <c r="P112" s="119"/>
    </row>
    <row r="113" spans="1:16" ht="17.100000000000001" customHeight="1">
      <c r="A113" s="296"/>
      <c r="B113" s="297"/>
      <c r="C113" s="297"/>
      <c r="D113" s="297"/>
      <c r="E113" s="298"/>
      <c r="F113" s="5"/>
      <c r="G113" s="132" t="s">
        <v>174</v>
      </c>
      <c r="H113" s="133" t="s">
        <v>179</v>
      </c>
      <c r="I113" s="134" t="s">
        <v>176</v>
      </c>
      <c r="J113" s="135"/>
      <c r="K113" s="132" t="s">
        <v>182</v>
      </c>
      <c r="L113" s="136" t="s">
        <v>183</v>
      </c>
      <c r="M113" s="272">
        <f t="shared" si="6"/>
        <v>436.42499999999995</v>
      </c>
      <c r="N113" s="163">
        <f t="shared" si="7"/>
        <v>417.45000000000005</v>
      </c>
      <c r="O113" s="273">
        <v>379.5</v>
      </c>
      <c r="P113" s="119"/>
    </row>
    <row r="114" spans="1:16" ht="17.100000000000001" customHeight="1">
      <c r="A114" s="296"/>
      <c r="B114" s="297"/>
      <c r="C114" s="297"/>
      <c r="D114" s="297"/>
      <c r="E114" s="298"/>
      <c r="F114" s="5"/>
      <c r="G114" s="132" t="s">
        <v>174</v>
      </c>
      <c r="H114" s="133" t="s">
        <v>179</v>
      </c>
      <c r="I114" s="134" t="s">
        <v>176</v>
      </c>
      <c r="J114" s="135"/>
      <c r="K114" s="132" t="s">
        <v>177</v>
      </c>
      <c r="L114" s="136" t="s">
        <v>184</v>
      </c>
      <c r="M114" s="272">
        <f t="shared" si="6"/>
        <v>515.77499999999998</v>
      </c>
      <c r="N114" s="163">
        <f t="shared" si="7"/>
        <v>493.35</v>
      </c>
      <c r="O114" s="273">
        <v>448.5</v>
      </c>
      <c r="P114" s="119"/>
    </row>
    <row r="115" spans="1:16" ht="17.100000000000001" customHeight="1">
      <c r="A115" s="296"/>
      <c r="B115" s="297"/>
      <c r="C115" s="297"/>
      <c r="D115" s="297"/>
      <c r="E115" s="298"/>
      <c r="F115" s="5"/>
      <c r="G115" s="132" t="s">
        <v>174</v>
      </c>
      <c r="H115" s="133" t="s">
        <v>179</v>
      </c>
      <c r="I115" s="134" t="s">
        <v>176</v>
      </c>
      <c r="J115" s="135"/>
      <c r="K115" s="132" t="s">
        <v>185</v>
      </c>
      <c r="L115" s="136" t="s">
        <v>186</v>
      </c>
      <c r="M115" s="272">
        <f t="shared" si="6"/>
        <v>634.79999999999995</v>
      </c>
      <c r="N115" s="163">
        <f t="shared" si="7"/>
        <v>607.20000000000005</v>
      </c>
      <c r="O115" s="273">
        <v>552</v>
      </c>
      <c r="P115" s="119"/>
    </row>
    <row r="116" spans="1:16" ht="17.100000000000001" customHeight="1">
      <c r="A116" s="296"/>
      <c r="B116" s="297"/>
      <c r="C116" s="297"/>
      <c r="D116" s="297"/>
      <c r="E116" s="298"/>
      <c r="F116" s="5"/>
      <c r="G116" s="132" t="s">
        <v>174</v>
      </c>
      <c r="H116" s="133" t="s">
        <v>179</v>
      </c>
      <c r="I116" s="134" t="s">
        <v>176</v>
      </c>
      <c r="J116" s="135"/>
      <c r="K116" s="132" t="s">
        <v>187</v>
      </c>
      <c r="L116" s="136" t="s">
        <v>188</v>
      </c>
      <c r="M116" s="272">
        <f t="shared" si="6"/>
        <v>674.47499999999991</v>
      </c>
      <c r="N116" s="163">
        <f t="shared" si="7"/>
        <v>645.15000000000009</v>
      </c>
      <c r="O116" s="273">
        <v>586.5</v>
      </c>
      <c r="P116" s="119"/>
    </row>
    <row r="117" spans="1:16" ht="17.100000000000001" customHeight="1">
      <c r="A117" s="296"/>
      <c r="B117" s="297"/>
      <c r="C117" s="297"/>
      <c r="D117" s="297"/>
      <c r="E117" s="298"/>
      <c r="F117" s="5"/>
      <c r="G117" s="137" t="s">
        <v>174</v>
      </c>
      <c r="H117" s="138" t="s">
        <v>189</v>
      </c>
      <c r="I117" s="139" t="s">
        <v>176</v>
      </c>
      <c r="J117" s="140"/>
      <c r="K117" s="137" t="s">
        <v>177</v>
      </c>
      <c r="L117" s="141" t="s">
        <v>184</v>
      </c>
      <c r="M117" s="272">
        <f t="shared" si="6"/>
        <v>695.75</v>
      </c>
      <c r="N117" s="163">
        <f t="shared" si="7"/>
        <v>665.5</v>
      </c>
      <c r="O117" s="274">
        <v>605</v>
      </c>
      <c r="P117" s="119"/>
    </row>
    <row r="118" spans="1:16" s="6" customFormat="1" ht="15.75" customHeight="1">
      <c r="A118" s="296"/>
      <c r="B118" s="297"/>
      <c r="C118" s="297"/>
      <c r="D118" s="297"/>
      <c r="E118" s="298"/>
      <c r="F118" s="5">
        <v>631</v>
      </c>
      <c r="G118" s="137" t="s">
        <v>174</v>
      </c>
      <c r="H118" s="138" t="s">
        <v>190</v>
      </c>
      <c r="I118" s="139" t="s">
        <v>176</v>
      </c>
      <c r="J118" s="140"/>
      <c r="K118" s="137" t="s">
        <v>191</v>
      </c>
      <c r="L118" s="141" t="s">
        <v>181</v>
      </c>
      <c r="M118" s="272">
        <f t="shared" si="6"/>
        <v>271.97499999999997</v>
      </c>
      <c r="N118" s="163">
        <f t="shared" si="7"/>
        <v>260.15000000000003</v>
      </c>
      <c r="O118" s="274">
        <v>236.5</v>
      </c>
      <c r="P118" s="120"/>
    </row>
    <row r="119" spans="1:16" ht="17.100000000000001" customHeight="1">
      <c r="A119" s="296"/>
      <c r="B119" s="297"/>
      <c r="C119" s="297"/>
      <c r="D119" s="297"/>
      <c r="E119" s="298"/>
      <c r="F119" s="5">
        <v>631</v>
      </c>
      <c r="G119" s="137" t="s">
        <v>174</v>
      </c>
      <c r="H119" s="138" t="s">
        <v>190</v>
      </c>
      <c r="I119" s="139" t="s">
        <v>176</v>
      </c>
      <c r="J119" s="140"/>
      <c r="K119" s="137" t="s">
        <v>182</v>
      </c>
      <c r="L119" s="141" t="s">
        <v>183</v>
      </c>
      <c r="M119" s="272">
        <f t="shared" si="6"/>
        <v>347.875</v>
      </c>
      <c r="N119" s="163">
        <f t="shared" si="7"/>
        <v>332.75</v>
      </c>
      <c r="O119" s="274">
        <v>302.5</v>
      </c>
      <c r="P119" s="119"/>
    </row>
    <row r="120" spans="1:16" ht="17.100000000000001" customHeight="1">
      <c r="A120" s="296"/>
      <c r="B120" s="297"/>
      <c r="C120" s="297"/>
      <c r="D120" s="297"/>
      <c r="E120" s="298"/>
      <c r="F120" s="5">
        <v>631</v>
      </c>
      <c r="G120" s="137" t="s">
        <v>174</v>
      </c>
      <c r="H120" s="138" t="s">
        <v>190</v>
      </c>
      <c r="I120" s="139" t="s">
        <v>176</v>
      </c>
      <c r="J120" s="140"/>
      <c r="K120" s="137" t="s">
        <v>177</v>
      </c>
      <c r="L120" s="141" t="s">
        <v>184</v>
      </c>
      <c r="M120" s="272">
        <f t="shared" si="6"/>
        <v>411.12499999999994</v>
      </c>
      <c r="N120" s="163">
        <f t="shared" si="7"/>
        <v>393.25000000000006</v>
      </c>
      <c r="O120" s="274">
        <v>357.5</v>
      </c>
      <c r="P120" s="119"/>
    </row>
    <row r="121" spans="1:16" ht="17.100000000000001" customHeight="1">
      <c r="A121" s="296"/>
      <c r="B121" s="297"/>
      <c r="C121" s="297"/>
      <c r="D121" s="297"/>
      <c r="E121" s="298"/>
      <c r="F121" s="5">
        <v>631</v>
      </c>
      <c r="G121" s="137" t="s">
        <v>174</v>
      </c>
      <c r="H121" s="138" t="s">
        <v>190</v>
      </c>
      <c r="I121" s="139" t="s">
        <v>176</v>
      </c>
      <c r="J121" s="140"/>
      <c r="K121" s="137" t="s">
        <v>185</v>
      </c>
      <c r="L121" s="141" t="s">
        <v>186</v>
      </c>
      <c r="M121" s="272">
        <f t="shared" si="6"/>
        <v>505.99999999999994</v>
      </c>
      <c r="N121" s="163">
        <f t="shared" si="7"/>
        <v>484.00000000000006</v>
      </c>
      <c r="O121" s="274">
        <v>440</v>
      </c>
      <c r="P121" s="119"/>
    </row>
    <row r="122" spans="1:16" ht="17.100000000000001" customHeight="1">
      <c r="A122" s="296"/>
      <c r="B122" s="297"/>
      <c r="C122" s="297"/>
      <c r="D122" s="297"/>
      <c r="E122" s="298"/>
      <c r="F122" s="5"/>
      <c r="G122" s="137" t="s">
        <v>174</v>
      </c>
      <c r="H122" s="138" t="s">
        <v>190</v>
      </c>
      <c r="I122" s="139" t="s">
        <v>176</v>
      </c>
      <c r="J122" s="140"/>
      <c r="K122" s="137" t="s">
        <v>187</v>
      </c>
      <c r="L122" s="141" t="s">
        <v>188</v>
      </c>
      <c r="M122" s="272">
        <f t="shared" si="6"/>
        <v>537.625</v>
      </c>
      <c r="N122" s="163">
        <f t="shared" si="7"/>
        <v>514.25</v>
      </c>
      <c r="O122" s="274">
        <v>467.5</v>
      </c>
      <c r="P122" s="119"/>
    </row>
    <row r="123" spans="1:16" ht="17.100000000000001" customHeight="1">
      <c r="A123" s="296"/>
      <c r="B123" s="297"/>
      <c r="C123" s="297"/>
      <c r="D123" s="297"/>
      <c r="E123" s="298"/>
      <c r="F123" s="5"/>
      <c r="G123" s="132" t="s">
        <v>174</v>
      </c>
      <c r="H123" s="133" t="s">
        <v>192</v>
      </c>
      <c r="I123" s="134" t="s">
        <v>176</v>
      </c>
      <c r="J123" s="135"/>
      <c r="K123" s="132" t="s">
        <v>180</v>
      </c>
      <c r="L123" s="136" t="s">
        <v>181</v>
      </c>
      <c r="M123" s="272">
        <f t="shared" si="6"/>
        <v>277.72499999999997</v>
      </c>
      <c r="N123" s="163">
        <f t="shared" si="7"/>
        <v>265.65000000000003</v>
      </c>
      <c r="O123" s="273">
        <v>241.5</v>
      </c>
      <c r="P123" s="119"/>
    </row>
    <row r="124" spans="1:16" ht="17.100000000000001" customHeight="1">
      <c r="A124" s="296"/>
      <c r="B124" s="297"/>
      <c r="C124" s="297"/>
      <c r="D124" s="297"/>
      <c r="E124" s="298"/>
      <c r="F124" s="5"/>
      <c r="G124" s="132" t="s">
        <v>174</v>
      </c>
      <c r="H124" s="133" t="s">
        <v>192</v>
      </c>
      <c r="I124" s="134" t="s">
        <v>176</v>
      </c>
      <c r="J124" s="135"/>
      <c r="K124" s="132" t="s">
        <v>182</v>
      </c>
      <c r="L124" s="136" t="s">
        <v>183</v>
      </c>
      <c r="M124" s="272">
        <f t="shared" si="6"/>
        <v>337.23749999999995</v>
      </c>
      <c r="N124" s="163">
        <f t="shared" si="7"/>
        <v>322.57500000000005</v>
      </c>
      <c r="O124" s="273">
        <v>293.25</v>
      </c>
      <c r="P124" s="119"/>
    </row>
    <row r="125" spans="1:16" ht="17.100000000000001" customHeight="1">
      <c r="A125" s="296"/>
      <c r="B125" s="297"/>
      <c r="C125" s="297"/>
      <c r="D125" s="297"/>
      <c r="E125" s="298"/>
      <c r="F125" s="5"/>
      <c r="G125" s="132" t="s">
        <v>174</v>
      </c>
      <c r="H125" s="133" t="s">
        <v>192</v>
      </c>
      <c r="I125" s="134" t="s">
        <v>176</v>
      </c>
      <c r="J125" s="135"/>
      <c r="K125" s="132" t="s">
        <v>177</v>
      </c>
      <c r="L125" s="136" t="s">
        <v>184</v>
      </c>
      <c r="M125" s="272">
        <f t="shared" si="6"/>
        <v>396.74999999999994</v>
      </c>
      <c r="N125" s="163">
        <f t="shared" si="7"/>
        <v>379.50000000000006</v>
      </c>
      <c r="O125" s="273">
        <v>345</v>
      </c>
      <c r="P125" s="119"/>
    </row>
    <row r="126" spans="1:16" ht="17.100000000000001" customHeight="1">
      <c r="A126" s="296"/>
      <c r="B126" s="297"/>
      <c r="C126" s="297"/>
      <c r="D126" s="297"/>
      <c r="E126" s="298"/>
      <c r="F126" s="5"/>
      <c r="G126" s="132" t="s">
        <v>174</v>
      </c>
      <c r="H126" s="133" t="s">
        <v>192</v>
      </c>
      <c r="I126" s="134" t="s">
        <v>176</v>
      </c>
      <c r="J126" s="135"/>
      <c r="K126" s="132" t="s">
        <v>185</v>
      </c>
      <c r="L126" s="136" t="s">
        <v>186</v>
      </c>
      <c r="M126" s="272">
        <f t="shared" si="6"/>
        <v>476.09999999999997</v>
      </c>
      <c r="N126" s="163">
        <f t="shared" si="7"/>
        <v>455.40000000000003</v>
      </c>
      <c r="O126" s="273">
        <v>414</v>
      </c>
      <c r="P126" s="119"/>
    </row>
    <row r="127" spans="1:16" ht="17.100000000000001" customHeight="1">
      <c r="A127" s="296"/>
      <c r="B127" s="297"/>
      <c r="C127" s="297"/>
      <c r="D127" s="297"/>
      <c r="E127" s="298"/>
      <c r="F127" s="5"/>
      <c r="G127" s="132" t="s">
        <v>174</v>
      </c>
      <c r="H127" s="133" t="s">
        <v>192</v>
      </c>
      <c r="I127" s="134" t="s">
        <v>176</v>
      </c>
      <c r="J127" s="135"/>
      <c r="K127" s="132" t="s">
        <v>187</v>
      </c>
      <c r="L127" s="136" t="s">
        <v>188</v>
      </c>
      <c r="M127" s="272">
        <f t="shared" si="6"/>
        <v>555.44999999999993</v>
      </c>
      <c r="N127" s="163">
        <f t="shared" si="7"/>
        <v>531.30000000000007</v>
      </c>
      <c r="O127" s="273">
        <v>483</v>
      </c>
      <c r="P127" s="119"/>
    </row>
    <row r="128" spans="1:16" ht="17.100000000000001" customHeight="1">
      <c r="A128" s="311"/>
      <c r="B128" s="312"/>
      <c r="C128" s="312"/>
      <c r="D128" s="312"/>
      <c r="E128" s="313"/>
      <c r="F128" s="5"/>
      <c r="G128" s="137" t="s">
        <v>174</v>
      </c>
      <c r="H128" s="138" t="s">
        <v>193</v>
      </c>
      <c r="I128" s="139" t="s">
        <v>176</v>
      </c>
      <c r="J128" s="140"/>
      <c r="K128" s="137" t="s">
        <v>180</v>
      </c>
      <c r="L128" s="141" t="s">
        <v>181</v>
      </c>
      <c r="M128" s="272">
        <f t="shared" si="6"/>
        <v>221.37499999999997</v>
      </c>
      <c r="N128" s="163">
        <f t="shared" si="7"/>
        <v>211.75000000000003</v>
      </c>
      <c r="O128" s="274">
        <v>192.5</v>
      </c>
      <c r="P128" s="119"/>
    </row>
    <row r="129" spans="1:16" s="6" customFormat="1" ht="15.95" customHeight="1">
      <c r="A129" s="309" t="s">
        <v>61</v>
      </c>
      <c r="B129" s="309"/>
      <c r="C129" s="309"/>
      <c r="D129" s="309"/>
      <c r="E129" s="310" t="s">
        <v>62</v>
      </c>
      <c r="F129" s="5">
        <v>631</v>
      </c>
      <c r="G129" s="137" t="s">
        <v>174</v>
      </c>
      <c r="H129" s="138" t="s">
        <v>193</v>
      </c>
      <c r="I129" s="139" t="s">
        <v>176</v>
      </c>
      <c r="J129" s="140"/>
      <c r="K129" s="137" t="s">
        <v>182</v>
      </c>
      <c r="L129" s="141" t="s">
        <v>183</v>
      </c>
      <c r="M129" s="272">
        <f t="shared" si="6"/>
        <v>268.8125</v>
      </c>
      <c r="N129" s="163">
        <f t="shared" si="7"/>
        <v>257.125</v>
      </c>
      <c r="O129" s="274">
        <v>233.75</v>
      </c>
      <c r="P129" s="120"/>
    </row>
    <row r="130" spans="1:16" s="6" customFormat="1" ht="21" customHeight="1">
      <c r="A130" s="309"/>
      <c r="B130" s="309"/>
      <c r="C130" s="309"/>
      <c r="D130" s="309"/>
      <c r="E130" s="310"/>
      <c r="F130" s="5">
        <v>631</v>
      </c>
      <c r="G130" s="137" t="s">
        <v>174</v>
      </c>
      <c r="H130" s="138" t="s">
        <v>193</v>
      </c>
      <c r="I130" s="139" t="s">
        <v>176</v>
      </c>
      <c r="J130" s="140"/>
      <c r="K130" s="137" t="s">
        <v>177</v>
      </c>
      <c r="L130" s="141" t="s">
        <v>184</v>
      </c>
      <c r="M130" s="272">
        <f t="shared" si="6"/>
        <v>316.25</v>
      </c>
      <c r="N130" s="163">
        <f t="shared" si="7"/>
        <v>302.5</v>
      </c>
      <c r="O130" s="274">
        <v>275</v>
      </c>
      <c r="P130" s="120"/>
    </row>
    <row r="131" spans="1:16" s="6" customFormat="1" ht="15.95" customHeight="1">
      <c r="A131" s="304"/>
      <c r="B131" s="304"/>
      <c r="C131" s="304"/>
      <c r="D131" s="304"/>
      <c r="E131" s="305"/>
      <c r="F131" s="5">
        <v>631</v>
      </c>
      <c r="G131" s="137" t="s">
        <v>174</v>
      </c>
      <c r="H131" s="138" t="s">
        <v>193</v>
      </c>
      <c r="I131" s="139" t="s">
        <v>176</v>
      </c>
      <c r="J131" s="140"/>
      <c r="K131" s="137" t="s">
        <v>185</v>
      </c>
      <c r="L131" s="141" t="s">
        <v>186</v>
      </c>
      <c r="M131" s="272">
        <f t="shared" si="6"/>
        <v>379.49999999999994</v>
      </c>
      <c r="N131" s="163">
        <f t="shared" si="7"/>
        <v>363.00000000000006</v>
      </c>
      <c r="O131" s="274">
        <v>330</v>
      </c>
      <c r="P131" s="120"/>
    </row>
    <row r="132" spans="1:16" s="6" customFormat="1" ht="15.95" customHeight="1">
      <c r="A132" s="304"/>
      <c r="B132" s="304"/>
      <c r="C132" s="304"/>
      <c r="D132" s="304"/>
      <c r="E132" s="305"/>
      <c r="F132" s="5"/>
      <c r="G132" s="137" t="s">
        <v>174</v>
      </c>
      <c r="H132" s="138" t="s">
        <v>193</v>
      </c>
      <c r="I132" s="139" t="s">
        <v>176</v>
      </c>
      <c r="J132" s="140"/>
      <c r="K132" s="137" t="s">
        <v>187</v>
      </c>
      <c r="L132" s="141" t="s">
        <v>188</v>
      </c>
      <c r="M132" s="272">
        <f t="shared" si="6"/>
        <v>442.74999999999994</v>
      </c>
      <c r="N132" s="163">
        <f t="shared" si="7"/>
        <v>423.50000000000006</v>
      </c>
      <c r="O132" s="274">
        <v>385</v>
      </c>
      <c r="P132" s="120"/>
    </row>
    <row r="133" spans="1:16" s="6" customFormat="1" ht="15.95" customHeight="1">
      <c r="A133" s="304"/>
      <c r="B133" s="304"/>
      <c r="C133" s="304"/>
      <c r="D133" s="304"/>
      <c r="E133" s="305"/>
      <c r="F133" s="5"/>
      <c r="G133" s="132" t="s">
        <v>174</v>
      </c>
      <c r="H133" s="133" t="s">
        <v>194</v>
      </c>
      <c r="I133" s="269" t="s">
        <v>60</v>
      </c>
      <c r="J133" s="135"/>
      <c r="K133" s="132" t="s">
        <v>180</v>
      </c>
      <c r="L133" s="136" t="s">
        <v>181</v>
      </c>
      <c r="M133" s="271">
        <f t="shared" si="6"/>
        <v>253.92</v>
      </c>
      <c r="N133" s="163">
        <f t="shared" si="7"/>
        <v>242.88000000000002</v>
      </c>
      <c r="O133" s="275">
        <v>220.8</v>
      </c>
      <c r="P133" s="120"/>
    </row>
    <row r="134" spans="1:16" s="6" customFormat="1" ht="15.95" customHeight="1">
      <c r="A134" s="304"/>
      <c r="B134" s="304"/>
      <c r="C134" s="304"/>
      <c r="D134" s="304"/>
      <c r="E134" s="305"/>
      <c r="F134" s="5">
        <v>631</v>
      </c>
      <c r="G134" s="132" t="s">
        <v>174</v>
      </c>
      <c r="H134" s="133" t="s">
        <v>194</v>
      </c>
      <c r="I134" s="269" t="s">
        <v>60</v>
      </c>
      <c r="J134" s="135"/>
      <c r="K134" s="132" t="s">
        <v>182</v>
      </c>
      <c r="L134" s="136" t="s">
        <v>183</v>
      </c>
      <c r="M134" s="271">
        <f t="shared" si="6"/>
        <v>317.39999999999998</v>
      </c>
      <c r="N134" s="163">
        <f t="shared" si="7"/>
        <v>303.60000000000002</v>
      </c>
      <c r="O134" s="275">
        <v>276</v>
      </c>
      <c r="P134" s="120"/>
    </row>
    <row r="135" spans="1:16" s="8" customFormat="1" ht="15.95" customHeight="1">
      <c r="A135" s="304"/>
      <c r="B135" s="304"/>
      <c r="C135" s="304"/>
      <c r="D135" s="304"/>
      <c r="E135" s="305"/>
      <c r="F135" s="7">
        <v>631</v>
      </c>
      <c r="G135" s="132" t="s">
        <v>174</v>
      </c>
      <c r="H135" s="133" t="s">
        <v>194</v>
      </c>
      <c r="I135" s="269" t="s">
        <v>60</v>
      </c>
      <c r="J135" s="135"/>
      <c r="K135" s="132" t="s">
        <v>177</v>
      </c>
      <c r="L135" s="136" t="s">
        <v>184</v>
      </c>
      <c r="M135" s="271">
        <f t="shared" si="6"/>
        <v>384.84749999999997</v>
      </c>
      <c r="N135" s="163">
        <f t="shared" si="7"/>
        <v>368.11500000000001</v>
      </c>
      <c r="O135" s="275">
        <v>334.65</v>
      </c>
      <c r="P135" s="121"/>
    </row>
    <row r="136" spans="1:16" s="8" customFormat="1" ht="15.95" customHeight="1">
      <c r="A136" s="304"/>
      <c r="B136" s="304"/>
      <c r="C136" s="304"/>
      <c r="D136" s="304"/>
      <c r="E136" s="305"/>
      <c r="F136" s="7"/>
      <c r="G136" s="132" t="s">
        <v>174</v>
      </c>
      <c r="H136" s="133" t="s">
        <v>194</v>
      </c>
      <c r="I136" s="269" t="s">
        <v>60</v>
      </c>
      <c r="J136" s="135"/>
      <c r="K136" s="132" t="s">
        <v>185</v>
      </c>
      <c r="L136" s="136" t="s">
        <v>186</v>
      </c>
      <c r="M136" s="271">
        <f t="shared" si="6"/>
        <v>464.19749999999993</v>
      </c>
      <c r="N136" s="163">
        <f t="shared" si="7"/>
        <v>444.01499999999999</v>
      </c>
      <c r="O136" s="275">
        <v>403.65</v>
      </c>
      <c r="P136" s="121"/>
    </row>
    <row r="137" spans="1:16" s="8" customFormat="1" ht="15.95" customHeight="1">
      <c r="A137" s="304"/>
      <c r="B137" s="304"/>
      <c r="C137" s="304"/>
      <c r="D137" s="304"/>
      <c r="E137" s="305"/>
      <c r="F137" s="7">
        <v>631</v>
      </c>
      <c r="G137" s="132" t="s">
        <v>174</v>
      </c>
      <c r="H137" s="133" t="s">
        <v>194</v>
      </c>
      <c r="I137" s="269" t="s">
        <v>60</v>
      </c>
      <c r="J137" s="135"/>
      <c r="K137" s="132" t="s">
        <v>187</v>
      </c>
      <c r="L137" s="136" t="s">
        <v>188</v>
      </c>
      <c r="M137" s="271">
        <f t="shared" si="6"/>
        <v>515.77499999999998</v>
      </c>
      <c r="N137" s="163">
        <f t="shared" si="7"/>
        <v>493.35</v>
      </c>
      <c r="O137" s="275">
        <v>448.5</v>
      </c>
      <c r="P137" s="121"/>
    </row>
    <row r="138" spans="1:16" ht="15.95" customHeight="1">
      <c r="A138" s="304"/>
      <c r="B138" s="304"/>
      <c r="C138" s="304"/>
      <c r="D138" s="304"/>
      <c r="E138" s="305"/>
      <c r="F138" s="5">
        <v>631</v>
      </c>
      <c r="G138" s="137" t="s">
        <v>174</v>
      </c>
      <c r="H138" s="138" t="s">
        <v>195</v>
      </c>
      <c r="I138" s="270" t="s">
        <v>60</v>
      </c>
      <c r="J138" s="140"/>
      <c r="K138" s="137" t="s">
        <v>180</v>
      </c>
      <c r="L138" s="141" t="s">
        <v>181</v>
      </c>
      <c r="M138" s="272">
        <f t="shared" si="6"/>
        <v>202.39999999999998</v>
      </c>
      <c r="N138" s="163">
        <f t="shared" si="7"/>
        <v>193.60000000000002</v>
      </c>
      <c r="O138" s="274">
        <v>176</v>
      </c>
      <c r="P138" s="119"/>
    </row>
    <row r="139" spans="1:16" ht="15.95" customHeight="1">
      <c r="A139" s="304"/>
      <c r="B139" s="304"/>
      <c r="C139" s="304"/>
      <c r="D139" s="304"/>
      <c r="E139" s="305"/>
      <c r="F139" s="5"/>
      <c r="G139" s="137" t="s">
        <v>174</v>
      </c>
      <c r="H139" s="138" t="s">
        <v>195</v>
      </c>
      <c r="I139" s="270" t="s">
        <v>60</v>
      </c>
      <c r="J139" s="140"/>
      <c r="K139" s="137" t="s">
        <v>196</v>
      </c>
      <c r="L139" s="141" t="s">
        <v>183</v>
      </c>
      <c r="M139" s="272">
        <f t="shared" si="6"/>
        <v>252.99999999999997</v>
      </c>
      <c r="N139" s="163">
        <f t="shared" si="7"/>
        <v>242.00000000000003</v>
      </c>
      <c r="O139" s="274">
        <v>220</v>
      </c>
      <c r="P139" s="119"/>
    </row>
    <row r="140" spans="1:16" ht="15.95" customHeight="1">
      <c r="A140" s="304"/>
      <c r="B140" s="304"/>
      <c r="C140" s="304"/>
      <c r="D140" s="304"/>
      <c r="E140" s="305"/>
      <c r="F140" s="5">
        <v>631</v>
      </c>
      <c r="G140" s="137" t="s">
        <v>174</v>
      </c>
      <c r="H140" s="138" t="s">
        <v>195</v>
      </c>
      <c r="I140" s="270" t="s">
        <v>60</v>
      </c>
      <c r="J140" s="140"/>
      <c r="K140" s="137" t="s">
        <v>177</v>
      </c>
      <c r="L140" s="141" t="s">
        <v>184</v>
      </c>
      <c r="M140" s="272">
        <f t="shared" si="6"/>
        <v>306.76249999999999</v>
      </c>
      <c r="N140" s="163">
        <f t="shared" si="7"/>
        <v>293.42500000000001</v>
      </c>
      <c r="O140" s="274">
        <v>266.75</v>
      </c>
      <c r="P140" s="119"/>
    </row>
    <row r="141" spans="1:16" ht="15.95" customHeight="1">
      <c r="A141" s="304"/>
      <c r="B141" s="304"/>
      <c r="C141" s="304"/>
      <c r="D141" s="304"/>
      <c r="E141" s="305"/>
      <c r="F141" s="5">
        <v>631</v>
      </c>
      <c r="G141" s="137" t="s">
        <v>174</v>
      </c>
      <c r="H141" s="138" t="s">
        <v>195</v>
      </c>
      <c r="I141" s="270" t="s">
        <v>60</v>
      </c>
      <c r="J141" s="140"/>
      <c r="K141" s="137" t="s">
        <v>185</v>
      </c>
      <c r="L141" s="141" t="s">
        <v>186</v>
      </c>
      <c r="M141" s="272">
        <f t="shared" si="6"/>
        <v>370.01249999999999</v>
      </c>
      <c r="N141" s="163">
        <f t="shared" si="7"/>
        <v>353.92500000000001</v>
      </c>
      <c r="O141" s="274">
        <v>321.75</v>
      </c>
      <c r="P141" s="119"/>
    </row>
    <row r="142" spans="1:16" ht="15.95" customHeight="1">
      <c r="A142" s="304"/>
      <c r="B142" s="304"/>
      <c r="C142" s="304"/>
      <c r="D142" s="304"/>
      <c r="E142" s="305"/>
      <c r="F142" s="5">
        <v>631</v>
      </c>
      <c r="G142" s="137" t="s">
        <v>174</v>
      </c>
      <c r="H142" s="138" t="s">
        <v>195</v>
      </c>
      <c r="I142" s="270" t="s">
        <v>60</v>
      </c>
      <c r="J142" s="140"/>
      <c r="K142" s="137" t="s">
        <v>187</v>
      </c>
      <c r="L142" s="141" t="s">
        <v>188</v>
      </c>
      <c r="M142" s="272">
        <f t="shared" si="6"/>
        <v>411.12499999999994</v>
      </c>
      <c r="N142" s="163">
        <f t="shared" si="7"/>
        <v>393.25000000000006</v>
      </c>
      <c r="O142" s="274">
        <v>357.5</v>
      </c>
      <c r="P142" s="119"/>
    </row>
    <row r="143" spans="1:16" ht="15.95" customHeight="1">
      <c r="A143" s="304"/>
      <c r="B143" s="304"/>
      <c r="C143" s="304"/>
      <c r="D143" s="304"/>
      <c r="E143" s="305"/>
      <c r="F143" s="5">
        <v>631</v>
      </c>
      <c r="G143" s="132" t="s">
        <v>174</v>
      </c>
      <c r="H143" s="133" t="s">
        <v>197</v>
      </c>
      <c r="I143" s="134" t="s">
        <v>198</v>
      </c>
      <c r="J143" s="135"/>
      <c r="K143" s="132" t="s">
        <v>180</v>
      </c>
      <c r="L143" s="136" t="s">
        <v>181</v>
      </c>
      <c r="M143" s="272">
        <f t="shared" si="6"/>
        <v>234.47925000000001</v>
      </c>
      <c r="N143" s="163">
        <f t="shared" si="7"/>
        <v>224.28450000000004</v>
      </c>
      <c r="O143" s="273">
        <v>203.89500000000001</v>
      </c>
      <c r="P143" s="119"/>
    </row>
    <row r="144" spans="1:16" ht="15.95" customHeight="1">
      <c r="A144" s="304"/>
      <c r="B144" s="304"/>
      <c r="C144" s="304"/>
      <c r="D144" s="304"/>
      <c r="E144" s="305"/>
      <c r="F144" s="5">
        <v>631</v>
      </c>
      <c r="G144" s="132" t="s">
        <v>174</v>
      </c>
      <c r="H144" s="133" t="s">
        <v>197</v>
      </c>
      <c r="I144" s="134" t="s">
        <v>198</v>
      </c>
      <c r="J144" s="135"/>
      <c r="K144" s="132" t="s">
        <v>182</v>
      </c>
      <c r="L144" s="136" t="s">
        <v>183</v>
      </c>
      <c r="M144" s="272">
        <f t="shared" si="6"/>
        <v>281.69249999999994</v>
      </c>
      <c r="N144" s="163">
        <f t="shared" si="7"/>
        <v>269.44499999999999</v>
      </c>
      <c r="O144" s="273">
        <v>244.95</v>
      </c>
      <c r="P144" s="119"/>
    </row>
    <row r="145" spans="1:16" ht="15.95" customHeight="1">
      <c r="A145" s="304"/>
      <c r="B145" s="304"/>
      <c r="C145" s="304"/>
      <c r="D145" s="304"/>
      <c r="E145" s="305"/>
      <c r="F145" s="5"/>
      <c r="G145" s="132" t="s">
        <v>174</v>
      </c>
      <c r="H145" s="133" t="s">
        <v>197</v>
      </c>
      <c r="I145" s="134" t="s">
        <v>198</v>
      </c>
      <c r="J145" s="135"/>
      <c r="K145" s="132" t="s">
        <v>177</v>
      </c>
      <c r="L145" s="136" t="s">
        <v>184</v>
      </c>
      <c r="M145" s="272">
        <f t="shared" si="6"/>
        <v>353.10749999999996</v>
      </c>
      <c r="N145" s="163">
        <f t="shared" si="7"/>
        <v>337.75500000000005</v>
      </c>
      <c r="O145" s="273">
        <v>307.05</v>
      </c>
      <c r="P145" s="119"/>
    </row>
    <row r="146" spans="1:16" ht="15.75" customHeight="1">
      <c r="A146" s="304"/>
      <c r="B146" s="304"/>
      <c r="C146" s="304"/>
      <c r="D146" s="304"/>
      <c r="E146" s="305"/>
      <c r="F146" s="5">
        <v>631</v>
      </c>
      <c r="G146" s="132" t="s">
        <v>174</v>
      </c>
      <c r="H146" s="133" t="s">
        <v>197</v>
      </c>
      <c r="I146" s="134" t="s">
        <v>199</v>
      </c>
      <c r="J146" s="135"/>
      <c r="K146" s="132" t="s">
        <v>177</v>
      </c>
      <c r="L146" s="136" t="s">
        <v>184</v>
      </c>
      <c r="M146" s="272">
        <f t="shared" si="6"/>
        <v>535.49749999999995</v>
      </c>
      <c r="N146" s="163">
        <f t="shared" si="7"/>
        <v>512.21500000000003</v>
      </c>
      <c r="O146" s="276">
        <v>465.65000000000003</v>
      </c>
      <c r="P146" s="119"/>
    </row>
    <row r="147" spans="1:16" ht="15.75" customHeight="1">
      <c r="A147" s="294"/>
      <c r="B147" s="295"/>
      <c r="C147" s="295"/>
      <c r="D147" s="319"/>
      <c r="E147" s="321" t="s">
        <v>62</v>
      </c>
      <c r="F147" s="5"/>
      <c r="G147" s="132" t="s">
        <v>174</v>
      </c>
      <c r="H147" s="133" t="s">
        <v>197</v>
      </c>
      <c r="I147" s="134" t="s">
        <v>198</v>
      </c>
      <c r="J147" s="135"/>
      <c r="K147" s="132" t="s">
        <v>185</v>
      </c>
      <c r="L147" s="136" t="s">
        <v>186</v>
      </c>
      <c r="M147" s="272">
        <f t="shared" si="6"/>
        <v>424.52249999999992</v>
      </c>
      <c r="N147" s="163">
        <f t="shared" si="7"/>
        <v>406.065</v>
      </c>
      <c r="O147" s="273">
        <v>369.15</v>
      </c>
      <c r="P147" s="119"/>
    </row>
    <row r="148" spans="1:16" ht="15.75" customHeight="1">
      <c r="A148" s="296"/>
      <c r="B148" s="297"/>
      <c r="C148" s="297"/>
      <c r="D148" s="320"/>
      <c r="E148" s="322"/>
      <c r="F148" s="5"/>
      <c r="G148" s="132" t="s">
        <v>174</v>
      </c>
      <c r="H148" s="133" t="s">
        <v>197</v>
      </c>
      <c r="I148" s="134" t="s">
        <v>198</v>
      </c>
      <c r="J148" s="135"/>
      <c r="K148" s="132" t="s">
        <v>187</v>
      </c>
      <c r="L148" s="136" t="s">
        <v>188</v>
      </c>
      <c r="M148" s="272">
        <f t="shared" si="6"/>
        <v>472.13249999999999</v>
      </c>
      <c r="N148" s="163">
        <f t="shared" si="7"/>
        <v>451.60500000000008</v>
      </c>
      <c r="O148" s="273">
        <v>410.55</v>
      </c>
      <c r="P148" s="119"/>
    </row>
    <row r="149" spans="1:16" ht="15.75" customHeight="1">
      <c r="A149" s="296"/>
      <c r="B149" s="297"/>
      <c r="C149" s="297"/>
      <c r="D149" s="320"/>
      <c r="E149" s="322"/>
      <c r="F149" s="5"/>
      <c r="G149" s="132" t="s">
        <v>174</v>
      </c>
      <c r="H149" s="133" t="s">
        <v>197</v>
      </c>
      <c r="I149" s="134" t="s">
        <v>199</v>
      </c>
      <c r="J149" s="135"/>
      <c r="K149" s="132" t="s">
        <v>187</v>
      </c>
      <c r="L149" s="136" t="s">
        <v>188</v>
      </c>
      <c r="M149" s="272">
        <f t="shared" si="6"/>
        <v>733.98749999999995</v>
      </c>
      <c r="N149" s="163">
        <f t="shared" si="7"/>
        <v>702.07500000000005</v>
      </c>
      <c r="O149" s="275">
        <v>638.25</v>
      </c>
      <c r="P149" s="119"/>
    </row>
    <row r="150" spans="1:16" ht="15.75" customHeight="1">
      <c r="A150" s="296"/>
      <c r="B150" s="297"/>
      <c r="C150" s="297"/>
      <c r="D150" s="320"/>
      <c r="E150" s="322"/>
      <c r="F150" s="5"/>
      <c r="G150" s="137" t="s">
        <v>174</v>
      </c>
      <c r="H150" s="138" t="s">
        <v>200</v>
      </c>
      <c r="I150" s="139" t="s">
        <v>176</v>
      </c>
      <c r="J150" s="140"/>
      <c r="K150" s="137" t="s">
        <v>180</v>
      </c>
      <c r="L150" s="141" t="s">
        <v>181</v>
      </c>
      <c r="M150" s="272">
        <f t="shared" si="6"/>
        <v>161.28749999999999</v>
      </c>
      <c r="N150" s="163">
        <f t="shared" si="7"/>
        <v>154.27500000000001</v>
      </c>
      <c r="O150" s="274">
        <v>140.25</v>
      </c>
      <c r="P150" s="119"/>
    </row>
    <row r="151" spans="1:16" ht="15.75" customHeight="1">
      <c r="A151" s="296"/>
      <c r="B151" s="297"/>
      <c r="C151" s="297"/>
      <c r="D151" s="320"/>
      <c r="E151" s="322"/>
      <c r="F151" s="5"/>
      <c r="G151" s="137" t="s">
        <v>174</v>
      </c>
      <c r="H151" s="138" t="s">
        <v>200</v>
      </c>
      <c r="I151" s="139" t="s">
        <v>176</v>
      </c>
      <c r="J151" s="140"/>
      <c r="K151" s="137" t="s">
        <v>182</v>
      </c>
      <c r="L151" s="141" t="s">
        <v>183</v>
      </c>
      <c r="M151" s="272">
        <f t="shared" si="6"/>
        <v>189.74999999999997</v>
      </c>
      <c r="N151" s="163">
        <f t="shared" si="7"/>
        <v>181.50000000000003</v>
      </c>
      <c r="O151" s="274">
        <v>165</v>
      </c>
      <c r="P151" s="119"/>
    </row>
    <row r="152" spans="1:16" ht="15.75" customHeight="1">
      <c r="A152" s="296"/>
      <c r="B152" s="297"/>
      <c r="C152" s="297"/>
      <c r="D152" s="320"/>
      <c r="E152" s="322"/>
      <c r="F152" s="5"/>
      <c r="G152" s="137" t="s">
        <v>174</v>
      </c>
      <c r="H152" s="138" t="s">
        <v>200</v>
      </c>
      <c r="I152" s="139" t="s">
        <v>176</v>
      </c>
      <c r="J152" s="140"/>
      <c r="K152" s="137" t="s">
        <v>177</v>
      </c>
      <c r="L152" s="141" t="s">
        <v>184</v>
      </c>
      <c r="M152" s="272">
        <f t="shared" si="6"/>
        <v>234.02499999999998</v>
      </c>
      <c r="N152" s="163">
        <f t="shared" si="7"/>
        <v>223.85000000000002</v>
      </c>
      <c r="O152" s="274">
        <v>203.5</v>
      </c>
      <c r="P152" s="119"/>
    </row>
    <row r="153" spans="1:16" ht="15.75" customHeight="1">
      <c r="A153" s="296"/>
      <c r="B153" s="297"/>
      <c r="C153" s="297"/>
      <c r="D153" s="320"/>
      <c r="E153" s="322"/>
      <c r="F153" s="5"/>
      <c r="G153" s="137" t="s">
        <v>174</v>
      </c>
      <c r="H153" s="138" t="s">
        <v>200</v>
      </c>
      <c r="I153" s="139" t="s">
        <v>176</v>
      </c>
      <c r="J153" s="140"/>
      <c r="K153" s="137" t="s">
        <v>185</v>
      </c>
      <c r="L153" s="141" t="s">
        <v>186</v>
      </c>
      <c r="M153" s="272">
        <f t="shared" si="6"/>
        <v>284.625</v>
      </c>
      <c r="N153" s="163">
        <f t="shared" si="7"/>
        <v>272.25</v>
      </c>
      <c r="O153" s="274">
        <v>247.5</v>
      </c>
      <c r="P153" s="119"/>
    </row>
    <row r="154" spans="1:16" ht="15.75" customHeight="1">
      <c r="A154" s="296"/>
      <c r="B154" s="297"/>
      <c r="C154" s="297"/>
      <c r="D154" s="320"/>
      <c r="E154" s="322"/>
      <c r="F154" s="5"/>
      <c r="G154" s="137" t="s">
        <v>174</v>
      </c>
      <c r="H154" s="138" t="s">
        <v>200</v>
      </c>
      <c r="I154" s="139" t="s">
        <v>176</v>
      </c>
      <c r="J154" s="140"/>
      <c r="K154" s="137" t="s">
        <v>187</v>
      </c>
      <c r="L154" s="141" t="s">
        <v>188</v>
      </c>
      <c r="M154" s="272">
        <f t="shared" si="6"/>
        <v>316.25</v>
      </c>
      <c r="N154" s="163">
        <f t="shared" si="7"/>
        <v>302.5</v>
      </c>
      <c r="O154" s="274">
        <v>275</v>
      </c>
      <c r="P154" s="119"/>
    </row>
    <row r="155" spans="1:16" ht="60.75" customHeight="1" thickBot="1">
      <c r="A155" s="296"/>
      <c r="B155" s="297"/>
      <c r="C155" s="297"/>
      <c r="D155" s="320"/>
      <c r="E155" s="322"/>
      <c r="F155" s="5"/>
      <c r="G155" s="29" t="s">
        <v>75</v>
      </c>
      <c r="H155" s="29"/>
      <c r="I155" s="30" t="s">
        <v>76</v>
      </c>
      <c r="J155" s="31"/>
      <c r="K155" s="191"/>
      <c r="L155" s="192"/>
      <c r="M155" s="192"/>
      <c r="N155" s="192"/>
      <c r="O155" s="193"/>
      <c r="P155" s="119"/>
    </row>
    <row r="156" spans="1:16" ht="16.5" customHeight="1" thickBot="1">
      <c r="A156" s="296"/>
      <c r="B156" s="297"/>
      <c r="C156" s="297"/>
      <c r="D156" s="320"/>
      <c r="E156" s="322"/>
      <c r="F156" s="5"/>
      <c r="G156" s="91" t="s">
        <v>100</v>
      </c>
      <c r="H156" s="14" t="s">
        <v>64</v>
      </c>
      <c r="I156" s="14"/>
      <c r="J156" s="183" t="s">
        <v>65</v>
      </c>
      <c r="K156" s="181" t="s">
        <v>232</v>
      </c>
      <c r="L156" s="199" t="s">
        <v>236</v>
      </c>
      <c r="M156" s="248">
        <f>O156*1.15</f>
        <v>676.60249999999996</v>
      </c>
      <c r="N156" s="249">
        <f>O156*1.1</f>
        <v>647.18500000000006</v>
      </c>
      <c r="O156" s="249">
        <v>588.35</v>
      </c>
      <c r="P156" s="184">
        <v>579</v>
      </c>
    </row>
    <row r="157" spans="1:16" ht="15.95" customHeight="1" thickBot="1">
      <c r="A157" s="296"/>
      <c r="B157" s="297"/>
      <c r="C157" s="297"/>
      <c r="D157" s="320"/>
      <c r="E157" s="322"/>
      <c r="F157" s="5"/>
      <c r="G157" s="91" t="s">
        <v>100</v>
      </c>
      <c r="H157" s="14" t="s">
        <v>64</v>
      </c>
      <c r="I157" s="14"/>
      <c r="J157" s="183" t="s">
        <v>66</v>
      </c>
      <c r="K157" s="181" t="s">
        <v>232</v>
      </c>
      <c r="L157" s="199" t="s">
        <v>236</v>
      </c>
      <c r="M157" s="248">
        <f t="shared" ref="M157:M186" si="8">O157*1.15</f>
        <v>777.97499999999991</v>
      </c>
      <c r="N157" s="249">
        <f t="shared" ref="N157:N187" si="9">O157*1.1</f>
        <v>744.15000000000009</v>
      </c>
      <c r="O157" s="249">
        <v>676.5</v>
      </c>
      <c r="P157" s="185">
        <v>664</v>
      </c>
    </row>
    <row r="158" spans="1:16" ht="15.95" customHeight="1" thickBot="1">
      <c r="A158" s="296"/>
      <c r="B158" s="297"/>
      <c r="C158" s="297"/>
      <c r="D158" s="320"/>
      <c r="E158" s="322"/>
      <c r="F158" s="5"/>
      <c r="G158" s="91" t="s">
        <v>100</v>
      </c>
      <c r="H158" s="14" t="s">
        <v>64</v>
      </c>
      <c r="I158" s="14"/>
      <c r="J158" s="183" t="s">
        <v>67</v>
      </c>
      <c r="K158" s="181" t="s">
        <v>232</v>
      </c>
      <c r="L158" s="199" t="s">
        <v>236</v>
      </c>
      <c r="M158" s="248">
        <f t="shared" si="8"/>
        <v>886.42</v>
      </c>
      <c r="N158" s="249">
        <f t="shared" si="9"/>
        <v>847.88000000000011</v>
      </c>
      <c r="O158" s="249">
        <v>770.80000000000007</v>
      </c>
      <c r="P158" s="186">
        <v>764</v>
      </c>
    </row>
    <row r="159" spans="1:16" ht="15.95" customHeight="1" thickBot="1">
      <c r="A159" s="296"/>
      <c r="B159" s="297"/>
      <c r="C159" s="297"/>
      <c r="D159" s="320"/>
      <c r="E159" s="322"/>
      <c r="F159" s="5"/>
      <c r="G159" s="91" t="s">
        <v>100</v>
      </c>
      <c r="H159" s="14" t="s">
        <v>64</v>
      </c>
      <c r="I159" s="14"/>
      <c r="J159" s="183" t="s">
        <v>68</v>
      </c>
      <c r="K159" s="181" t="s">
        <v>232</v>
      </c>
      <c r="L159" s="199" t="s">
        <v>236</v>
      </c>
      <c r="M159" s="248">
        <f t="shared" si="8"/>
        <v>1104.2529999999999</v>
      </c>
      <c r="N159" s="249">
        <f t="shared" si="9"/>
        <v>1056.2420000000002</v>
      </c>
      <c r="O159" s="249">
        <v>960.22</v>
      </c>
      <c r="P159" s="185">
        <v>964</v>
      </c>
    </row>
    <row r="160" spans="1:16" ht="15.95" customHeight="1" thickBot="1">
      <c r="A160" s="296"/>
      <c r="B160" s="297"/>
      <c r="C160" s="297"/>
      <c r="D160" s="320"/>
      <c r="E160" s="322"/>
      <c r="F160" s="5"/>
      <c r="G160" s="91" t="s">
        <v>100</v>
      </c>
      <c r="H160" s="14" t="s">
        <v>64</v>
      </c>
      <c r="I160" s="14"/>
      <c r="J160" s="183" t="s">
        <v>69</v>
      </c>
      <c r="K160" s="194" t="s">
        <v>233</v>
      </c>
      <c r="L160" s="200" t="s">
        <v>237</v>
      </c>
      <c r="M160" s="248">
        <f t="shared" si="8"/>
        <v>769.41899999999987</v>
      </c>
      <c r="N160" s="249">
        <f t="shared" si="9"/>
        <v>735.96600000000001</v>
      </c>
      <c r="O160" s="249">
        <v>669.06</v>
      </c>
      <c r="P160" s="187">
        <v>652</v>
      </c>
    </row>
    <row r="161" spans="1:16" ht="15.95" customHeight="1" thickBot="1">
      <c r="A161" s="296"/>
      <c r="B161" s="297"/>
      <c r="C161" s="297"/>
      <c r="D161" s="320"/>
      <c r="E161" s="322"/>
      <c r="F161" s="5"/>
      <c r="G161" s="91" t="s">
        <v>100</v>
      </c>
      <c r="H161" s="14" t="s">
        <v>64</v>
      </c>
      <c r="I161" s="14"/>
      <c r="J161" s="183" t="s">
        <v>70</v>
      </c>
      <c r="K161" s="194" t="s">
        <v>233</v>
      </c>
      <c r="L161" s="200" t="s">
        <v>237</v>
      </c>
      <c r="M161" s="248">
        <f t="shared" si="8"/>
        <v>1012.4599999999999</v>
      </c>
      <c r="N161" s="249">
        <f t="shared" si="9"/>
        <v>968.44</v>
      </c>
      <c r="O161" s="249">
        <v>880.4</v>
      </c>
      <c r="P161" s="187">
        <v>850</v>
      </c>
    </row>
    <row r="162" spans="1:16" ht="15.95" customHeight="1" thickBot="1">
      <c r="A162" s="296"/>
      <c r="B162" s="297"/>
      <c r="C162" s="297"/>
      <c r="D162" s="320"/>
      <c r="E162" s="322"/>
      <c r="F162" s="5"/>
      <c r="G162" s="91" t="s">
        <v>100</v>
      </c>
      <c r="H162" s="14" t="s">
        <v>64</v>
      </c>
      <c r="I162" s="14"/>
      <c r="J162" s="183" t="s">
        <v>60</v>
      </c>
      <c r="K162" s="194" t="s">
        <v>233</v>
      </c>
      <c r="L162" s="200" t="s">
        <v>237</v>
      </c>
      <c r="M162" s="248">
        <f t="shared" si="8"/>
        <v>1309.2749999999999</v>
      </c>
      <c r="N162" s="249">
        <f t="shared" si="9"/>
        <v>1252.3500000000001</v>
      </c>
      <c r="O162" s="249">
        <v>1138.5</v>
      </c>
      <c r="P162" s="187">
        <v>1067</v>
      </c>
    </row>
    <row r="163" spans="1:16" ht="15.95" customHeight="1" thickBot="1">
      <c r="A163" s="296"/>
      <c r="B163" s="297"/>
      <c r="C163" s="297"/>
      <c r="D163" s="320"/>
      <c r="E163" s="322"/>
      <c r="F163" s="5"/>
      <c r="G163" s="91" t="s">
        <v>100</v>
      </c>
      <c r="H163" s="14" t="s">
        <v>64</v>
      </c>
      <c r="I163" s="14"/>
      <c r="J163" s="183" t="s">
        <v>71</v>
      </c>
      <c r="K163" s="194" t="s">
        <v>233</v>
      </c>
      <c r="L163" s="200" t="s">
        <v>237</v>
      </c>
      <c r="M163" s="248">
        <f t="shared" si="8"/>
        <v>1624.2599999999998</v>
      </c>
      <c r="N163" s="249">
        <f t="shared" si="9"/>
        <v>1553.6399999999999</v>
      </c>
      <c r="O163" s="249">
        <v>1412.3999999999999</v>
      </c>
      <c r="P163" s="187">
        <v>1326</v>
      </c>
    </row>
    <row r="164" spans="1:16" ht="15.95" customHeight="1" thickBot="1">
      <c r="A164" s="296"/>
      <c r="B164" s="297"/>
      <c r="C164" s="297"/>
      <c r="D164" s="320"/>
      <c r="E164" s="322"/>
      <c r="F164" s="5"/>
      <c r="G164" s="91" t="s">
        <v>100</v>
      </c>
      <c r="H164" s="14" t="s">
        <v>72</v>
      </c>
      <c r="I164" s="14"/>
      <c r="J164" s="183" t="s">
        <v>65</v>
      </c>
      <c r="K164" s="181" t="s">
        <v>232</v>
      </c>
      <c r="L164" s="199" t="s">
        <v>236</v>
      </c>
      <c r="M164" s="248">
        <f t="shared" si="8"/>
        <v>509.21999999999997</v>
      </c>
      <c r="N164" s="249">
        <f t="shared" si="9"/>
        <v>487.08000000000004</v>
      </c>
      <c r="O164" s="249">
        <v>442.8</v>
      </c>
      <c r="P164" s="188">
        <v>435</v>
      </c>
    </row>
    <row r="165" spans="1:16" ht="15.95" customHeight="1" thickBot="1">
      <c r="A165" s="296"/>
      <c r="B165" s="297"/>
      <c r="C165" s="297"/>
      <c r="D165" s="320"/>
      <c r="E165" s="322"/>
      <c r="F165" s="5"/>
      <c r="G165" s="91" t="s">
        <v>100</v>
      </c>
      <c r="H165" s="14" t="s">
        <v>72</v>
      </c>
      <c r="I165" s="14"/>
      <c r="J165" s="183" t="s">
        <v>66</v>
      </c>
      <c r="K165" s="181" t="s">
        <v>232</v>
      </c>
      <c r="L165" s="199" t="s">
        <v>236</v>
      </c>
      <c r="M165" s="248">
        <f t="shared" si="8"/>
        <v>591.73250000000007</v>
      </c>
      <c r="N165" s="249">
        <f t="shared" si="9"/>
        <v>566.00500000000011</v>
      </c>
      <c r="O165" s="249">
        <v>514.55000000000007</v>
      </c>
      <c r="P165" s="189">
        <v>506</v>
      </c>
    </row>
    <row r="166" spans="1:16" ht="15.95" customHeight="1" thickBot="1">
      <c r="A166" s="296"/>
      <c r="B166" s="297"/>
      <c r="C166" s="297"/>
      <c r="D166" s="320"/>
      <c r="E166" s="322"/>
      <c r="F166" s="5"/>
      <c r="G166" s="91" t="s">
        <v>100</v>
      </c>
      <c r="H166" s="14" t="s">
        <v>72</v>
      </c>
      <c r="I166" s="14"/>
      <c r="J166" s="183" t="s">
        <v>67</v>
      </c>
      <c r="K166" s="181" t="s">
        <v>232</v>
      </c>
      <c r="L166" s="199" t="s">
        <v>236</v>
      </c>
      <c r="M166" s="248">
        <f t="shared" si="8"/>
        <v>676.60249999999996</v>
      </c>
      <c r="N166" s="249">
        <f t="shared" si="9"/>
        <v>647.18500000000006</v>
      </c>
      <c r="O166" s="249">
        <v>588.35</v>
      </c>
      <c r="P166" s="189">
        <v>579</v>
      </c>
    </row>
    <row r="167" spans="1:16" ht="15.95" customHeight="1" thickBot="1">
      <c r="A167" s="296"/>
      <c r="B167" s="297"/>
      <c r="C167" s="297"/>
      <c r="D167" s="320"/>
      <c r="E167" s="322"/>
      <c r="F167" s="5"/>
      <c r="G167" s="91" t="s">
        <v>100</v>
      </c>
      <c r="H167" s="14" t="s">
        <v>72</v>
      </c>
      <c r="I167" s="14"/>
      <c r="J167" s="183" t="s">
        <v>68</v>
      </c>
      <c r="K167" s="181" t="s">
        <v>232</v>
      </c>
      <c r="L167" s="199" t="s">
        <v>236</v>
      </c>
      <c r="M167" s="248">
        <f t="shared" si="8"/>
        <v>843.9849999999999</v>
      </c>
      <c r="N167" s="249">
        <f t="shared" si="9"/>
        <v>807.29000000000008</v>
      </c>
      <c r="O167" s="249">
        <v>733.9</v>
      </c>
      <c r="P167" s="188">
        <v>723</v>
      </c>
    </row>
    <row r="168" spans="1:16" ht="15.95" customHeight="1" thickBot="1">
      <c r="A168" s="296"/>
      <c r="B168" s="297"/>
      <c r="C168" s="297"/>
      <c r="D168" s="320"/>
      <c r="E168" s="322"/>
      <c r="F168" s="5"/>
      <c r="G168" s="91" t="s">
        <v>100</v>
      </c>
      <c r="H168" s="14" t="s">
        <v>72</v>
      </c>
      <c r="I168" s="14"/>
      <c r="J168" s="183" t="s">
        <v>69</v>
      </c>
      <c r="K168" s="181" t="s">
        <v>232</v>
      </c>
      <c r="L168" s="199" t="s">
        <v>236</v>
      </c>
      <c r="M168" s="248">
        <f t="shared" si="8"/>
        <v>1167.1694999999997</v>
      </c>
      <c r="N168" s="249">
        <f t="shared" si="9"/>
        <v>1116.423</v>
      </c>
      <c r="O168" s="249">
        <v>1014.93</v>
      </c>
      <c r="P168" s="188">
        <v>986</v>
      </c>
    </row>
    <row r="169" spans="1:16" ht="15.95" customHeight="1" thickBot="1">
      <c r="A169" s="296"/>
      <c r="B169" s="297"/>
      <c r="C169" s="297"/>
      <c r="D169" s="320"/>
      <c r="E169" s="322"/>
      <c r="F169" s="5"/>
      <c r="G169" s="91" t="s">
        <v>100</v>
      </c>
      <c r="H169" s="14" t="s">
        <v>72</v>
      </c>
      <c r="I169" s="14"/>
      <c r="J169" s="183" t="s">
        <v>70</v>
      </c>
      <c r="K169" s="194" t="s">
        <v>233</v>
      </c>
      <c r="L169" s="200" t="s">
        <v>237</v>
      </c>
      <c r="M169" s="248">
        <f t="shared" si="8"/>
        <v>734.84999999999991</v>
      </c>
      <c r="N169" s="249">
        <f t="shared" si="9"/>
        <v>702.90000000000009</v>
      </c>
      <c r="O169" s="249">
        <v>639</v>
      </c>
      <c r="P169" s="190">
        <v>630</v>
      </c>
    </row>
    <row r="170" spans="1:16" ht="15.95" customHeight="1" thickBot="1">
      <c r="A170" s="296"/>
      <c r="B170" s="297"/>
      <c r="C170" s="297"/>
      <c r="D170" s="320"/>
      <c r="E170" s="322"/>
      <c r="F170" s="5"/>
      <c r="G170" s="91" t="s">
        <v>100</v>
      </c>
      <c r="H170" s="14" t="s">
        <v>72</v>
      </c>
      <c r="I170" s="14"/>
      <c r="J170" s="183" t="s">
        <v>60</v>
      </c>
      <c r="K170" s="194" t="s">
        <v>233</v>
      </c>
      <c r="L170" s="200" t="s">
        <v>237</v>
      </c>
      <c r="M170" s="248">
        <f t="shared" si="8"/>
        <v>991.87499999999989</v>
      </c>
      <c r="N170" s="249">
        <f t="shared" si="9"/>
        <v>948.75000000000011</v>
      </c>
      <c r="O170" s="249">
        <v>862.5</v>
      </c>
      <c r="P170" s="190">
        <v>800</v>
      </c>
    </row>
    <row r="171" spans="1:16" ht="15.95" customHeight="1" thickBot="1">
      <c r="A171" s="296"/>
      <c r="B171" s="297"/>
      <c r="C171" s="297"/>
      <c r="D171" s="320"/>
      <c r="E171" s="322"/>
      <c r="F171" s="5"/>
      <c r="G171" s="91" t="s">
        <v>100</v>
      </c>
      <c r="H171" s="14" t="s">
        <v>72</v>
      </c>
      <c r="I171" s="14"/>
      <c r="J171" s="183" t="s">
        <v>71</v>
      </c>
      <c r="K171" s="194" t="s">
        <v>233</v>
      </c>
      <c r="L171" s="200" t="s">
        <v>237</v>
      </c>
      <c r="M171" s="248">
        <f t="shared" si="8"/>
        <v>1214.3999999999999</v>
      </c>
      <c r="N171" s="249">
        <f t="shared" si="9"/>
        <v>1161.6000000000001</v>
      </c>
      <c r="O171" s="249">
        <v>1056</v>
      </c>
      <c r="P171" s="190">
        <v>1067</v>
      </c>
    </row>
    <row r="172" spans="1:16" ht="15.95" customHeight="1" thickBot="1">
      <c r="A172" s="296"/>
      <c r="B172" s="297"/>
      <c r="C172" s="297"/>
      <c r="D172" s="320"/>
      <c r="E172" s="322"/>
      <c r="F172" s="5"/>
      <c r="G172" s="91" t="s">
        <v>100</v>
      </c>
      <c r="H172" s="14" t="s">
        <v>73</v>
      </c>
      <c r="I172" s="14"/>
      <c r="J172" s="183" t="s">
        <v>65</v>
      </c>
      <c r="K172" s="181" t="s">
        <v>232</v>
      </c>
      <c r="L172" s="199" t="s">
        <v>236</v>
      </c>
      <c r="M172" s="248">
        <f t="shared" si="8"/>
        <v>339.47999999999996</v>
      </c>
      <c r="N172" s="249">
        <f t="shared" si="9"/>
        <v>324.72000000000003</v>
      </c>
      <c r="O172" s="249">
        <v>295.2</v>
      </c>
      <c r="P172" s="186">
        <v>291</v>
      </c>
    </row>
    <row r="173" spans="1:16" ht="15.95" customHeight="1" thickBot="1">
      <c r="A173" s="296"/>
      <c r="B173" s="297"/>
      <c r="C173" s="297"/>
      <c r="D173" s="320"/>
      <c r="E173" s="322"/>
      <c r="F173" s="5"/>
      <c r="G173" s="91" t="s">
        <v>100</v>
      </c>
      <c r="H173" s="14" t="s">
        <v>73</v>
      </c>
      <c r="I173" s="14"/>
      <c r="J173" s="183" t="s">
        <v>66</v>
      </c>
      <c r="K173" s="181" t="s">
        <v>232</v>
      </c>
      <c r="L173" s="199" t="s">
        <v>236</v>
      </c>
      <c r="M173" s="248">
        <f t="shared" si="8"/>
        <v>396.06</v>
      </c>
      <c r="N173" s="249">
        <f t="shared" si="9"/>
        <v>378.84000000000009</v>
      </c>
      <c r="O173" s="249">
        <v>344.40000000000003</v>
      </c>
      <c r="P173" s="186">
        <v>340</v>
      </c>
    </row>
    <row r="174" spans="1:16" ht="15.95" customHeight="1" thickBot="1">
      <c r="A174" s="296"/>
      <c r="B174" s="297"/>
      <c r="C174" s="297"/>
      <c r="D174" s="320"/>
      <c r="E174" s="322"/>
      <c r="F174" s="5"/>
      <c r="G174" s="91" t="s">
        <v>100</v>
      </c>
      <c r="H174" s="14" t="s">
        <v>73</v>
      </c>
      <c r="I174" s="14"/>
      <c r="J174" s="183" t="s">
        <v>67</v>
      </c>
      <c r="K174" s="181" t="s">
        <v>232</v>
      </c>
      <c r="L174" s="199" t="s">
        <v>236</v>
      </c>
      <c r="M174" s="248">
        <f t="shared" si="8"/>
        <v>452.63999999999993</v>
      </c>
      <c r="N174" s="249">
        <f t="shared" si="9"/>
        <v>432.96</v>
      </c>
      <c r="O174" s="249">
        <v>393.59999999999997</v>
      </c>
      <c r="P174" s="186">
        <v>389</v>
      </c>
    </row>
    <row r="175" spans="1:16" ht="15.95" customHeight="1" thickBot="1">
      <c r="A175" s="296"/>
      <c r="B175" s="297"/>
      <c r="C175" s="297"/>
      <c r="D175" s="320"/>
      <c r="E175" s="322"/>
      <c r="F175" s="5"/>
      <c r="G175" s="91" t="s">
        <v>100</v>
      </c>
      <c r="H175" s="14" t="s">
        <v>73</v>
      </c>
      <c r="I175" s="14"/>
      <c r="J175" s="183" t="s">
        <v>68</v>
      </c>
      <c r="K175" s="181" t="s">
        <v>232</v>
      </c>
      <c r="L175" s="199" t="s">
        <v>236</v>
      </c>
      <c r="M175" s="248">
        <f t="shared" si="8"/>
        <v>565.79999999999995</v>
      </c>
      <c r="N175" s="249">
        <f t="shared" si="9"/>
        <v>541.20000000000005</v>
      </c>
      <c r="O175" s="249">
        <v>492</v>
      </c>
      <c r="P175" s="186">
        <v>488</v>
      </c>
    </row>
    <row r="176" spans="1:16" ht="15.95" customHeight="1" thickBot="1">
      <c r="A176" s="296"/>
      <c r="B176" s="297"/>
      <c r="C176" s="297"/>
      <c r="D176" s="320"/>
      <c r="E176" s="322"/>
      <c r="F176" s="5"/>
      <c r="G176" s="91" t="s">
        <v>100</v>
      </c>
      <c r="H176" s="14" t="s">
        <v>73</v>
      </c>
      <c r="I176" s="14"/>
      <c r="J176" s="183" t="s">
        <v>69</v>
      </c>
      <c r="K176" s="181" t="s">
        <v>232</v>
      </c>
      <c r="L176" s="199" t="s">
        <v>236</v>
      </c>
      <c r="M176" s="248">
        <f t="shared" si="8"/>
        <v>782.45999999999992</v>
      </c>
      <c r="N176" s="249">
        <f t="shared" si="9"/>
        <v>748.44</v>
      </c>
      <c r="O176" s="249">
        <v>680.4</v>
      </c>
      <c r="P176" s="186">
        <v>664</v>
      </c>
    </row>
    <row r="177" spans="1:16" ht="15.95" customHeight="1" thickBot="1">
      <c r="A177" s="296"/>
      <c r="B177" s="297"/>
      <c r="C177" s="297"/>
      <c r="D177" s="320"/>
      <c r="E177" s="322"/>
      <c r="F177" s="5"/>
      <c r="G177" s="91" t="s">
        <v>100</v>
      </c>
      <c r="H177" s="14" t="s">
        <v>73</v>
      </c>
      <c r="I177" s="14"/>
      <c r="J177" s="183" t="s">
        <v>70</v>
      </c>
      <c r="K177" s="181" t="s">
        <v>232</v>
      </c>
      <c r="L177" s="199" t="s">
        <v>236</v>
      </c>
      <c r="M177" s="248">
        <f t="shared" si="8"/>
        <v>979.8</v>
      </c>
      <c r="N177" s="249">
        <f t="shared" si="9"/>
        <v>937.2</v>
      </c>
      <c r="O177" s="249">
        <v>852</v>
      </c>
      <c r="P177" s="186">
        <v>829</v>
      </c>
    </row>
    <row r="178" spans="1:16" ht="15.95" customHeight="1" thickBot="1">
      <c r="A178" s="296"/>
      <c r="B178" s="297"/>
      <c r="C178" s="297"/>
      <c r="D178" s="320"/>
      <c r="E178" s="322"/>
      <c r="F178" s="5"/>
      <c r="G178" s="91" t="s">
        <v>100</v>
      </c>
      <c r="H178" s="14" t="s">
        <v>73</v>
      </c>
      <c r="I178" s="14"/>
      <c r="J178" s="183" t="s">
        <v>60</v>
      </c>
      <c r="K178" s="181" t="s">
        <v>232</v>
      </c>
      <c r="L178" s="199" t="s">
        <v>236</v>
      </c>
      <c r="M178" s="248">
        <f t="shared" si="8"/>
        <v>1325.1449999999998</v>
      </c>
      <c r="N178" s="249">
        <f t="shared" si="9"/>
        <v>1267.53</v>
      </c>
      <c r="O178" s="249">
        <v>1152.3</v>
      </c>
      <c r="P178" s="186">
        <v>1067</v>
      </c>
    </row>
    <row r="179" spans="1:16" ht="15.95" customHeight="1" thickBot="1">
      <c r="A179" s="296"/>
      <c r="B179" s="297"/>
      <c r="C179" s="297"/>
      <c r="D179" s="320"/>
      <c r="E179" s="322"/>
      <c r="F179" s="5"/>
      <c r="G179" s="91" t="s">
        <v>100</v>
      </c>
      <c r="H179" s="14" t="s">
        <v>73</v>
      </c>
      <c r="I179" s="14"/>
      <c r="J179" s="183" t="s">
        <v>71</v>
      </c>
      <c r="K179" s="194" t="s">
        <v>233</v>
      </c>
      <c r="L179" s="200" t="s">
        <v>237</v>
      </c>
      <c r="M179" s="248">
        <f t="shared" si="8"/>
        <v>910.8</v>
      </c>
      <c r="N179" s="249">
        <f t="shared" si="9"/>
        <v>871.2</v>
      </c>
      <c r="O179" s="249">
        <v>792</v>
      </c>
      <c r="P179" s="187">
        <v>744</v>
      </c>
    </row>
    <row r="180" spans="1:16" ht="15.95" customHeight="1" thickBot="1">
      <c r="A180" s="296"/>
      <c r="B180" s="297"/>
      <c r="C180" s="297"/>
      <c r="D180" s="320"/>
      <c r="E180" s="322"/>
      <c r="F180" s="5"/>
      <c r="G180" s="91" t="s">
        <v>100</v>
      </c>
      <c r="H180" s="14" t="s">
        <v>74</v>
      </c>
      <c r="I180" s="14"/>
      <c r="J180" s="183" t="s">
        <v>69</v>
      </c>
      <c r="K180" s="181" t="s">
        <v>232</v>
      </c>
      <c r="L180" s="199" t="s">
        <v>236</v>
      </c>
      <c r="M180" s="248">
        <f t="shared" si="8"/>
        <v>583.80209999999988</v>
      </c>
      <c r="N180" s="249">
        <f t="shared" si="9"/>
        <v>558.4194</v>
      </c>
      <c r="O180" s="249">
        <v>507.65399999999994</v>
      </c>
      <c r="P180" s="189">
        <v>493</v>
      </c>
    </row>
    <row r="181" spans="1:16" ht="15.95" customHeight="1" thickBot="1">
      <c r="A181" s="296"/>
      <c r="B181" s="297"/>
      <c r="C181" s="297"/>
      <c r="D181" s="320"/>
      <c r="E181" s="322"/>
      <c r="F181" s="5"/>
      <c r="G181" s="91" t="s">
        <v>100</v>
      </c>
      <c r="H181" s="14" t="s">
        <v>74</v>
      </c>
      <c r="I181" s="14"/>
      <c r="J181" s="183" t="s">
        <v>70</v>
      </c>
      <c r="K181" s="181" t="s">
        <v>232</v>
      </c>
      <c r="L181" s="199" t="s">
        <v>236</v>
      </c>
      <c r="M181" s="248">
        <f t="shared" si="8"/>
        <v>765.46874999999989</v>
      </c>
      <c r="N181" s="249">
        <f t="shared" si="9"/>
        <v>732.18750000000011</v>
      </c>
      <c r="O181" s="249">
        <v>665.625</v>
      </c>
      <c r="P181" s="189">
        <v>642</v>
      </c>
    </row>
    <row r="182" spans="1:16" ht="15.95" customHeight="1" thickBot="1">
      <c r="A182" s="296"/>
      <c r="B182" s="297"/>
      <c r="C182" s="297"/>
      <c r="D182" s="320"/>
      <c r="E182" s="322"/>
      <c r="F182" s="5"/>
      <c r="G182" s="91" t="s">
        <v>100</v>
      </c>
      <c r="H182" s="14" t="s">
        <v>74</v>
      </c>
      <c r="I182" s="14"/>
      <c r="J182" s="183" t="s">
        <v>60</v>
      </c>
      <c r="K182" s="181" t="s">
        <v>232</v>
      </c>
      <c r="L182" s="199" t="s">
        <v>236</v>
      </c>
      <c r="M182" s="248">
        <f t="shared" si="8"/>
        <v>972.03749999999991</v>
      </c>
      <c r="N182" s="249">
        <f t="shared" si="9"/>
        <v>929.77500000000009</v>
      </c>
      <c r="O182" s="249">
        <v>845.25</v>
      </c>
      <c r="P182" s="189">
        <v>800</v>
      </c>
    </row>
    <row r="183" spans="1:16" ht="15.95" customHeight="1" thickBot="1">
      <c r="A183" s="296"/>
      <c r="B183" s="297"/>
      <c r="C183" s="297"/>
      <c r="D183" s="320"/>
      <c r="E183" s="322"/>
      <c r="F183" s="5"/>
      <c r="G183" s="91" t="s">
        <v>100</v>
      </c>
      <c r="H183" s="14" t="s">
        <v>74</v>
      </c>
      <c r="I183" s="14"/>
      <c r="J183" s="183" t="s">
        <v>71</v>
      </c>
      <c r="K183" s="181" t="s">
        <v>232</v>
      </c>
      <c r="L183" s="199" t="s">
        <v>236</v>
      </c>
      <c r="M183" s="248">
        <f t="shared" si="8"/>
        <v>1229.58</v>
      </c>
      <c r="N183" s="249">
        <f t="shared" si="9"/>
        <v>1176.1200000000001</v>
      </c>
      <c r="O183" s="249">
        <v>1069.2</v>
      </c>
      <c r="P183" s="189">
        <v>1017</v>
      </c>
    </row>
    <row r="184" spans="1:16" ht="15.95" customHeight="1" thickBot="1">
      <c r="A184" s="296"/>
      <c r="B184" s="297"/>
      <c r="C184" s="297"/>
      <c r="D184" s="320"/>
      <c r="E184" s="322"/>
      <c r="F184" s="5"/>
      <c r="G184" s="91" t="s">
        <v>100</v>
      </c>
      <c r="H184" s="14" t="s">
        <v>11</v>
      </c>
      <c r="I184" s="14"/>
      <c r="J184" s="183" t="s">
        <v>69</v>
      </c>
      <c r="K184" s="181" t="s">
        <v>232</v>
      </c>
      <c r="L184" s="199" t="s">
        <v>236</v>
      </c>
      <c r="M184" s="248">
        <f t="shared" si="8"/>
        <v>399.92399999999992</v>
      </c>
      <c r="N184" s="249">
        <f t="shared" si="9"/>
        <v>382.53599999999994</v>
      </c>
      <c r="O184" s="249">
        <v>347.75999999999993</v>
      </c>
      <c r="P184" s="186">
        <v>338</v>
      </c>
    </row>
    <row r="185" spans="1:16" ht="15.95" customHeight="1" thickBot="1">
      <c r="A185" s="296"/>
      <c r="B185" s="297"/>
      <c r="C185" s="297"/>
      <c r="D185" s="320"/>
      <c r="E185" s="322"/>
      <c r="F185" s="5"/>
      <c r="G185" s="91" t="s">
        <v>100</v>
      </c>
      <c r="H185" s="14" t="s">
        <v>11</v>
      </c>
      <c r="I185" s="14"/>
      <c r="J185" s="183" t="s">
        <v>70</v>
      </c>
      <c r="K185" s="181" t="s">
        <v>232</v>
      </c>
      <c r="L185" s="199" t="s">
        <v>236</v>
      </c>
      <c r="M185" s="248">
        <f t="shared" si="8"/>
        <v>522.55999999999995</v>
      </c>
      <c r="N185" s="249">
        <f t="shared" si="9"/>
        <v>499.84000000000009</v>
      </c>
      <c r="O185" s="249">
        <v>454.40000000000003</v>
      </c>
      <c r="P185" s="186">
        <v>436</v>
      </c>
    </row>
    <row r="186" spans="1:16" ht="15.95" customHeight="1" thickBot="1">
      <c r="A186" s="296"/>
      <c r="B186" s="297"/>
      <c r="C186" s="297"/>
      <c r="D186" s="320"/>
      <c r="E186" s="322"/>
      <c r="F186" s="5"/>
      <c r="G186" s="91" t="s">
        <v>100</v>
      </c>
      <c r="H186" s="14" t="s">
        <v>11</v>
      </c>
      <c r="I186" s="14"/>
      <c r="J186" s="183" t="s">
        <v>60</v>
      </c>
      <c r="K186" s="181" t="s">
        <v>232</v>
      </c>
      <c r="L186" s="199" t="s">
        <v>236</v>
      </c>
      <c r="M186" s="248">
        <f t="shared" si="8"/>
        <v>678.04575</v>
      </c>
      <c r="N186" s="249">
        <f t="shared" si="9"/>
        <v>648.56550000000004</v>
      </c>
      <c r="O186" s="249">
        <v>589.60500000000002</v>
      </c>
      <c r="P186" s="186">
        <v>552</v>
      </c>
    </row>
    <row r="187" spans="1:16" ht="15.95" customHeight="1" thickBot="1">
      <c r="A187" s="296"/>
      <c r="B187" s="297"/>
      <c r="C187" s="297"/>
      <c r="D187" s="320"/>
      <c r="E187" s="322"/>
      <c r="F187" s="5"/>
      <c r="G187" s="91" t="s">
        <v>100</v>
      </c>
      <c r="H187" s="14" t="s">
        <v>11</v>
      </c>
      <c r="I187" s="14"/>
      <c r="J187" s="183" t="s">
        <v>71</v>
      </c>
      <c r="K187" s="181" t="s">
        <v>232</v>
      </c>
      <c r="L187" s="199" t="s">
        <v>236</v>
      </c>
      <c r="M187" s="248">
        <f>O187*1.15</f>
        <v>840.59249999999986</v>
      </c>
      <c r="N187" s="249">
        <f t="shared" si="9"/>
        <v>804.04499999999996</v>
      </c>
      <c r="O187" s="249">
        <v>730.94999999999993</v>
      </c>
      <c r="P187" s="186">
        <v>678</v>
      </c>
    </row>
    <row r="188" spans="1:16" ht="23.25" customHeight="1" thickBot="1">
      <c r="A188" s="296"/>
      <c r="B188" s="297"/>
      <c r="C188" s="297"/>
      <c r="D188" s="320"/>
      <c r="E188" s="322"/>
      <c r="F188" s="5"/>
      <c r="G188" s="29"/>
      <c r="H188" s="30" t="s">
        <v>77</v>
      </c>
      <c r="I188" s="31"/>
      <c r="J188" s="32"/>
      <c r="K188" s="126"/>
      <c r="L188" s="196"/>
      <c r="M188" s="250"/>
      <c r="N188" s="251"/>
      <c r="O188" s="267"/>
      <c r="P188" s="127"/>
    </row>
    <row r="189" spans="1:16" ht="12.75" customHeight="1" thickBot="1">
      <c r="A189" s="296"/>
      <c r="B189" s="297"/>
      <c r="C189" s="297"/>
      <c r="D189" s="320"/>
      <c r="E189" s="322"/>
      <c r="F189" s="5"/>
      <c r="G189" s="91" t="s">
        <v>100</v>
      </c>
      <c r="H189" s="91" t="s">
        <v>73</v>
      </c>
      <c r="I189" s="92"/>
      <c r="J189" s="195" t="s">
        <v>70</v>
      </c>
      <c r="K189" s="181" t="s">
        <v>234</v>
      </c>
      <c r="L189" s="199" t="s">
        <v>238</v>
      </c>
      <c r="M189" s="248">
        <f>O189*1.15</f>
        <v>1539.1025</v>
      </c>
      <c r="N189" s="252">
        <f>O189*1.1</f>
        <v>1472.1850000000002</v>
      </c>
      <c r="O189" s="252">
        <v>1338.3500000000001</v>
      </c>
      <c r="P189" s="189">
        <v>1308</v>
      </c>
    </row>
    <row r="190" spans="1:16" ht="15.95" customHeight="1" thickBot="1">
      <c r="A190" s="296"/>
      <c r="B190" s="297"/>
      <c r="C190" s="297"/>
      <c r="D190" s="320"/>
      <c r="E190" s="322"/>
      <c r="F190" s="5"/>
      <c r="G190" s="91" t="s">
        <v>100</v>
      </c>
      <c r="H190" s="91" t="s">
        <v>78</v>
      </c>
      <c r="I190" s="92"/>
      <c r="J190" s="195" t="s">
        <v>71</v>
      </c>
      <c r="K190" s="194" t="s">
        <v>235</v>
      </c>
      <c r="L190" s="200" t="s">
        <v>239</v>
      </c>
      <c r="M190" s="248">
        <f t="shared" ref="M190:M205" si="10">O190*1.15</f>
        <v>1234.8929999999998</v>
      </c>
      <c r="N190" s="252">
        <f t="shared" ref="N190:N205" si="11">O190*1.1</f>
        <v>1181.202</v>
      </c>
      <c r="O190" s="252">
        <v>1073.82</v>
      </c>
      <c r="P190" s="190">
        <v>1067</v>
      </c>
    </row>
    <row r="191" spans="1:16" ht="15.95" customHeight="1" thickBot="1">
      <c r="A191" s="296"/>
      <c r="B191" s="297"/>
      <c r="C191" s="297"/>
      <c r="D191" s="320"/>
      <c r="E191" s="322"/>
      <c r="F191" s="5"/>
      <c r="G191" s="91" t="s">
        <v>100</v>
      </c>
      <c r="H191" s="91" t="s">
        <v>79</v>
      </c>
      <c r="I191" s="92"/>
      <c r="J191" s="195" t="s">
        <v>71</v>
      </c>
      <c r="K191" s="194" t="s">
        <v>235</v>
      </c>
      <c r="L191" s="200" t="s">
        <v>239</v>
      </c>
      <c r="M191" s="248">
        <f t="shared" si="10"/>
        <v>929.77499999999998</v>
      </c>
      <c r="N191" s="252">
        <f t="shared" si="11"/>
        <v>889.35</v>
      </c>
      <c r="O191" s="252">
        <v>808.5</v>
      </c>
      <c r="P191" s="187">
        <v>763</v>
      </c>
    </row>
    <row r="192" spans="1:16" ht="15.95" customHeight="1" thickBot="1">
      <c r="A192" s="296"/>
      <c r="B192" s="297"/>
      <c r="C192" s="297"/>
      <c r="D192" s="320"/>
      <c r="E192" s="322"/>
      <c r="F192" s="5"/>
      <c r="G192" s="91" t="s">
        <v>100</v>
      </c>
      <c r="H192" s="91" t="s">
        <v>79</v>
      </c>
      <c r="I192" s="92"/>
      <c r="J192" s="195" t="s">
        <v>80</v>
      </c>
      <c r="K192" s="194" t="s">
        <v>235</v>
      </c>
      <c r="L192" s="200" t="s">
        <v>239</v>
      </c>
      <c r="M192" s="248">
        <f t="shared" si="10"/>
        <v>1132.03125</v>
      </c>
      <c r="N192" s="252">
        <f t="shared" si="11"/>
        <v>1082.8125</v>
      </c>
      <c r="O192" s="252">
        <v>984.375</v>
      </c>
      <c r="P192" s="187">
        <v>953</v>
      </c>
    </row>
    <row r="193" spans="1:16" ht="15.95" customHeight="1" thickBot="1">
      <c r="A193" s="296"/>
      <c r="B193" s="297"/>
      <c r="C193" s="297"/>
      <c r="D193" s="320"/>
      <c r="E193" s="322"/>
      <c r="F193" s="5"/>
      <c r="G193" s="91" t="s">
        <v>100</v>
      </c>
      <c r="H193" s="91" t="s">
        <v>81</v>
      </c>
      <c r="I193" s="92"/>
      <c r="J193" s="195" t="s">
        <v>60</v>
      </c>
      <c r="K193" s="181" t="s">
        <v>234</v>
      </c>
      <c r="L193" s="199" t="s">
        <v>238</v>
      </c>
      <c r="M193" s="248">
        <f t="shared" si="10"/>
        <v>1007.7449999999999</v>
      </c>
      <c r="N193" s="252">
        <f t="shared" si="11"/>
        <v>963.93000000000006</v>
      </c>
      <c r="O193" s="252">
        <v>876.3</v>
      </c>
      <c r="P193" s="186">
        <v>821</v>
      </c>
    </row>
    <row r="194" spans="1:16" ht="15.95" customHeight="1" thickBot="1">
      <c r="A194" s="296"/>
      <c r="B194" s="297"/>
      <c r="C194" s="297"/>
      <c r="D194" s="320"/>
      <c r="E194" s="322"/>
      <c r="F194" s="5"/>
      <c r="G194" s="91" t="s">
        <v>100</v>
      </c>
      <c r="H194" s="91" t="s">
        <v>81</v>
      </c>
      <c r="I194" s="92"/>
      <c r="J194" s="195" t="s">
        <v>71</v>
      </c>
      <c r="K194" s="181" t="s">
        <v>234</v>
      </c>
      <c r="L194" s="199" t="s">
        <v>238</v>
      </c>
      <c r="M194" s="248">
        <f t="shared" si="10"/>
        <v>1252.3499999999999</v>
      </c>
      <c r="N194" s="252">
        <f t="shared" si="11"/>
        <v>1197.9000000000001</v>
      </c>
      <c r="O194" s="252">
        <v>1089</v>
      </c>
      <c r="P194" s="189">
        <v>1017</v>
      </c>
    </row>
    <row r="195" spans="1:16" ht="15.95" customHeight="1" thickBot="1">
      <c r="A195" s="296"/>
      <c r="B195" s="297"/>
      <c r="C195" s="297"/>
      <c r="D195" s="320"/>
      <c r="E195" s="322"/>
      <c r="F195" s="5"/>
      <c r="G195" s="91" t="s">
        <v>100</v>
      </c>
      <c r="H195" s="91" t="s">
        <v>81</v>
      </c>
      <c r="I195" s="92"/>
      <c r="J195" s="195" t="s">
        <v>80</v>
      </c>
      <c r="K195" s="194" t="s">
        <v>235</v>
      </c>
      <c r="L195" s="200" t="s">
        <v>239</v>
      </c>
      <c r="M195" s="248">
        <f t="shared" si="10"/>
        <v>738.98999999999978</v>
      </c>
      <c r="N195" s="252">
        <f t="shared" si="11"/>
        <v>706.86</v>
      </c>
      <c r="O195" s="252">
        <v>642.59999999999991</v>
      </c>
      <c r="P195" s="190">
        <v>635</v>
      </c>
    </row>
    <row r="196" spans="1:16" ht="15.95" customHeight="1" thickBot="1">
      <c r="A196" s="296"/>
      <c r="B196" s="297"/>
      <c r="C196" s="297"/>
      <c r="D196" s="320"/>
      <c r="E196" s="322"/>
      <c r="F196" s="5"/>
      <c r="G196" s="91" t="s">
        <v>100</v>
      </c>
      <c r="H196" s="91" t="s">
        <v>82</v>
      </c>
      <c r="I196" s="92"/>
      <c r="J196" s="195" t="s">
        <v>80</v>
      </c>
      <c r="K196" s="194" t="s">
        <v>235</v>
      </c>
      <c r="L196" s="200" t="s">
        <v>239</v>
      </c>
      <c r="M196" s="248">
        <f t="shared" si="10"/>
        <v>975.53924999999992</v>
      </c>
      <c r="N196" s="252">
        <f t="shared" si="11"/>
        <v>933.12450000000001</v>
      </c>
      <c r="O196" s="252">
        <v>848.29499999999996</v>
      </c>
      <c r="P196" s="187">
        <v>871</v>
      </c>
    </row>
    <row r="197" spans="1:16" ht="15.95" customHeight="1" thickBot="1">
      <c r="A197" s="296"/>
      <c r="B197" s="297"/>
      <c r="C197" s="297"/>
      <c r="D197" s="320"/>
      <c r="E197" s="322"/>
      <c r="F197" s="5"/>
      <c r="G197" s="91" t="s">
        <v>100</v>
      </c>
      <c r="H197" s="91" t="s">
        <v>83</v>
      </c>
      <c r="I197" s="92"/>
      <c r="J197" s="195" t="s">
        <v>71</v>
      </c>
      <c r="K197" s="181" t="s">
        <v>234</v>
      </c>
      <c r="L197" s="199" t="s">
        <v>238</v>
      </c>
      <c r="M197" s="248">
        <f t="shared" si="10"/>
        <v>1043.625</v>
      </c>
      <c r="N197" s="252">
        <f t="shared" si="11"/>
        <v>998.25000000000011</v>
      </c>
      <c r="O197" s="252">
        <v>907.5</v>
      </c>
      <c r="P197" s="189">
        <v>847</v>
      </c>
    </row>
    <row r="198" spans="1:16" ht="15.95" customHeight="1" thickBot="1">
      <c r="A198" s="296"/>
      <c r="B198" s="297"/>
      <c r="C198" s="297"/>
      <c r="D198" s="320"/>
      <c r="E198" s="322"/>
      <c r="F198" s="5"/>
      <c r="G198" s="91" t="s">
        <v>100</v>
      </c>
      <c r="H198" s="91" t="s">
        <v>83</v>
      </c>
      <c r="I198" s="92"/>
      <c r="J198" s="195" t="s">
        <v>80</v>
      </c>
      <c r="K198" s="181" t="s">
        <v>234</v>
      </c>
      <c r="L198" s="199" t="s">
        <v>238</v>
      </c>
      <c r="M198" s="248">
        <f t="shared" si="10"/>
        <v>1238.8950000000002</v>
      </c>
      <c r="N198" s="252">
        <f t="shared" si="11"/>
        <v>1185.0300000000002</v>
      </c>
      <c r="O198" s="252">
        <v>1077.3000000000002</v>
      </c>
      <c r="P198" s="189">
        <v>1017</v>
      </c>
    </row>
    <row r="199" spans="1:16" ht="15.95" customHeight="1" thickBot="1">
      <c r="A199" s="296"/>
      <c r="B199" s="297"/>
      <c r="C199" s="297"/>
      <c r="D199" s="320"/>
      <c r="E199" s="322"/>
      <c r="F199" s="5"/>
      <c r="G199" s="91" t="s">
        <v>100</v>
      </c>
      <c r="H199" s="91" t="s">
        <v>84</v>
      </c>
      <c r="I199" s="92"/>
      <c r="J199" s="195" t="s">
        <v>80</v>
      </c>
      <c r="K199" s="181" t="s">
        <v>234</v>
      </c>
      <c r="L199" s="199" t="s">
        <v>238</v>
      </c>
      <c r="M199" s="248">
        <f t="shared" si="10"/>
        <v>969.38099999999997</v>
      </c>
      <c r="N199" s="252">
        <f t="shared" si="11"/>
        <v>927.23400000000015</v>
      </c>
      <c r="O199" s="252">
        <v>842.94</v>
      </c>
      <c r="P199" s="186">
        <v>824</v>
      </c>
    </row>
    <row r="200" spans="1:16" ht="15.95" customHeight="1" thickBot="1">
      <c r="A200" s="296"/>
      <c r="B200" s="297"/>
      <c r="C200" s="297"/>
      <c r="D200" s="320"/>
      <c r="E200" s="322"/>
      <c r="F200" s="5"/>
      <c r="G200" s="91" t="s">
        <v>100</v>
      </c>
      <c r="H200" s="91" t="s">
        <v>85</v>
      </c>
      <c r="I200" s="92"/>
      <c r="J200" s="195" t="s">
        <v>71</v>
      </c>
      <c r="K200" s="181" t="s">
        <v>234</v>
      </c>
      <c r="L200" s="199" t="s">
        <v>238</v>
      </c>
      <c r="M200" s="248">
        <f t="shared" si="10"/>
        <v>943.0575</v>
      </c>
      <c r="N200" s="252">
        <f t="shared" si="11"/>
        <v>902.05500000000018</v>
      </c>
      <c r="O200" s="252">
        <v>820.05000000000007</v>
      </c>
      <c r="P200" s="189">
        <v>763</v>
      </c>
    </row>
    <row r="201" spans="1:16" ht="15.95" customHeight="1" thickBot="1">
      <c r="A201" s="296"/>
      <c r="B201" s="297"/>
      <c r="C201" s="297"/>
      <c r="D201" s="320"/>
      <c r="E201" s="322"/>
      <c r="F201" s="5"/>
      <c r="G201" s="91" t="s">
        <v>100</v>
      </c>
      <c r="H201" s="91" t="s">
        <v>85</v>
      </c>
      <c r="I201" s="92"/>
      <c r="J201" s="195" t="s">
        <v>80</v>
      </c>
      <c r="K201" s="181" t="s">
        <v>234</v>
      </c>
      <c r="L201" s="199" t="s">
        <v>238</v>
      </c>
      <c r="M201" s="248">
        <f t="shared" si="10"/>
        <v>1115.73</v>
      </c>
      <c r="N201" s="252">
        <f t="shared" si="11"/>
        <v>1067.22</v>
      </c>
      <c r="O201" s="252">
        <v>970.2</v>
      </c>
      <c r="P201" s="189">
        <v>924</v>
      </c>
    </row>
    <row r="202" spans="1:16" ht="15.95" customHeight="1" thickBot="1">
      <c r="A202" s="296"/>
      <c r="B202" s="297"/>
      <c r="C202" s="297"/>
      <c r="D202" s="320"/>
      <c r="E202" s="322"/>
      <c r="F202" s="5"/>
      <c r="G202" s="91" t="s">
        <v>100</v>
      </c>
      <c r="H202" s="91" t="s">
        <v>86</v>
      </c>
      <c r="I202" s="92"/>
      <c r="J202" s="195" t="s">
        <v>87</v>
      </c>
      <c r="K202" s="181" t="s">
        <v>234</v>
      </c>
      <c r="L202" s="199" t="s">
        <v>238</v>
      </c>
      <c r="M202" s="248">
        <f t="shared" si="10"/>
        <v>459.28124999999994</v>
      </c>
      <c r="N202" s="252">
        <f t="shared" si="11"/>
        <v>439.31250000000006</v>
      </c>
      <c r="O202" s="252">
        <v>399.375</v>
      </c>
      <c r="P202" s="186">
        <v>386</v>
      </c>
    </row>
    <row r="203" spans="1:16" ht="15.95" customHeight="1" thickBot="1">
      <c r="A203" s="296"/>
      <c r="B203" s="297"/>
      <c r="C203" s="297"/>
      <c r="D203" s="320"/>
      <c r="E203" s="322"/>
      <c r="F203" s="5"/>
      <c r="G203" s="91" t="s">
        <v>100</v>
      </c>
      <c r="H203" s="91" t="s">
        <v>88</v>
      </c>
      <c r="I203" s="92"/>
      <c r="J203" s="195" t="s">
        <v>71</v>
      </c>
      <c r="K203" s="181" t="s">
        <v>234</v>
      </c>
      <c r="L203" s="199" t="s">
        <v>238</v>
      </c>
      <c r="M203" s="248">
        <f t="shared" si="10"/>
        <v>737.74800000000005</v>
      </c>
      <c r="N203" s="252">
        <f t="shared" si="11"/>
        <v>705.67200000000014</v>
      </c>
      <c r="O203" s="252">
        <v>641.5200000000001</v>
      </c>
      <c r="P203" s="186">
        <v>598</v>
      </c>
    </row>
    <row r="204" spans="1:16" ht="15.95" customHeight="1" thickBot="1">
      <c r="A204" s="296"/>
      <c r="B204" s="297"/>
      <c r="C204" s="297"/>
      <c r="D204" s="320"/>
      <c r="E204" s="322"/>
      <c r="F204" s="5"/>
      <c r="G204" s="91" t="s">
        <v>100</v>
      </c>
      <c r="H204" s="91" t="s">
        <v>88</v>
      </c>
      <c r="I204" s="92"/>
      <c r="J204" s="195" t="s">
        <v>80</v>
      </c>
      <c r="K204" s="181" t="s">
        <v>234</v>
      </c>
      <c r="L204" s="199" t="s">
        <v>238</v>
      </c>
      <c r="M204" s="248">
        <f t="shared" si="10"/>
        <v>836.79750000000001</v>
      </c>
      <c r="N204" s="252">
        <f t="shared" si="11"/>
        <v>800.41500000000019</v>
      </c>
      <c r="O204" s="252">
        <v>727.65000000000009</v>
      </c>
      <c r="P204" s="186">
        <v>709</v>
      </c>
    </row>
    <row r="205" spans="1:16" ht="15.95" customHeight="1" thickBot="1">
      <c r="A205" s="296"/>
      <c r="B205" s="297"/>
      <c r="C205" s="297"/>
      <c r="D205" s="320"/>
      <c r="E205" s="322"/>
      <c r="F205" s="5"/>
      <c r="G205" s="91" t="s">
        <v>100</v>
      </c>
      <c r="H205" s="91" t="s">
        <v>16</v>
      </c>
      <c r="I205" s="92"/>
      <c r="J205" s="195" t="s">
        <v>80</v>
      </c>
      <c r="K205" s="181" t="s">
        <v>234</v>
      </c>
      <c r="L205" s="199" t="s">
        <v>238</v>
      </c>
      <c r="M205" s="248">
        <f t="shared" si="10"/>
        <v>751.30649999999991</v>
      </c>
      <c r="N205" s="252">
        <f t="shared" si="11"/>
        <v>718.64099999999996</v>
      </c>
      <c r="O205" s="252">
        <v>653.30999999999995</v>
      </c>
      <c r="P205" s="189">
        <v>635</v>
      </c>
    </row>
    <row r="206" spans="1:16" ht="27" customHeight="1">
      <c r="A206" s="296"/>
      <c r="B206" s="297"/>
      <c r="C206" s="297"/>
      <c r="D206" s="320"/>
      <c r="E206" s="322"/>
      <c r="F206" s="5"/>
      <c r="G206" s="29"/>
      <c r="H206" s="30" t="s">
        <v>90</v>
      </c>
      <c r="I206" s="31"/>
      <c r="J206" s="32"/>
      <c r="K206" s="197"/>
      <c r="L206" s="196"/>
      <c r="M206" s="250"/>
      <c r="N206" s="251"/>
      <c r="O206" s="268" t="s">
        <v>160</v>
      </c>
      <c r="P206" s="119"/>
    </row>
    <row r="207" spans="1:16" ht="22.5" customHeight="1">
      <c r="A207" s="296"/>
      <c r="B207" s="297"/>
      <c r="C207" s="297"/>
      <c r="D207" s="320"/>
      <c r="E207" s="322"/>
      <c r="F207" s="5"/>
      <c r="G207" s="91" t="s">
        <v>100</v>
      </c>
      <c r="H207" s="91" t="s">
        <v>74</v>
      </c>
      <c r="I207" s="91"/>
      <c r="J207" s="195" t="s">
        <v>80</v>
      </c>
      <c r="K207" s="194" t="s">
        <v>230</v>
      </c>
      <c r="L207" s="200" t="s">
        <v>240</v>
      </c>
      <c r="M207" s="248">
        <f>O207*1.15</f>
        <v>1358.4375</v>
      </c>
      <c r="N207" s="252">
        <f>O207*1.1</f>
        <v>1299.375</v>
      </c>
      <c r="O207" s="252">
        <v>1181.25</v>
      </c>
      <c r="P207" s="119"/>
    </row>
    <row r="208" spans="1:16" ht="15.95" customHeight="1">
      <c r="A208" s="296"/>
      <c r="B208" s="297"/>
      <c r="C208" s="297"/>
      <c r="D208" s="320"/>
      <c r="E208" s="322"/>
      <c r="F208" s="5"/>
      <c r="G208" s="91" t="s">
        <v>100</v>
      </c>
      <c r="H208" s="91" t="s">
        <v>11</v>
      </c>
      <c r="I208" s="91"/>
      <c r="J208" s="195" t="s">
        <v>92</v>
      </c>
      <c r="K208" s="181" t="s">
        <v>91</v>
      </c>
      <c r="L208" s="199" t="s">
        <v>241</v>
      </c>
      <c r="M208" s="248">
        <f t="shared" ref="M208:M217" si="12">O208*1.15</f>
        <v>1499.0249999999999</v>
      </c>
      <c r="N208" s="252">
        <f t="shared" ref="N208:N217" si="13">O208*1.1</f>
        <v>1433.8500000000001</v>
      </c>
      <c r="O208" s="252">
        <v>1303.5</v>
      </c>
      <c r="P208" s="119"/>
    </row>
    <row r="209" spans="1:16" ht="15.95" customHeight="1">
      <c r="A209" s="296"/>
      <c r="B209" s="297"/>
      <c r="C209" s="297"/>
      <c r="D209" s="320"/>
      <c r="E209" s="322"/>
      <c r="F209" s="5"/>
      <c r="G209" s="91" t="s">
        <v>100</v>
      </c>
      <c r="H209" s="91" t="s">
        <v>82</v>
      </c>
      <c r="I209" s="91"/>
      <c r="J209" s="195" t="s">
        <v>80</v>
      </c>
      <c r="K209" s="194" t="s">
        <v>230</v>
      </c>
      <c r="L209" s="200" t="s">
        <v>240</v>
      </c>
      <c r="M209" s="248">
        <f t="shared" si="12"/>
        <v>1168.2562499999999</v>
      </c>
      <c r="N209" s="252">
        <f t="shared" si="13"/>
        <v>1117.4625000000001</v>
      </c>
      <c r="O209" s="252">
        <v>1015.875</v>
      </c>
      <c r="P209" s="119"/>
    </row>
    <row r="210" spans="1:16" ht="15.95" customHeight="1">
      <c r="A210" s="296"/>
      <c r="B210" s="297"/>
      <c r="C210" s="297"/>
      <c r="D210" s="320"/>
      <c r="E210" s="322"/>
      <c r="F210" s="5"/>
      <c r="G210" s="91" t="s">
        <v>100</v>
      </c>
      <c r="H210" s="91" t="s">
        <v>93</v>
      </c>
      <c r="I210" s="91"/>
      <c r="J210" s="195" t="s">
        <v>71</v>
      </c>
      <c r="K210" s="181" t="s">
        <v>91</v>
      </c>
      <c r="L210" s="199" t="s">
        <v>241</v>
      </c>
      <c r="M210" s="248">
        <f t="shared" si="12"/>
        <v>1252.3499999999999</v>
      </c>
      <c r="N210" s="252">
        <f t="shared" si="13"/>
        <v>1197.9000000000001</v>
      </c>
      <c r="O210" s="252">
        <v>1089</v>
      </c>
      <c r="P210" s="119"/>
    </row>
    <row r="211" spans="1:16" ht="15.95" customHeight="1">
      <c r="A211" s="296"/>
      <c r="B211" s="297"/>
      <c r="C211" s="297"/>
      <c r="D211" s="320"/>
      <c r="E211" s="322"/>
      <c r="F211" s="5"/>
      <c r="G211" s="91" t="s">
        <v>100</v>
      </c>
      <c r="H211" s="91" t="s">
        <v>93</v>
      </c>
      <c r="I211" s="91"/>
      <c r="J211" s="195" t="s">
        <v>80</v>
      </c>
      <c r="K211" s="181" t="s">
        <v>91</v>
      </c>
      <c r="L211" s="199" t="s">
        <v>241</v>
      </c>
      <c r="M211" s="248">
        <f t="shared" si="12"/>
        <v>1485.2249999999999</v>
      </c>
      <c r="N211" s="252">
        <f t="shared" si="13"/>
        <v>1420.65</v>
      </c>
      <c r="O211" s="252">
        <v>1291.5</v>
      </c>
      <c r="P211" s="119"/>
    </row>
    <row r="212" spans="1:16" ht="15.95" customHeight="1">
      <c r="A212" s="296"/>
      <c r="B212" s="297"/>
      <c r="C212" s="297"/>
      <c r="D212" s="320"/>
      <c r="E212" s="322"/>
      <c r="F212" s="5"/>
      <c r="G212" s="91" t="s">
        <v>100</v>
      </c>
      <c r="H212" s="91" t="s">
        <v>84</v>
      </c>
      <c r="I212" s="91"/>
      <c r="J212" s="195" t="s">
        <v>80</v>
      </c>
      <c r="K212" s="181" t="s">
        <v>91</v>
      </c>
      <c r="L212" s="199" t="s">
        <v>241</v>
      </c>
      <c r="M212" s="248">
        <f t="shared" si="12"/>
        <v>1184.5575000000001</v>
      </c>
      <c r="N212" s="252">
        <f t="shared" si="13"/>
        <v>1133.0550000000003</v>
      </c>
      <c r="O212" s="252">
        <v>1030.0500000000002</v>
      </c>
      <c r="P212" s="119"/>
    </row>
    <row r="213" spans="1:16" ht="15.95" customHeight="1">
      <c r="A213" s="296"/>
      <c r="B213" s="297"/>
      <c r="C213" s="297"/>
      <c r="D213" s="320"/>
      <c r="E213" s="322"/>
      <c r="F213" s="5"/>
      <c r="G213" s="91" t="s">
        <v>100</v>
      </c>
      <c r="H213" s="91" t="s">
        <v>94</v>
      </c>
      <c r="I213" s="91"/>
      <c r="J213" s="195" t="s">
        <v>92</v>
      </c>
      <c r="K213" s="181" t="s">
        <v>91</v>
      </c>
      <c r="L213" s="199" t="s">
        <v>241</v>
      </c>
      <c r="M213" s="248">
        <f t="shared" si="12"/>
        <v>1127.115</v>
      </c>
      <c r="N213" s="252">
        <f t="shared" si="13"/>
        <v>1078.1100000000001</v>
      </c>
      <c r="O213" s="252">
        <v>980.1</v>
      </c>
      <c r="P213" s="119"/>
    </row>
    <row r="214" spans="1:16" ht="15.95" customHeight="1">
      <c r="A214" s="296"/>
      <c r="B214" s="297"/>
      <c r="C214" s="297"/>
      <c r="D214" s="320"/>
      <c r="E214" s="322"/>
      <c r="F214" s="5"/>
      <c r="G214" s="91" t="s">
        <v>100</v>
      </c>
      <c r="H214" s="91" t="s">
        <v>94</v>
      </c>
      <c r="I214" s="91"/>
      <c r="J214" s="195" t="s">
        <v>80</v>
      </c>
      <c r="K214" s="181" t="s">
        <v>91</v>
      </c>
      <c r="L214" s="199" t="s">
        <v>241</v>
      </c>
      <c r="M214" s="248">
        <f t="shared" si="12"/>
        <v>1329.4575000000002</v>
      </c>
      <c r="N214" s="252">
        <f t="shared" si="13"/>
        <v>1271.6550000000002</v>
      </c>
      <c r="O214" s="252">
        <v>1156.0500000000002</v>
      </c>
      <c r="P214" s="119"/>
    </row>
    <row r="215" spans="1:16" ht="15.95" customHeight="1">
      <c r="A215" s="296"/>
      <c r="B215" s="297"/>
      <c r="C215" s="297"/>
      <c r="D215" s="320"/>
      <c r="E215" s="322"/>
      <c r="F215" s="5"/>
      <c r="G215" s="91" t="s">
        <v>100</v>
      </c>
      <c r="H215" s="91" t="s">
        <v>86</v>
      </c>
      <c r="I215" s="91"/>
      <c r="J215" s="195" t="s">
        <v>92</v>
      </c>
      <c r="K215" s="181" t="s">
        <v>91</v>
      </c>
      <c r="L215" s="199" t="s">
        <v>241</v>
      </c>
      <c r="M215" s="248">
        <f t="shared" si="12"/>
        <v>881.19899999999996</v>
      </c>
      <c r="N215" s="252">
        <f t="shared" si="13"/>
        <v>842.88600000000008</v>
      </c>
      <c r="O215" s="252">
        <v>766.26</v>
      </c>
      <c r="P215" s="119"/>
    </row>
    <row r="216" spans="1:16" ht="15.95" customHeight="1">
      <c r="A216" s="296"/>
      <c r="B216" s="297"/>
      <c r="C216" s="297"/>
      <c r="D216" s="320"/>
      <c r="E216" s="322"/>
      <c r="F216" s="5"/>
      <c r="G216" s="91" t="s">
        <v>100</v>
      </c>
      <c r="H216" s="91" t="s">
        <v>86</v>
      </c>
      <c r="I216" s="91"/>
      <c r="J216" s="195" t="s">
        <v>80</v>
      </c>
      <c r="K216" s="181" t="s">
        <v>91</v>
      </c>
      <c r="L216" s="199" t="s">
        <v>241</v>
      </c>
      <c r="M216" s="248">
        <f t="shared" si="12"/>
        <v>1043.28</v>
      </c>
      <c r="N216" s="252">
        <f t="shared" si="13"/>
        <v>997.92000000000019</v>
      </c>
      <c r="O216" s="252">
        <v>907.2</v>
      </c>
      <c r="P216" s="119"/>
    </row>
    <row r="217" spans="1:16" ht="15.95" customHeight="1">
      <c r="A217" s="296"/>
      <c r="B217" s="297"/>
      <c r="C217" s="297"/>
      <c r="D217" s="320"/>
      <c r="E217" s="322"/>
      <c r="F217" s="5"/>
      <c r="G217" s="91" t="s">
        <v>100</v>
      </c>
      <c r="H217" s="91" t="s">
        <v>51</v>
      </c>
      <c r="I217" s="91"/>
      <c r="J217" s="195" t="s">
        <v>80</v>
      </c>
      <c r="K217" s="181" t="s">
        <v>91</v>
      </c>
      <c r="L217" s="199" t="s">
        <v>241</v>
      </c>
      <c r="M217" s="248">
        <f t="shared" si="12"/>
        <v>869.4</v>
      </c>
      <c r="N217" s="252">
        <f t="shared" si="13"/>
        <v>831.6</v>
      </c>
      <c r="O217" s="252">
        <v>756</v>
      </c>
      <c r="P217" s="119"/>
    </row>
    <row r="218" spans="1:16" ht="30" customHeight="1">
      <c r="A218" s="296"/>
      <c r="B218" s="297"/>
      <c r="C218" s="297"/>
      <c r="D218" s="320"/>
      <c r="E218" s="322"/>
      <c r="F218" s="5"/>
      <c r="G218" s="29"/>
      <c r="H218" s="30" t="s">
        <v>95</v>
      </c>
      <c r="I218" s="31"/>
      <c r="J218" s="32"/>
      <c r="K218" s="197"/>
      <c r="L218" s="196"/>
      <c r="M218" s="250"/>
      <c r="N218" s="251"/>
      <c r="O218" s="268" t="s">
        <v>160</v>
      </c>
      <c r="P218" s="119"/>
    </row>
    <row r="219" spans="1:16" ht="22.5" customHeight="1">
      <c r="A219" s="296"/>
      <c r="B219" s="297"/>
      <c r="C219" s="297"/>
      <c r="D219" s="320"/>
      <c r="E219" s="322"/>
      <c r="F219" s="5"/>
      <c r="G219" s="91" t="s">
        <v>100</v>
      </c>
      <c r="H219" s="91" t="s">
        <v>74</v>
      </c>
      <c r="I219" s="91"/>
      <c r="J219" s="195" t="s">
        <v>80</v>
      </c>
      <c r="K219" s="194" t="s">
        <v>231</v>
      </c>
      <c r="L219" s="200" t="s">
        <v>236</v>
      </c>
      <c r="M219" s="248">
        <f>O219*1.15</f>
        <v>1467.1125</v>
      </c>
      <c r="N219" s="252">
        <f>O219*1.1</f>
        <v>1403.325</v>
      </c>
      <c r="O219" s="252">
        <v>1275.75</v>
      </c>
      <c r="P219" s="119"/>
    </row>
    <row r="220" spans="1:16" ht="15.95" customHeight="1">
      <c r="A220" s="296"/>
      <c r="B220" s="297"/>
      <c r="C220" s="297"/>
      <c r="D220" s="320"/>
      <c r="E220" s="322"/>
      <c r="F220" s="5"/>
      <c r="G220" s="91" t="s">
        <v>100</v>
      </c>
      <c r="H220" s="91" t="s">
        <v>11</v>
      </c>
      <c r="I220" s="91"/>
      <c r="J220" s="195" t="s">
        <v>92</v>
      </c>
      <c r="K220" s="194" t="s">
        <v>231</v>
      </c>
      <c r="L220" s="200" t="s">
        <v>236</v>
      </c>
      <c r="M220" s="248">
        <f t="shared" ref="M220:M227" si="14">O220*1.15</f>
        <v>819.72</v>
      </c>
      <c r="N220" s="252">
        <f t="shared" ref="N220:N227" si="15">O220*1.1</f>
        <v>784.08000000000015</v>
      </c>
      <c r="O220" s="252">
        <v>712.80000000000007</v>
      </c>
      <c r="P220" s="119"/>
    </row>
    <row r="221" spans="1:16" ht="15.95" customHeight="1">
      <c r="A221" s="296"/>
      <c r="B221" s="297"/>
      <c r="C221" s="297"/>
      <c r="D221" s="320"/>
      <c r="E221" s="322"/>
      <c r="F221" s="5"/>
      <c r="G221" s="91" t="s">
        <v>100</v>
      </c>
      <c r="H221" s="91" t="s">
        <v>11</v>
      </c>
      <c r="I221" s="91"/>
      <c r="J221" s="195" t="s">
        <v>80</v>
      </c>
      <c r="K221" s="194" t="s">
        <v>231</v>
      </c>
      <c r="L221" s="200" t="s">
        <v>236</v>
      </c>
      <c r="M221" s="248">
        <f t="shared" si="14"/>
        <v>981.69749999999999</v>
      </c>
      <c r="N221" s="252">
        <f t="shared" si="15"/>
        <v>939.01500000000021</v>
      </c>
      <c r="O221" s="252">
        <v>853.65000000000009</v>
      </c>
      <c r="P221" s="119"/>
    </row>
    <row r="222" spans="1:16" ht="15.95" customHeight="1">
      <c r="A222" s="296"/>
      <c r="B222" s="297"/>
      <c r="C222" s="297"/>
      <c r="D222" s="320"/>
      <c r="E222" s="322"/>
      <c r="F222" s="5"/>
      <c r="G222" s="91" t="s">
        <v>100</v>
      </c>
      <c r="H222" s="91" t="s">
        <v>83</v>
      </c>
      <c r="I222" s="91"/>
      <c r="J222" s="195" t="s">
        <v>92</v>
      </c>
      <c r="K222" s="181" t="s">
        <v>96</v>
      </c>
      <c r="L222" s="199" t="s">
        <v>242</v>
      </c>
      <c r="M222" s="248">
        <f t="shared" si="14"/>
        <v>1373.79</v>
      </c>
      <c r="N222" s="252">
        <f t="shared" si="15"/>
        <v>1314.0600000000002</v>
      </c>
      <c r="O222" s="252">
        <v>1194.6000000000001</v>
      </c>
      <c r="P222" s="119"/>
    </row>
    <row r="223" spans="1:16" ht="15.95" customHeight="1">
      <c r="A223" s="296"/>
      <c r="B223" s="297"/>
      <c r="C223" s="297"/>
      <c r="D223" s="320"/>
      <c r="E223" s="322"/>
      <c r="F223" s="5"/>
      <c r="G223" s="91" t="s">
        <v>100</v>
      </c>
      <c r="H223" s="91" t="s">
        <v>93</v>
      </c>
      <c r="I223" s="91"/>
      <c r="J223" s="195" t="s">
        <v>80</v>
      </c>
      <c r="K223" s="181" t="s">
        <v>96</v>
      </c>
      <c r="L223" s="199" t="s">
        <v>242</v>
      </c>
      <c r="M223" s="248">
        <f t="shared" si="14"/>
        <v>1593.8999999999999</v>
      </c>
      <c r="N223" s="252">
        <f t="shared" si="15"/>
        <v>1524.6000000000001</v>
      </c>
      <c r="O223" s="252">
        <v>1386</v>
      </c>
      <c r="P223" s="119"/>
    </row>
    <row r="224" spans="1:16" ht="15.95" customHeight="1">
      <c r="A224" s="296"/>
      <c r="B224" s="297"/>
      <c r="C224" s="297"/>
      <c r="D224" s="320"/>
      <c r="E224" s="322"/>
      <c r="F224" s="5"/>
      <c r="G224" s="91" t="s">
        <v>100</v>
      </c>
      <c r="H224" s="91" t="s">
        <v>94</v>
      </c>
      <c r="I224" s="91"/>
      <c r="J224" s="195" t="s">
        <v>71</v>
      </c>
      <c r="K224" s="181" t="s">
        <v>96</v>
      </c>
      <c r="L224" s="199" t="s">
        <v>242</v>
      </c>
      <c r="M224" s="248">
        <f t="shared" si="14"/>
        <v>1237.1699999999998</v>
      </c>
      <c r="N224" s="252">
        <f t="shared" si="15"/>
        <v>1183.3800000000001</v>
      </c>
      <c r="O224" s="252">
        <v>1075.8</v>
      </c>
      <c r="P224" s="119"/>
    </row>
    <row r="225" spans="1:16" ht="15.95" customHeight="1">
      <c r="A225" s="296"/>
      <c r="B225" s="297"/>
      <c r="C225" s="297"/>
      <c r="D225" s="320"/>
      <c r="E225" s="322"/>
      <c r="F225" s="5"/>
      <c r="G225" s="91" t="s">
        <v>100</v>
      </c>
      <c r="H225" s="91" t="s">
        <v>94</v>
      </c>
      <c r="I225" s="91"/>
      <c r="J225" s="195" t="s">
        <v>80</v>
      </c>
      <c r="K225" s="181" t="s">
        <v>96</v>
      </c>
      <c r="L225" s="199" t="s">
        <v>242</v>
      </c>
      <c r="M225" s="248">
        <f t="shared" si="14"/>
        <v>1477.9799999999996</v>
      </c>
      <c r="N225" s="252">
        <f t="shared" si="15"/>
        <v>1413.72</v>
      </c>
      <c r="O225" s="252">
        <v>1285.1999999999998</v>
      </c>
      <c r="P225" s="119"/>
    </row>
    <row r="226" spans="1:16" ht="15.95" customHeight="1">
      <c r="A226" s="296"/>
      <c r="B226" s="297"/>
      <c r="C226" s="297"/>
      <c r="D226" s="320"/>
      <c r="E226" s="298"/>
      <c r="F226" s="5"/>
      <c r="G226" s="91" t="s">
        <v>100</v>
      </c>
      <c r="H226" s="91" t="s">
        <v>86</v>
      </c>
      <c r="I226" s="91"/>
      <c r="J226" s="195" t="s">
        <v>80</v>
      </c>
      <c r="K226" s="181" t="s">
        <v>96</v>
      </c>
      <c r="L226" s="199" t="s">
        <v>242</v>
      </c>
      <c r="M226" s="248">
        <f t="shared" si="14"/>
        <v>1104.8625</v>
      </c>
      <c r="N226" s="252">
        <f t="shared" si="15"/>
        <v>1056.825</v>
      </c>
      <c r="O226" s="252">
        <v>960.75</v>
      </c>
      <c r="P226" s="119"/>
    </row>
    <row r="227" spans="1:16" ht="15.95" customHeight="1">
      <c r="A227" s="311"/>
      <c r="B227" s="312"/>
      <c r="C227" s="312"/>
      <c r="D227" s="323"/>
      <c r="E227" s="313"/>
      <c r="F227" s="24"/>
      <c r="G227" s="91" t="s">
        <v>100</v>
      </c>
      <c r="H227" s="93" t="s">
        <v>51</v>
      </c>
      <c r="I227" s="93"/>
      <c r="J227" s="198" t="s">
        <v>80</v>
      </c>
      <c r="K227" s="181" t="s">
        <v>96</v>
      </c>
      <c r="L227" s="199" t="s">
        <v>242</v>
      </c>
      <c r="M227" s="248">
        <f t="shared" si="14"/>
        <v>967.20749999999987</v>
      </c>
      <c r="N227" s="252">
        <f t="shared" si="15"/>
        <v>925.15499999999997</v>
      </c>
      <c r="O227" s="252">
        <v>841.05</v>
      </c>
      <c r="P227" s="119"/>
    </row>
    <row r="228" spans="1:16" ht="15.95" customHeight="1">
      <c r="A228" s="74"/>
      <c r="B228" s="75"/>
      <c r="C228" s="75"/>
      <c r="D228" s="75"/>
      <c r="E228" s="78"/>
      <c r="F228" s="67"/>
      <c r="G228" s="164"/>
      <c r="H228" s="165"/>
      <c r="I228" s="165"/>
      <c r="J228" s="166"/>
      <c r="K228" s="168"/>
      <c r="L228" s="168"/>
      <c r="M228" s="168"/>
      <c r="N228" s="168"/>
      <c r="O228" s="170"/>
      <c r="P228" s="119"/>
    </row>
    <row r="229" spans="1:16" ht="15.95" customHeight="1">
      <c r="A229" s="74"/>
      <c r="B229" s="75"/>
      <c r="C229" s="75"/>
      <c r="D229" s="75"/>
      <c r="E229" s="78"/>
      <c r="F229" s="67"/>
      <c r="G229" s="167"/>
      <c r="H229" s="168"/>
      <c r="I229" s="168"/>
      <c r="J229" s="169"/>
      <c r="K229" s="168"/>
      <c r="L229" s="168"/>
      <c r="M229" s="168"/>
      <c r="N229" s="168"/>
      <c r="O229" s="170"/>
      <c r="P229" s="119"/>
    </row>
    <row r="230" spans="1:16" ht="27" customHeight="1">
      <c r="A230" s="74"/>
      <c r="B230" s="75"/>
      <c r="C230" s="75"/>
      <c r="D230" s="75"/>
      <c r="E230" s="78"/>
      <c r="F230" s="67"/>
      <c r="G230" s="171" t="s">
        <v>161</v>
      </c>
      <c r="H230" s="168"/>
      <c r="I230" s="168"/>
      <c r="J230" s="169"/>
      <c r="K230" s="168"/>
      <c r="L230" s="168"/>
      <c r="M230" s="168"/>
      <c r="N230" s="168"/>
      <c r="O230" s="170"/>
      <c r="P230" s="119"/>
    </row>
    <row r="231" spans="1:16" ht="23.25" customHeight="1">
      <c r="A231" s="74"/>
      <c r="B231" s="75"/>
      <c r="C231" s="75"/>
      <c r="D231" s="75"/>
      <c r="E231" s="78"/>
      <c r="F231" s="67"/>
      <c r="G231" s="167"/>
      <c r="H231" s="168"/>
      <c r="I231" s="168"/>
      <c r="J231" s="169"/>
      <c r="K231" s="168"/>
      <c r="L231" s="168"/>
      <c r="M231" s="168"/>
      <c r="N231" s="168"/>
      <c r="O231" s="170"/>
      <c r="P231" s="119"/>
    </row>
    <row r="232" spans="1:16" ht="15.95" customHeight="1">
      <c r="A232" s="74"/>
      <c r="B232" s="75"/>
      <c r="C232" s="75"/>
      <c r="D232" s="75"/>
      <c r="E232" s="78"/>
      <c r="F232" s="67"/>
      <c r="G232" s="167"/>
      <c r="H232" s="168"/>
      <c r="I232" s="168"/>
      <c r="J232" s="169"/>
      <c r="K232" s="168"/>
      <c r="L232" s="168"/>
      <c r="M232" s="168"/>
      <c r="N232" s="168"/>
      <c r="O232" s="170"/>
      <c r="P232" s="119"/>
    </row>
    <row r="233" spans="1:16" ht="15.95" customHeight="1" thickBot="1">
      <c r="A233" s="74"/>
      <c r="B233" s="75"/>
      <c r="C233" s="75"/>
      <c r="D233" s="75"/>
      <c r="E233" s="78"/>
      <c r="F233" s="67"/>
      <c r="G233" s="172"/>
      <c r="H233" s="173"/>
      <c r="I233" s="173"/>
      <c r="J233" s="174"/>
      <c r="K233" s="173"/>
      <c r="L233" s="168"/>
      <c r="M233" s="168"/>
      <c r="N233" s="168"/>
      <c r="O233" s="170"/>
      <c r="P233" s="119"/>
    </row>
    <row r="234" spans="1:16" ht="15.95" customHeight="1" thickBot="1">
      <c r="A234" s="74"/>
      <c r="B234" s="75"/>
      <c r="C234" s="75"/>
      <c r="D234" s="75"/>
      <c r="E234" s="78"/>
      <c r="F234" s="67"/>
      <c r="G234" s="94" t="s">
        <v>156</v>
      </c>
      <c r="H234" s="89" t="s">
        <v>157</v>
      </c>
      <c r="I234" s="89" t="s">
        <v>129</v>
      </c>
      <c r="J234" s="89" t="s">
        <v>13</v>
      </c>
      <c r="K234" s="89" t="s">
        <v>144</v>
      </c>
      <c r="L234" s="15"/>
      <c r="M234" s="247">
        <f>O234*1.15</f>
        <v>10.114825</v>
      </c>
      <c r="N234" s="244">
        <f>O234*1.1</f>
        <v>9.6750500000000006</v>
      </c>
      <c r="O234" s="244">
        <v>8.7955000000000005</v>
      </c>
      <c r="P234" s="201">
        <v>7.5</v>
      </c>
    </row>
    <row r="235" spans="1:16" ht="15.95" customHeight="1" thickBot="1">
      <c r="A235" s="74"/>
      <c r="B235" s="75"/>
      <c r="C235" s="75"/>
      <c r="D235" s="75"/>
      <c r="E235" s="78"/>
      <c r="F235" s="67"/>
      <c r="G235" s="209" t="s">
        <v>156</v>
      </c>
      <c r="H235" s="210" t="s">
        <v>157</v>
      </c>
      <c r="I235" s="210" t="s">
        <v>129</v>
      </c>
      <c r="J235" s="210" t="s">
        <v>131</v>
      </c>
      <c r="K235" s="210" t="s">
        <v>144</v>
      </c>
      <c r="L235" s="241"/>
      <c r="M235" s="247">
        <f t="shared" ref="M235:M273" si="16">O235*1.15</f>
        <v>11.107275</v>
      </c>
      <c r="N235" s="244">
        <f t="shared" ref="N235:N273" si="17">O235*1.1</f>
        <v>10.624350000000002</v>
      </c>
      <c r="O235" s="245">
        <v>9.6585000000000001</v>
      </c>
      <c r="P235" s="202">
        <v>8.6</v>
      </c>
    </row>
    <row r="236" spans="1:16" ht="15.95" customHeight="1" thickBot="1">
      <c r="A236" s="74"/>
      <c r="B236" s="75"/>
      <c r="C236" s="75"/>
      <c r="D236" s="75"/>
      <c r="E236" s="78"/>
      <c r="F236" s="67"/>
      <c r="G236" s="94" t="s">
        <v>156</v>
      </c>
      <c r="H236" s="89" t="s">
        <v>157</v>
      </c>
      <c r="I236" s="89" t="s">
        <v>130</v>
      </c>
      <c r="J236" s="89" t="s">
        <v>13</v>
      </c>
      <c r="K236" s="89" t="s">
        <v>144</v>
      </c>
      <c r="L236" s="15"/>
      <c r="M236" s="247">
        <f t="shared" si="16"/>
        <v>8.1707499999999982</v>
      </c>
      <c r="N236" s="244">
        <f t="shared" si="17"/>
        <v>7.8155000000000001</v>
      </c>
      <c r="O236" s="244">
        <v>7.1049999999999995</v>
      </c>
      <c r="P236" s="203">
        <v>6.1</v>
      </c>
    </row>
    <row r="237" spans="1:16" ht="15.95" customHeight="1" thickBot="1">
      <c r="A237" s="74"/>
      <c r="B237" s="75"/>
      <c r="C237" s="75"/>
      <c r="D237" s="75"/>
      <c r="E237" s="78"/>
      <c r="F237" s="67"/>
      <c r="G237" s="94" t="s">
        <v>156</v>
      </c>
      <c r="H237" s="89" t="s">
        <v>157</v>
      </c>
      <c r="I237" s="89" t="s">
        <v>130</v>
      </c>
      <c r="J237" s="89" t="s">
        <v>131</v>
      </c>
      <c r="K237" s="89" t="s">
        <v>144</v>
      </c>
      <c r="L237" s="15"/>
      <c r="M237" s="247">
        <f t="shared" si="16"/>
        <v>8.9723000000000006</v>
      </c>
      <c r="N237" s="244">
        <f t="shared" si="17"/>
        <v>8.582200000000002</v>
      </c>
      <c r="O237" s="244">
        <v>7.8020000000000005</v>
      </c>
      <c r="P237" s="204">
        <v>7</v>
      </c>
    </row>
    <row r="238" spans="1:16" ht="15.95" customHeight="1" thickBot="1">
      <c r="A238" s="74"/>
      <c r="B238" s="75"/>
      <c r="C238" s="75"/>
      <c r="D238" s="75"/>
      <c r="E238" s="78"/>
      <c r="F238" s="67"/>
      <c r="G238" s="94" t="s">
        <v>156</v>
      </c>
      <c r="H238" s="89" t="s">
        <v>157</v>
      </c>
      <c r="I238" s="89" t="s">
        <v>130</v>
      </c>
      <c r="J238" s="89" t="s">
        <v>132</v>
      </c>
      <c r="K238" s="89" t="s">
        <v>144</v>
      </c>
      <c r="L238" s="15"/>
      <c r="M238" s="247">
        <f t="shared" si="16"/>
        <v>13.9725</v>
      </c>
      <c r="N238" s="244">
        <f t="shared" si="17"/>
        <v>13.365000000000002</v>
      </c>
      <c r="O238" s="244">
        <v>12.15</v>
      </c>
      <c r="P238" s="203">
        <v>11.1</v>
      </c>
    </row>
    <row r="239" spans="1:16" ht="15.95" customHeight="1" thickBot="1">
      <c r="A239" s="74"/>
      <c r="B239" s="75"/>
      <c r="C239" s="75"/>
      <c r="D239" s="75"/>
      <c r="E239" s="78"/>
      <c r="F239" s="67"/>
      <c r="G239" s="94" t="s">
        <v>156</v>
      </c>
      <c r="H239" s="89" t="s">
        <v>157</v>
      </c>
      <c r="I239" s="89" t="s">
        <v>130</v>
      </c>
      <c r="J239" s="89" t="s">
        <v>133</v>
      </c>
      <c r="K239" s="89" t="s">
        <v>144</v>
      </c>
      <c r="L239" s="15"/>
      <c r="M239" s="247">
        <f t="shared" si="16"/>
        <v>14.365224999999997</v>
      </c>
      <c r="N239" s="244">
        <f t="shared" si="17"/>
        <v>13.740649999999999</v>
      </c>
      <c r="O239" s="244">
        <v>12.491499999999998</v>
      </c>
      <c r="P239" s="204">
        <v>11.3</v>
      </c>
    </row>
    <row r="240" spans="1:16" ht="15.95" customHeight="1" thickBot="1">
      <c r="A240" s="74"/>
      <c r="B240" s="75"/>
      <c r="C240" s="75"/>
      <c r="D240" s="75"/>
      <c r="E240" s="78"/>
      <c r="F240" s="67"/>
      <c r="G240" s="209" t="s">
        <v>156</v>
      </c>
      <c r="H240" s="210" t="s">
        <v>157</v>
      </c>
      <c r="I240" s="210" t="s">
        <v>130</v>
      </c>
      <c r="J240" s="210" t="s">
        <v>28</v>
      </c>
      <c r="K240" s="210" t="s">
        <v>144</v>
      </c>
      <c r="L240" s="241"/>
      <c r="M240" s="247">
        <f t="shared" si="16"/>
        <v>16.417400000000001</v>
      </c>
      <c r="N240" s="244">
        <f t="shared" si="17"/>
        <v>15.703600000000003</v>
      </c>
      <c r="O240" s="245">
        <v>14.276000000000002</v>
      </c>
      <c r="P240" s="205">
        <v>12.9</v>
      </c>
    </row>
    <row r="241" spans="1:16" ht="15.95" customHeight="1" thickBot="1">
      <c r="A241" s="74"/>
      <c r="B241" s="75"/>
      <c r="C241" s="75"/>
      <c r="D241" s="75"/>
      <c r="E241" s="78"/>
      <c r="F241" s="67"/>
      <c r="G241" s="94" t="s">
        <v>156</v>
      </c>
      <c r="H241" s="89" t="s">
        <v>157</v>
      </c>
      <c r="I241" s="89" t="s">
        <v>130</v>
      </c>
      <c r="J241" s="89" t="s">
        <v>133</v>
      </c>
      <c r="K241" s="89" t="s">
        <v>145</v>
      </c>
      <c r="L241" s="15"/>
      <c r="M241" s="247">
        <f t="shared" si="16"/>
        <v>14.266324999999998</v>
      </c>
      <c r="N241" s="244">
        <f t="shared" si="17"/>
        <v>13.646050000000001</v>
      </c>
      <c r="O241" s="244">
        <v>12.4055</v>
      </c>
      <c r="P241" s="204">
        <v>11.3</v>
      </c>
    </row>
    <row r="242" spans="1:16" ht="15.95" customHeight="1" thickBot="1">
      <c r="A242" s="74"/>
      <c r="B242" s="75"/>
      <c r="C242" s="75"/>
      <c r="D242" s="75"/>
      <c r="E242" s="78"/>
      <c r="F242" s="67"/>
      <c r="G242" s="94" t="s">
        <v>156</v>
      </c>
      <c r="H242" s="89" t="s">
        <v>157</v>
      </c>
      <c r="I242" s="89" t="s">
        <v>130</v>
      </c>
      <c r="J242" s="89" t="s">
        <v>28</v>
      </c>
      <c r="K242" s="89" t="s">
        <v>145</v>
      </c>
      <c r="L242" s="15"/>
      <c r="M242" s="247">
        <f t="shared" si="16"/>
        <v>16.3185</v>
      </c>
      <c r="N242" s="244">
        <f t="shared" si="17"/>
        <v>15.609000000000004</v>
      </c>
      <c r="O242" s="244">
        <v>14.190000000000001</v>
      </c>
      <c r="P242" s="203">
        <v>12.9</v>
      </c>
    </row>
    <row r="243" spans="1:16" ht="15.95" customHeight="1" thickBot="1">
      <c r="A243" s="74"/>
      <c r="B243" s="75"/>
      <c r="C243" s="75"/>
      <c r="D243" s="75"/>
      <c r="E243" s="78"/>
      <c r="F243" s="67"/>
      <c r="G243" s="94" t="s">
        <v>156</v>
      </c>
      <c r="H243" s="89" t="s">
        <v>157</v>
      </c>
      <c r="I243" s="89" t="s">
        <v>130</v>
      </c>
      <c r="J243" s="89" t="s">
        <v>133</v>
      </c>
      <c r="K243" s="89" t="s">
        <v>146</v>
      </c>
      <c r="L243" s="15"/>
      <c r="M243" s="247">
        <f t="shared" si="16"/>
        <v>14.167424999999998</v>
      </c>
      <c r="N243" s="244">
        <f t="shared" si="17"/>
        <v>13.551450000000001</v>
      </c>
      <c r="O243" s="246">
        <v>12.3195</v>
      </c>
      <c r="P243" s="206">
        <v>11.8</v>
      </c>
    </row>
    <row r="244" spans="1:16" ht="15.95" customHeight="1" thickBot="1">
      <c r="A244" s="74"/>
      <c r="B244" s="75"/>
      <c r="C244" s="75"/>
      <c r="D244" s="75"/>
      <c r="E244" s="78"/>
      <c r="F244" s="67"/>
      <c r="G244" s="94" t="s">
        <v>156</v>
      </c>
      <c r="H244" s="89" t="s">
        <v>157</v>
      </c>
      <c r="I244" s="89" t="s">
        <v>130</v>
      </c>
      <c r="J244" s="89" t="s">
        <v>28</v>
      </c>
      <c r="K244" s="89" t="s">
        <v>146</v>
      </c>
      <c r="L244" s="15"/>
      <c r="M244" s="247">
        <f t="shared" si="16"/>
        <v>16.194875</v>
      </c>
      <c r="N244" s="244">
        <f t="shared" si="17"/>
        <v>15.490750000000002</v>
      </c>
      <c r="O244" s="244">
        <v>14.082500000000001</v>
      </c>
      <c r="P244" s="203">
        <v>12.8</v>
      </c>
    </row>
    <row r="245" spans="1:16" ht="15.95" customHeight="1" thickBot="1">
      <c r="A245" s="74"/>
      <c r="B245" s="75"/>
      <c r="C245" s="75"/>
      <c r="D245" s="75"/>
      <c r="E245" s="78"/>
      <c r="F245" s="67"/>
      <c r="G245" s="209" t="s">
        <v>156</v>
      </c>
      <c r="H245" s="210" t="s">
        <v>157</v>
      </c>
      <c r="I245" s="210" t="s">
        <v>130</v>
      </c>
      <c r="J245" s="210" t="s">
        <v>138</v>
      </c>
      <c r="K245" s="210" t="s">
        <v>144</v>
      </c>
      <c r="L245" s="241"/>
      <c r="M245" s="247">
        <f t="shared" si="16"/>
        <v>20.323949999999996</v>
      </c>
      <c r="N245" s="244">
        <f t="shared" si="17"/>
        <v>19.440300000000001</v>
      </c>
      <c r="O245" s="245">
        <v>17.672999999999998</v>
      </c>
      <c r="P245" s="202">
        <v>16</v>
      </c>
    </row>
    <row r="246" spans="1:16" ht="15.95" customHeight="1" thickBot="1">
      <c r="A246" s="74"/>
      <c r="B246" s="75"/>
      <c r="C246" s="75"/>
      <c r="D246" s="75"/>
      <c r="E246" s="78"/>
      <c r="F246" s="67"/>
      <c r="G246" s="94" t="s">
        <v>156</v>
      </c>
      <c r="H246" s="89" t="s">
        <v>157</v>
      </c>
      <c r="I246" s="89" t="s">
        <v>130</v>
      </c>
      <c r="J246" s="89" t="s">
        <v>134</v>
      </c>
      <c r="K246" s="89" t="s">
        <v>144</v>
      </c>
      <c r="L246" s="15"/>
      <c r="M246" s="247">
        <f t="shared" si="16"/>
        <v>14.340499999999997</v>
      </c>
      <c r="N246" s="244">
        <f t="shared" si="17"/>
        <v>13.717000000000001</v>
      </c>
      <c r="O246" s="244">
        <v>12.469999999999999</v>
      </c>
      <c r="P246" s="203">
        <v>11.32</v>
      </c>
    </row>
    <row r="247" spans="1:16" ht="15.95" customHeight="1" thickBot="1">
      <c r="A247" s="74"/>
      <c r="B247" s="75"/>
      <c r="C247" s="75"/>
      <c r="D247" s="75"/>
      <c r="E247" s="78"/>
      <c r="F247" s="67"/>
      <c r="G247" s="94" t="s">
        <v>156</v>
      </c>
      <c r="H247" s="89" t="s">
        <v>127</v>
      </c>
      <c r="I247" s="95">
        <v>2</v>
      </c>
      <c r="J247" s="89" t="s">
        <v>133</v>
      </c>
      <c r="K247" s="89" t="s">
        <v>147</v>
      </c>
      <c r="L247" s="15"/>
      <c r="M247" s="247">
        <f t="shared" si="16"/>
        <v>7.7883749999999994</v>
      </c>
      <c r="N247" s="244">
        <f t="shared" si="17"/>
        <v>7.4497500000000008</v>
      </c>
      <c r="O247" s="244">
        <v>6.7725</v>
      </c>
      <c r="P247" s="204">
        <v>6.8</v>
      </c>
    </row>
    <row r="248" spans="1:16" ht="15.95" customHeight="1" thickBot="1">
      <c r="A248" s="74"/>
      <c r="B248" s="75"/>
      <c r="C248" s="75"/>
      <c r="D248" s="75"/>
      <c r="E248" s="78"/>
      <c r="F248" s="67"/>
      <c r="G248" s="94" t="s">
        <v>156</v>
      </c>
      <c r="H248" s="89" t="s">
        <v>127</v>
      </c>
      <c r="I248" s="95">
        <v>2</v>
      </c>
      <c r="J248" s="89" t="s">
        <v>28</v>
      </c>
      <c r="K248" s="89" t="s">
        <v>147</v>
      </c>
      <c r="L248" s="15"/>
      <c r="M248" s="247">
        <f t="shared" si="16"/>
        <v>8.900999999999998</v>
      </c>
      <c r="N248" s="244">
        <f t="shared" si="17"/>
        <v>8.5139999999999993</v>
      </c>
      <c r="O248" s="245">
        <v>7.7399999999999993</v>
      </c>
      <c r="P248" s="205">
        <v>7.7</v>
      </c>
    </row>
    <row r="249" spans="1:16" ht="15.95" customHeight="1" thickBot="1">
      <c r="A249" s="74"/>
      <c r="B249" s="75"/>
      <c r="C249" s="75"/>
      <c r="D249" s="75"/>
      <c r="E249" s="78"/>
      <c r="F249" s="67"/>
      <c r="G249" s="94" t="s">
        <v>156</v>
      </c>
      <c r="H249" s="89" t="s">
        <v>127</v>
      </c>
      <c r="I249" s="95">
        <v>2.2000000000000002</v>
      </c>
      <c r="J249" s="89" t="s">
        <v>133</v>
      </c>
      <c r="K249" s="89" t="s">
        <v>148</v>
      </c>
      <c r="L249" s="15"/>
      <c r="M249" s="247">
        <f t="shared" si="16"/>
        <v>8.4806749999999997</v>
      </c>
      <c r="N249" s="244">
        <f t="shared" si="17"/>
        <v>8.1119500000000002</v>
      </c>
      <c r="O249" s="244">
        <v>7.3745000000000003</v>
      </c>
      <c r="P249" s="204">
        <v>7.4</v>
      </c>
    </row>
    <row r="250" spans="1:16" ht="15.95" customHeight="1" thickBot="1">
      <c r="A250" s="74"/>
      <c r="B250" s="75"/>
      <c r="C250" s="75"/>
      <c r="D250" s="75"/>
      <c r="E250" s="78"/>
      <c r="F250" s="67"/>
      <c r="G250" s="94" t="s">
        <v>156</v>
      </c>
      <c r="H250" s="89" t="s">
        <v>127</v>
      </c>
      <c r="I250" s="95">
        <v>2.2000000000000002</v>
      </c>
      <c r="J250" s="89" t="s">
        <v>28</v>
      </c>
      <c r="K250" s="89" t="s">
        <v>149</v>
      </c>
      <c r="L250" s="15"/>
      <c r="M250" s="247">
        <f t="shared" si="16"/>
        <v>9.6921999999999997</v>
      </c>
      <c r="N250" s="244">
        <f t="shared" si="17"/>
        <v>9.2708000000000013</v>
      </c>
      <c r="O250" s="244">
        <v>8.4280000000000008</v>
      </c>
      <c r="P250" s="203">
        <v>8.4</v>
      </c>
    </row>
    <row r="251" spans="1:16" ht="15.95" customHeight="1" thickBot="1">
      <c r="A251" s="74"/>
      <c r="B251" s="75"/>
      <c r="C251" s="75"/>
      <c r="D251" s="75"/>
      <c r="E251" s="78"/>
      <c r="F251" s="67"/>
      <c r="G251" s="94" t="s">
        <v>156</v>
      </c>
      <c r="H251" s="89" t="s">
        <v>127</v>
      </c>
      <c r="I251" s="95">
        <v>2.4</v>
      </c>
      <c r="J251" s="89" t="s">
        <v>133</v>
      </c>
      <c r="K251" s="89" t="s">
        <v>150</v>
      </c>
      <c r="L251" s="15"/>
      <c r="M251" s="247">
        <f t="shared" si="16"/>
        <v>9.1729749999999992</v>
      </c>
      <c r="N251" s="244">
        <f t="shared" si="17"/>
        <v>8.7741500000000006</v>
      </c>
      <c r="O251" s="244">
        <v>7.9764999999999997</v>
      </c>
      <c r="P251" s="204">
        <v>7.98</v>
      </c>
    </row>
    <row r="252" spans="1:16" ht="15.95" customHeight="1" thickBot="1">
      <c r="A252" s="74"/>
      <c r="B252" s="75"/>
      <c r="C252" s="75"/>
      <c r="D252" s="75"/>
      <c r="E252" s="78"/>
      <c r="F252" s="67"/>
      <c r="G252" s="94" t="s">
        <v>156</v>
      </c>
      <c r="H252" s="89" t="s">
        <v>127</v>
      </c>
      <c r="I252" s="95">
        <v>2.4</v>
      </c>
      <c r="J252" s="89" t="s">
        <v>28</v>
      </c>
      <c r="K252" s="89" t="s">
        <v>150</v>
      </c>
      <c r="L252" s="15"/>
      <c r="M252" s="247">
        <f t="shared" si="16"/>
        <v>10.4834</v>
      </c>
      <c r="N252" s="244">
        <f t="shared" si="17"/>
        <v>10.0276</v>
      </c>
      <c r="O252" s="245">
        <v>9.1159999999999997</v>
      </c>
      <c r="P252" s="205">
        <v>9.1</v>
      </c>
    </row>
    <row r="253" spans="1:16" ht="15.95" customHeight="1" thickBot="1">
      <c r="A253" s="74"/>
      <c r="B253" s="75"/>
      <c r="C253" s="75"/>
      <c r="D253" s="75"/>
      <c r="E253" s="78"/>
      <c r="F253" s="67"/>
      <c r="G253" s="94" t="s">
        <v>156</v>
      </c>
      <c r="H253" s="89" t="s">
        <v>127</v>
      </c>
      <c r="I253" s="95">
        <v>2.6</v>
      </c>
      <c r="J253" s="89" t="s">
        <v>133</v>
      </c>
      <c r="K253" s="89" t="s">
        <v>151</v>
      </c>
      <c r="L253" s="15"/>
      <c r="M253" s="247">
        <f t="shared" si="16"/>
        <v>9.8652749999999987</v>
      </c>
      <c r="N253" s="244">
        <f t="shared" si="17"/>
        <v>9.4363500000000009</v>
      </c>
      <c r="O253" s="244">
        <v>8.5785</v>
      </c>
      <c r="P253" s="204">
        <v>8.6</v>
      </c>
    </row>
    <row r="254" spans="1:16" ht="15.95" customHeight="1" thickBot="1">
      <c r="A254" s="74"/>
      <c r="B254" s="75"/>
      <c r="C254" s="75"/>
      <c r="D254" s="75"/>
      <c r="E254" s="78"/>
      <c r="F254" s="67"/>
      <c r="G254" s="94" t="s">
        <v>156</v>
      </c>
      <c r="H254" s="89" t="s">
        <v>127</v>
      </c>
      <c r="I254" s="95">
        <v>2.6</v>
      </c>
      <c r="J254" s="89" t="s">
        <v>28</v>
      </c>
      <c r="K254" s="89" t="s">
        <v>151</v>
      </c>
      <c r="L254" s="15"/>
      <c r="M254" s="247">
        <f t="shared" si="16"/>
        <v>11.2746</v>
      </c>
      <c r="N254" s="244">
        <f t="shared" si="17"/>
        <v>10.784400000000002</v>
      </c>
      <c r="O254" s="244">
        <v>9.8040000000000003</v>
      </c>
      <c r="P254" s="203">
        <v>9.8000000000000007</v>
      </c>
    </row>
    <row r="255" spans="1:16" ht="15.95" customHeight="1" thickBot="1">
      <c r="A255" s="74"/>
      <c r="B255" s="75"/>
      <c r="C255" s="75"/>
      <c r="D255" s="75"/>
      <c r="E255" s="78"/>
      <c r="F255" s="67"/>
      <c r="G255" s="94" t="s">
        <v>156</v>
      </c>
      <c r="H255" s="89" t="s">
        <v>127</v>
      </c>
      <c r="I255" s="95">
        <v>2.7</v>
      </c>
      <c r="J255" s="89" t="s">
        <v>133</v>
      </c>
      <c r="K255" s="89" t="s">
        <v>152</v>
      </c>
      <c r="L255" s="15"/>
      <c r="M255" s="247">
        <f t="shared" si="16"/>
        <v>10.211425</v>
      </c>
      <c r="N255" s="244">
        <f t="shared" si="17"/>
        <v>9.7674500000000002</v>
      </c>
      <c r="O255" s="244">
        <v>8.8795000000000002</v>
      </c>
      <c r="P255" s="204">
        <v>8.9</v>
      </c>
    </row>
    <row r="256" spans="1:16" ht="15.95" customHeight="1" thickBot="1">
      <c r="A256" s="74"/>
      <c r="B256" s="75"/>
      <c r="C256" s="75"/>
      <c r="D256" s="75"/>
      <c r="E256" s="78"/>
      <c r="F256" s="67"/>
      <c r="G256" s="94" t="s">
        <v>156</v>
      </c>
      <c r="H256" s="89" t="s">
        <v>127</v>
      </c>
      <c r="I256" s="95">
        <v>2.7</v>
      </c>
      <c r="J256" s="89" t="s">
        <v>28</v>
      </c>
      <c r="K256" s="89" t="s">
        <v>152</v>
      </c>
      <c r="L256" s="15"/>
      <c r="M256" s="247">
        <f t="shared" si="16"/>
        <v>11.670199999999999</v>
      </c>
      <c r="N256" s="244">
        <f t="shared" si="17"/>
        <v>11.162800000000001</v>
      </c>
      <c r="O256" s="245">
        <v>10.148</v>
      </c>
      <c r="P256" s="205">
        <v>10.199999999999999</v>
      </c>
    </row>
    <row r="257" spans="1:16" ht="15.95" customHeight="1" thickBot="1">
      <c r="A257" s="74"/>
      <c r="B257" s="75"/>
      <c r="C257" s="75"/>
      <c r="D257" s="75"/>
      <c r="E257" s="78"/>
      <c r="F257" s="67"/>
      <c r="G257" s="94" t="s">
        <v>156</v>
      </c>
      <c r="H257" s="89" t="s">
        <v>127</v>
      </c>
      <c r="I257" s="95">
        <v>3.2</v>
      </c>
      <c r="J257" s="89" t="s">
        <v>133</v>
      </c>
      <c r="K257" s="89" t="s">
        <v>153</v>
      </c>
      <c r="L257" s="15"/>
      <c r="M257" s="247">
        <f t="shared" si="16"/>
        <v>11.942174999999999</v>
      </c>
      <c r="N257" s="244">
        <f t="shared" si="17"/>
        <v>11.42295</v>
      </c>
      <c r="O257" s="244">
        <v>10.384499999999999</v>
      </c>
      <c r="P257" s="204">
        <v>10.4</v>
      </c>
    </row>
    <row r="258" spans="1:16" ht="15.95" customHeight="1" thickBot="1">
      <c r="A258" s="74"/>
      <c r="B258" s="75"/>
      <c r="C258" s="75"/>
      <c r="D258" s="75"/>
      <c r="E258" s="78"/>
      <c r="F258" s="67"/>
      <c r="G258" s="94" t="s">
        <v>156</v>
      </c>
      <c r="H258" s="89" t="s">
        <v>127</v>
      </c>
      <c r="I258" s="96">
        <v>3.2</v>
      </c>
      <c r="J258" s="89" t="s">
        <v>28</v>
      </c>
      <c r="K258" s="97" t="s">
        <v>153</v>
      </c>
      <c r="L258" s="242"/>
      <c r="M258" s="247">
        <f t="shared" si="16"/>
        <v>13.648199999999999</v>
      </c>
      <c r="N258" s="244">
        <f t="shared" si="17"/>
        <v>13.054800000000002</v>
      </c>
      <c r="O258" s="244">
        <v>11.868</v>
      </c>
      <c r="P258" s="203">
        <v>11.9</v>
      </c>
    </row>
    <row r="259" spans="1:16" ht="15.95" customHeight="1" thickBot="1">
      <c r="A259" s="74"/>
      <c r="B259" s="75"/>
      <c r="C259" s="75"/>
      <c r="D259" s="75"/>
      <c r="E259" s="78"/>
      <c r="F259" s="67"/>
      <c r="G259" s="94" t="s">
        <v>156</v>
      </c>
      <c r="H259" s="97" t="s">
        <v>128</v>
      </c>
      <c r="I259" s="98"/>
      <c r="J259" s="89" t="s">
        <v>13</v>
      </c>
      <c r="K259" s="98"/>
      <c r="L259" s="242"/>
      <c r="M259" s="247">
        <f t="shared" si="16"/>
        <v>0.84525000000000006</v>
      </c>
      <c r="N259" s="244">
        <f t="shared" si="17"/>
        <v>0.80850000000000022</v>
      </c>
      <c r="O259" s="208">
        <v>0.7350000000000001</v>
      </c>
      <c r="P259" s="204">
        <v>0.74</v>
      </c>
    </row>
    <row r="260" spans="1:16" ht="16.5" customHeight="1" thickBot="1">
      <c r="A260" s="74"/>
      <c r="B260" s="75"/>
      <c r="C260" s="75"/>
      <c r="D260" s="75"/>
      <c r="E260" s="78"/>
      <c r="F260" s="67"/>
      <c r="G260" s="94" t="s">
        <v>156</v>
      </c>
      <c r="H260" s="97" t="s">
        <v>128</v>
      </c>
      <c r="I260" s="99"/>
      <c r="J260" s="89" t="s">
        <v>131</v>
      </c>
      <c r="K260" s="99"/>
      <c r="L260" s="243"/>
      <c r="M260" s="247">
        <f t="shared" si="16"/>
        <v>0.96599999999999986</v>
      </c>
      <c r="N260" s="244">
        <f t="shared" si="17"/>
        <v>0.92400000000000004</v>
      </c>
      <c r="O260" s="208">
        <v>0.84</v>
      </c>
      <c r="P260" s="203">
        <v>0.84</v>
      </c>
    </row>
    <row r="261" spans="1:16" ht="18.75" customHeight="1" thickBot="1">
      <c r="A261" s="74"/>
      <c r="B261" s="75"/>
      <c r="C261" s="75"/>
      <c r="D261" s="75"/>
      <c r="E261" s="78"/>
      <c r="F261" s="67"/>
      <c r="G261" s="94" t="s">
        <v>156</v>
      </c>
      <c r="H261" s="97" t="s">
        <v>128</v>
      </c>
      <c r="I261" s="100"/>
      <c r="J261" s="89" t="s">
        <v>135</v>
      </c>
      <c r="K261" s="100"/>
      <c r="L261" s="243"/>
      <c r="M261" s="247">
        <f t="shared" si="16"/>
        <v>1.1592</v>
      </c>
      <c r="N261" s="244">
        <f t="shared" si="17"/>
        <v>1.1088</v>
      </c>
      <c r="O261" s="208">
        <v>1.008</v>
      </c>
      <c r="P261" s="204">
        <v>1.02</v>
      </c>
    </row>
    <row r="262" spans="1:16" ht="15.95" customHeight="1" thickBot="1">
      <c r="A262" s="74"/>
      <c r="B262" s="75"/>
      <c r="C262" s="75"/>
      <c r="D262" s="75"/>
      <c r="E262" s="78"/>
      <c r="F262" s="67"/>
      <c r="G262" s="94" t="s">
        <v>156</v>
      </c>
      <c r="H262" s="97" t="s">
        <v>128</v>
      </c>
      <c r="I262" s="101"/>
      <c r="J262" s="89" t="s">
        <v>136</v>
      </c>
      <c r="K262" s="102"/>
      <c r="L262" s="243"/>
      <c r="M262" s="247">
        <f t="shared" si="16"/>
        <v>1.3282499999999999</v>
      </c>
      <c r="N262" s="244">
        <f t="shared" si="17"/>
        <v>1.2705000000000002</v>
      </c>
      <c r="O262" s="208">
        <v>1.155</v>
      </c>
      <c r="P262" s="203">
        <v>1.17</v>
      </c>
    </row>
    <row r="263" spans="1:16" ht="15.95" customHeight="1" thickBot="1">
      <c r="A263" s="74"/>
      <c r="B263" s="75"/>
      <c r="C263" s="75"/>
      <c r="D263" s="75"/>
      <c r="E263" s="78"/>
      <c r="F263" s="67"/>
      <c r="G263" s="94" t="s">
        <v>156</v>
      </c>
      <c r="H263" s="97" t="s">
        <v>128</v>
      </c>
      <c r="I263" s="102"/>
      <c r="J263" s="89" t="s">
        <v>133</v>
      </c>
      <c r="K263" s="102"/>
      <c r="L263" s="243"/>
      <c r="M263" s="247">
        <f t="shared" si="16"/>
        <v>1.5697500000000002</v>
      </c>
      <c r="N263" s="244">
        <f t="shared" si="17"/>
        <v>1.5015000000000003</v>
      </c>
      <c r="O263" s="208">
        <v>1.3650000000000002</v>
      </c>
      <c r="P263" s="204">
        <v>1.33</v>
      </c>
    </row>
    <row r="264" spans="1:16" ht="15.95" customHeight="1" thickBot="1">
      <c r="A264" s="74"/>
      <c r="B264" s="75"/>
      <c r="C264" s="75"/>
      <c r="D264" s="75"/>
      <c r="E264" s="78"/>
      <c r="F264" s="67"/>
      <c r="G264" s="94" t="s">
        <v>156</v>
      </c>
      <c r="H264" s="97" t="s">
        <v>128</v>
      </c>
      <c r="I264" s="102"/>
      <c r="J264" s="89" t="s">
        <v>28</v>
      </c>
      <c r="K264" s="102"/>
      <c r="L264" s="243"/>
      <c r="M264" s="247">
        <f t="shared" si="16"/>
        <v>1.7939999999999998</v>
      </c>
      <c r="N264" s="244">
        <f t="shared" si="17"/>
        <v>1.7160000000000002</v>
      </c>
      <c r="O264" s="211">
        <v>1.56</v>
      </c>
      <c r="P264" s="205">
        <v>1.52</v>
      </c>
    </row>
    <row r="265" spans="1:16" ht="15.95" customHeight="1" thickBot="1">
      <c r="A265" s="74"/>
      <c r="B265" s="75"/>
      <c r="C265" s="75"/>
      <c r="D265" s="75"/>
      <c r="E265" s="78"/>
      <c r="F265" s="67"/>
      <c r="G265" s="94" t="s">
        <v>156</v>
      </c>
      <c r="H265" s="97" t="s">
        <v>128</v>
      </c>
      <c r="I265" s="101"/>
      <c r="J265" s="89" t="s">
        <v>137</v>
      </c>
      <c r="K265" s="88"/>
      <c r="L265" s="242"/>
      <c r="M265" s="247">
        <f t="shared" si="16"/>
        <v>1.9958249999999997</v>
      </c>
      <c r="N265" s="244">
        <f t="shared" si="17"/>
        <v>1.9090499999999999</v>
      </c>
      <c r="O265" s="208">
        <v>1.7354999999999998</v>
      </c>
      <c r="P265" s="204">
        <v>1.69</v>
      </c>
    </row>
    <row r="266" spans="1:16" ht="15.95" customHeight="1" thickBot="1">
      <c r="A266" s="74"/>
      <c r="B266" s="75"/>
      <c r="C266" s="75"/>
      <c r="D266" s="75"/>
      <c r="E266" s="78"/>
      <c r="F266" s="67"/>
      <c r="G266" s="94" t="s">
        <v>156</v>
      </c>
      <c r="H266" s="97" t="s">
        <v>128</v>
      </c>
      <c r="I266" s="101"/>
      <c r="J266" s="89" t="s">
        <v>138</v>
      </c>
      <c r="K266" s="102"/>
      <c r="L266" s="243"/>
      <c r="M266" s="247">
        <f t="shared" si="16"/>
        <v>2.220075</v>
      </c>
      <c r="N266" s="244">
        <f t="shared" si="17"/>
        <v>2.1235500000000003</v>
      </c>
      <c r="O266" s="208">
        <v>1.9305000000000001</v>
      </c>
      <c r="P266" s="203">
        <v>1.88</v>
      </c>
    </row>
    <row r="267" spans="1:16" ht="15.95" customHeight="1" thickBot="1">
      <c r="A267" s="74"/>
      <c r="B267" s="75"/>
      <c r="C267" s="75"/>
      <c r="D267" s="75"/>
      <c r="E267" s="78"/>
      <c r="F267" s="67"/>
      <c r="G267" s="94" t="s">
        <v>156</v>
      </c>
      <c r="H267" s="97" t="s">
        <v>128</v>
      </c>
      <c r="I267" s="103"/>
      <c r="J267" s="89" t="s">
        <v>139</v>
      </c>
      <c r="K267" s="103"/>
      <c r="L267" s="243"/>
      <c r="M267" s="247">
        <f t="shared" si="16"/>
        <v>2.6219999999999994</v>
      </c>
      <c r="N267" s="244">
        <f t="shared" si="17"/>
        <v>2.508</v>
      </c>
      <c r="O267" s="208">
        <v>2.2799999999999998</v>
      </c>
      <c r="P267" s="204">
        <v>2.2799999999999998</v>
      </c>
    </row>
    <row r="268" spans="1:16" ht="15.95" customHeight="1" thickBot="1">
      <c r="A268" s="74"/>
      <c r="B268" s="75"/>
      <c r="C268" s="75"/>
      <c r="D268" s="75"/>
      <c r="E268" s="78"/>
      <c r="F268" s="67"/>
      <c r="G268" s="94" t="s">
        <v>156</v>
      </c>
      <c r="H268" s="97" t="s">
        <v>128</v>
      </c>
      <c r="I268" s="103"/>
      <c r="J268" s="89" t="s">
        <v>29</v>
      </c>
      <c r="K268" s="103"/>
      <c r="L268" s="243"/>
      <c r="M268" s="247">
        <f t="shared" si="16"/>
        <v>2.8405</v>
      </c>
      <c r="N268" s="244">
        <f t="shared" si="17"/>
        <v>2.7170000000000005</v>
      </c>
      <c r="O268" s="211">
        <v>2.4700000000000002</v>
      </c>
      <c r="P268" s="205">
        <v>2.41</v>
      </c>
    </row>
    <row r="269" spans="1:16" ht="15.95" customHeight="1" thickBot="1">
      <c r="A269" s="74"/>
      <c r="B269" s="75"/>
      <c r="C269" s="75"/>
      <c r="D269" s="75"/>
      <c r="E269" s="78"/>
      <c r="F269" s="67"/>
      <c r="G269" s="94" t="s">
        <v>156</v>
      </c>
      <c r="H269" s="97" t="s">
        <v>128</v>
      </c>
      <c r="I269" s="103"/>
      <c r="J269" s="89" t="s">
        <v>140</v>
      </c>
      <c r="K269" s="103"/>
      <c r="L269" s="243"/>
      <c r="M269" s="247">
        <f t="shared" si="16"/>
        <v>3.1048849999999999</v>
      </c>
      <c r="N269" s="244">
        <f t="shared" si="17"/>
        <v>2.9698900000000004</v>
      </c>
      <c r="O269" s="208">
        <v>2.6999</v>
      </c>
      <c r="P269" s="204">
        <v>2.63</v>
      </c>
    </row>
    <row r="270" spans="1:16" ht="15.95" customHeight="1" thickBot="1">
      <c r="A270" s="74"/>
      <c r="B270" s="75"/>
      <c r="C270" s="75"/>
      <c r="D270" s="75"/>
      <c r="E270" s="78"/>
      <c r="F270" s="67"/>
      <c r="G270" s="94" t="s">
        <v>156</v>
      </c>
      <c r="H270" s="97" t="s">
        <v>128</v>
      </c>
      <c r="I270" s="103"/>
      <c r="J270" s="89" t="s">
        <v>141</v>
      </c>
      <c r="K270" s="103"/>
      <c r="L270" s="243"/>
      <c r="M270" s="247">
        <f t="shared" si="16"/>
        <v>3.3867499999999997</v>
      </c>
      <c r="N270" s="244">
        <f t="shared" si="17"/>
        <v>3.2395</v>
      </c>
      <c r="O270" s="208">
        <v>2.9449999999999998</v>
      </c>
      <c r="P270" s="203">
        <v>2.87</v>
      </c>
    </row>
    <row r="271" spans="1:16" ht="15.95" customHeight="1" thickBot="1">
      <c r="A271" s="74"/>
      <c r="B271" s="75"/>
      <c r="C271" s="75"/>
      <c r="D271" s="75"/>
      <c r="E271" s="78"/>
      <c r="F271" s="67"/>
      <c r="G271" s="94" t="s">
        <v>156</v>
      </c>
      <c r="H271" s="97" t="s">
        <v>128</v>
      </c>
      <c r="I271" s="103"/>
      <c r="J271" s="89" t="s">
        <v>142</v>
      </c>
      <c r="K271" s="103"/>
      <c r="L271" s="243"/>
      <c r="M271" s="247">
        <f t="shared" si="16"/>
        <v>3.9329999999999998</v>
      </c>
      <c r="N271" s="244">
        <f t="shared" si="17"/>
        <v>3.762</v>
      </c>
      <c r="O271" s="208">
        <v>3.42</v>
      </c>
      <c r="P271" s="204">
        <v>3.33</v>
      </c>
    </row>
    <row r="272" spans="1:16" ht="15.95" customHeight="1" thickBot="1">
      <c r="A272" s="74"/>
      <c r="B272" s="75"/>
      <c r="C272" s="75"/>
      <c r="D272" s="75"/>
      <c r="E272" s="78"/>
      <c r="F272" s="67"/>
      <c r="G272" s="94" t="s">
        <v>156</v>
      </c>
      <c r="H272" s="97" t="s">
        <v>128</v>
      </c>
      <c r="I272" s="103"/>
      <c r="J272" s="89" t="s">
        <v>30</v>
      </c>
      <c r="K272" s="103"/>
      <c r="L272" s="243"/>
      <c r="M272" s="247">
        <f t="shared" si="16"/>
        <v>4.2607499999999998</v>
      </c>
      <c r="N272" s="244">
        <f t="shared" si="17"/>
        <v>4.0755000000000008</v>
      </c>
      <c r="O272" s="208">
        <v>3.7050000000000001</v>
      </c>
      <c r="P272" s="203">
        <v>3.61</v>
      </c>
    </row>
    <row r="273" spans="1:16" ht="15.95" customHeight="1" thickBot="1">
      <c r="A273" s="74"/>
      <c r="B273" s="75"/>
      <c r="C273" s="75"/>
      <c r="D273" s="75"/>
      <c r="E273" s="78"/>
      <c r="F273" s="67"/>
      <c r="G273" s="94" t="s">
        <v>156</v>
      </c>
      <c r="H273" s="97" t="s">
        <v>128</v>
      </c>
      <c r="I273" s="103"/>
      <c r="J273" s="89" t="s">
        <v>143</v>
      </c>
      <c r="K273" s="103"/>
      <c r="L273" s="243"/>
      <c r="M273" s="247">
        <f t="shared" si="16"/>
        <v>4.8506999999999998</v>
      </c>
      <c r="N273" s="244">
        <f t="shared" si="17"/>
        <v>4.6398000000000001</v>
      </c>
      <c r="O273" s="208">
        <v>4.218</v>
      </c>
      <c r="P273" s="204">
        <v>4.1100000000000003</v>
      </c>
    </row>
    <row r="274" spans="1:16" ht="15" customHeight="1">
      <c r="A274" s="74"/>
      <c r="B274" s="75"/>
      <c r="C274" s="75"/>
      <c r="D274" s="75"/>
      <c r="E274" s="78"/>
      <c r="F274" s="67"/>
      <c r="G274" s="117"/>
      <c r="H274" s="118"/>
      <c r="I274" s="118"/>
      <c r="J274" s="118"/>
      <c r="K274" s="118"/>
      <c r="L274" s="128"/>
      <c r="M274" s="128"/>
      <c r="N274" s="128"/>
      <c r="O274" s="207"/>
      <c r="P274" s="119"/>
    </row>
    <row r="275" spans="1:16" ht="30.75" customHeight="1">
      <c r="A275" s="51"/>
      <c r="B275" s="25"/>
      <c r="C275" s="25"/>
      <c r="D275" s="25"/>
      <c r="E275" s="52"/>
      <c r="F275" s="25"/>
      <c r="G275" s="68" t="s">
        <v>116</v>
      </c>
      <c r="H275" s="69"/>
      <c r="I275" s="69"/>
      <c r="J275" s="69"/>
      <c r="K275" s="69"/>
      <c r="L275" s="70"/>
      <c r="M275" s="70"/>
      <c r="N275" s="70"/>
      <c r="O275" s="122"/>
      <c r="P275" s="119"/>
    </row>
    <row r="276" spans="1:16" ht="31.5" customHeight="1">
      <c r="A276" s="53"/>
      <c r="B276" s="9"/>
      <c r="C276" s="9"/>
      <c r="D276" s="9"/>
      <c r="E276" s="54"/>
      <c r="F276" s="9"/>
      <c r="G276" s="71"/>
      <c r="H276" s="72"/>
      <c r="I276" s="72"/>
      <c r="J276" s="72"/>
      <c r="K276" s="72"/>
      <c r="L276" s="73"/>
      <c r="M276" s="73"/>
      <c r="N276" s="73"/>
      <c r="O276" s="123"/>
      <c r="P276" s="119"/>
    </row>
    <row r="277" spans="1:16" ht="17.25" customHeight="1">
      <c r="A277" s="55"/>
      <c r="B277" s="2"/>
      <c r="C277" s="2"/>
      <c r="D277" s="2"/>
      <c r="E277" s="56"/>
      <c r="G277" s="104" t="s">
        <v>154</v>
      </c>
      <c r="H277" s="14" t="s">
        <v>104</v>
      </c>
      <c r="I277" s="14" t="s">
        <v>114</v>
      </c>
      <c r="J277" s="105" t="s">
        <v>105</v>
      </c>
      <c r="K277" s="106" t="s">
        <v>108</v>
      </c>
      <c r="L277" s="14">
        <v>3.82</v>
      </c>
      <c r="M277" s="14"/>
      <c r="N277" s="84"/>
      <c r="O277" s="262">
        <v>486.68749750000006</v>
      </c>
      <c r="P277" s="119"/>
    </row>
    <row r="278" spans="1:16" ht="17.25" customHeight="1">
      <c r="A278" s="57"/>
      <c r="B278" s="58"/>
      <c r="C278" s="58"/>
      <c r="D278" s="58"/>
      <c r="E278" s="59"/>
      <c r="F278" s="10"/>
      <c r="G278" s="104" t="s">
        <v>154</v>
      </c>
      <c r="H278" s="14" t="s">
        <v>104</v>
      </c>
      <c r="I278" s="14" t="s">
        <v>114</v>
      </c>
      <c r="J278" s="105" t="s">
        <v>105</v>
      </c>
      <c r="K278" s="106" t="s">
        <v>109</v>
      </c>
      <c r="L278" s="14">
        <v>4.32</v>
      </c>
      <c r="M278" s="14"/>
      <c r="N278" s="84"/>
      <c r="O278" s="262">
        <v>538.97219749999999</v>
      </c>
      <c r="P278" s="119"/>
    </row>
    <row r="279" spans="1:16" ht="17.25" customHeight="1">
      <c r="A279" s="57"/>
      <c r="B279" s="58"/>
      <c r="C279" s="58"/>
      <c r="D279" s="58"/>
      <c r="E279" s="59"/>
      <c r="F279" s="10"/>
      <c r="G279" s="104" t="s">
        <v>154</v>
      </c>
      <c r="H279" s="14" t="s">
        <v>104</v>
      </c>
      <c r="I279" s="14" t="s">
        <v>115</v>
      </c>
      <c r="J279" s="105" t="s">
        <v>105</v>
      </c>
      <c r="K279" s="106" t="s">
        <v>110</v>
      </c>
      <c r="L279" s="14">
        <v>5.0750000000000002</v>
      </c>
      <c r="M279" s="14"/>
      <c r="N279" s="84"/>
      <c r="O279" s="262">
        <v>646.78907000000004</v>
      </c>
      <c r="P279" s="119"/>
    </row>
    <row r="280" spans="1:16" ht="17.25" customHeight="1">
      <c r="A280" s="57"/>
      <c r="B280" s="58"/>
      <c r="C280" s="58"/>
      <c r="D280" s="58"/>
      <c r="E280" s="59"/>
      <c r="F280" s="10"/>
      <c r="G280" s="104" t="s">
        <v>154</v>
      </c>
      <c r="H280" s="14" t="s">
        <v>104</v>
      </c>
      <c r="I280" s="14" t="s">
        <v>114</v>
      </c>
      <c r="J280" s="105" t="s">
        <v>105</v>
      </c>
      <c r="K280" s="106" t="s">
        <v>111</v>
      </c>
      <c r="L280" s="14">
        <v>4.59</v>
      </c>
      <c r="M280" s="14"/>
      <c r="N280" s="84"/>
      <c r="O280" s="262">
        <v>574.75587999999993</v>
      </c>
      <c r="P280" s="119"/>
    </row>
    <row r="281" spans="1:16" ht="17.25" customHeight="1">
      <c r="A281" s="55"/>
      <c r="B281" s="2"/>
      <c r="C281" s="2"/>
      <c r="D281" s="2"/>
      <c r="E281" s="56"/>
      <c r="G281" s="104" t="s">
        <v>154</v>
      </c>
      <c r="H281" s="14" t="s">
        <v>104</v>
      </c>
      <c r="I281" s="14" t="s">
        <v>114</v>
      </c>
      <c r="J281" s="105" t="s">
        <v>105</v>
      </c>
      <c r="K281" s="106" t="s">
        <v>112</v>
      </c>
      <c r="L281" s="14">
        <v>5.19</v>
      </c>
      <c r="M281" s="14"/>
      <c r="N281" s="84"/>
      <c r="O281" s="262">
        <v>637.40147999999999</v>
      </c>
      <c r="P281" s="119"/>
    </row>
    <row r="282" spans="1:16" ht="17.25" customHeight="1">
      <c r="A282" s="55"/>
      <c r="B282" s="2"/>
      <c r="C282" s="2"/>
      <c r="D282" s="2"/>
      <c r="E282" s="56"/>
      <c r="G282" s="104" t="s">
        <v>154</v>
      </c>
      <c r="H282" s="14" t="s">
        <v>104</v>
      </c>
      <c r="I282" s="14" t="s">
        <v>115</v>
      </c>
      <c r="J282" s="105" t="s">
        <v>105</v>
      </c>
      <c r="K282" s="106" t="s">
        <v>113</v>
      </c>
      <c r="L282" s="14">
        <v>6.09</v>
      </c>
      <c r="M282" s="14"/>
      <c r="N282" s="84"/>
      <c r="O282" s="263">
        <v>763.12886000000003</v>
      </c>
      <c r="P282" s="119"/>
    </row>
    <row r="283" spans="1:16" ht="17.25" customHeight="1">
      <c r="A283" s="55"/>
      <c r="B283" s="2"/>
      <c r="C283" s="2"/>
      <c r="D283" s="2"/>
      <c r="E283" s="56"/>
      <c r="G283" s="104" t="s">
        <v>154</v>
      </c>
      <c r="H283" s="14" t="s">
        <v>104</v>
      </c>
      <c r="I283" s="14" t="s">
        <v>114</v>
      </c>
      <c r="J283" s="105" t="s">
        <v>106</v>
      </c>
      <c r="K283" s="106" t="s">
        <v>108</v>
      </c>
      <c r="L283" s="14">
        <v>3.82</v>
      </c>
      <c r="M283" s="14"/>
      <c r="N283" s="84"/>
      <c r="O283" s="262">
        <v>519.33374750000007</v>
      </c>
      <c r="P283" s="119"/>
    </row>
    <row r="284" spans="1:16" ht="17.25" customHeight="1">
      <c r="A284" s="55"/>
      <c r="B284" s="2"/>
      <c r="C284" s="2"/>
      <c r="D284" s="2"/>
      <c r="E284" s="56"/>
      <c r="G284" s="104" t="s">
        <v>154</v>
      </c>
      <c r="H284" s="14" t="s">
        <v>104</v>
      </c>
      <c r="I284" s="14" t="s">
        <v>114</v>
      </c>
      <c r="J284" s="105" t="s">
        <v>106</v>
      </c>
      <c r="K284" s="106" t="s">
        <v>109</v>
      </c>
      <c r="L284" s="14">
        <v>4.32</v>
      </c>
      <c r="M284" s="14"/>
      <c r="N284" s="84"/>
      <c r="O284" s="262">
        <v>571.6184475</v>
      </c>
      <c r="P284" s="119"/>
    </row>
    <row r="285" spans="1:16" ht="17.25" customHeight="1">
      <c r="A285" s="55"/>
      <c r="B285" s="2"/>
      <c r="C285" s="2"/>
      <c r="D285" s="2"/>
      <c r="E285" s="56"/>
      <c r="G285" s="104" t="s">
        <v>154</v>
      </c>
      <c r="H285" s="14" t="s">
        <v>104</v>
      </c>
      <c r="I285" s="14" t="s">
        <v>115</v>
      </c>
      <c r="J285" s="105" t="s">
        <v>106</v>
      </c>
      <c r="K285" s="106" t="s">
        <v>110</v>
      </c>
      <c r="L285" s="14">
        <v>5.0750000000000002</v>
      </c>
      <c r="M285" s="14"/>
      <c r="N285" s="84"/>
      <c r="O285" s="262">
        <v>689.48032000000012</v>
      </c>
      <c r="P285" s="119"/>
    </row>
    <row r="286" spans="1:16" ht="17.25" customHeight="1">
      <c r="A286" s="55"/>
      <c r="B286" s="2"/>
      <c r="C286" s="2"/>
      <c r="D286" s="2"/>
      <c r="E286" s="56"/>
      <c r="G286" s="104" t="s">
        <v>154</v>
      </c>
      <c r="H286" s="14" t="s">
        <v>104</v>
      </c>
      <c r="I286" s="14" t="s">
        <v>114</v>
      </c>
      <c r="J286" s="105" t="s">
        <v>106</v>
      </c>
      <c r="K286" s="106" t="s">
        <v>111</v>
      </c>
      <c r="L286" s="14">
        <v>4.59</v>
      </c>
      <c r="M286" s="14"/>
      <c r="N286" s="84"/>
      <c r="O286" s="262">
        <v>613.93137999999999</v>
      </c>
      <c r="P286" s="119"/>
    </row>
    <row r="287" spans="1:16" ht="17.25" customHeight="1">
      <c r="A287" s="55"/>
      <c r="B287" s="2"/>
      <c r="C287" s="2"/>
      <c r="D287" s="2"/>
      <c r="E287" s="56"/>
      <c r="G287" s="104" t="s">
        <v>154</v>
      </c>
      <c r="H287" s="14" t="s">
        <v>104</v>
      </c>
      <c r="I287" s="14" t="s">
        <v>114</v>
      </c>
      <c r="J287" s="105" t="s">
        <v>106</v>
      </c>
      <c r="K287" s="106" t="s">
        <v>112</v>
      </c>
      <c r="L287" s="14">
        <v>5.19</v>
      </c>
      <c r="M287" s="14"/>
      <c r="N287" s="84"/>
      <c r="O287" s="262">
        <v>676.57698000000005</v>
      </c>
      <c r="P287" s="119"/>
    </row>
    <row r="288" spans="1:16" ht="17.25" customHeight="1">
      <c r="A288" s="55"/>
      <c r="B288" s="2"/>
      <c r="C288" s="2"/>
      <c r="D288" s="2"/>
      <c r="E288" s="56"/>
      <c r="G288" s="104" t="s">
        <v>154</v>
      </c>
      <c r="H288" s="14" t="s">
        <v>104</v>
      </c>
      <c r="I288" s="14" t="s">
        <v>115</v>
      </c>
      <c r="J288" s="105" t="s">
        <v>106</v>
      </c>
      <c r="K288" s="106" t="s">
        <v>113</v>
      </c>
      <c r="L288" s="14">
        <v>6.09</v>
      </c>
      <c r="M288" s="14"/>
      <c r="N288" s="84"/>
      <c r="O288" s="262">
        <v>933.61259999999993</v>
      </c>
      <c r="P288" s="119"/>
    </row>
    <row r="289" spans="1:16" ht="17.25" customHeight="1">
      <c r="A289" s="55"/>
      <c r="B289" s="2"/>
      <c r="C289" s="2"/>
      <c r="D289" s="2"/>
      <c r="E289" s="56"/>
      <c r="G289" s="104" t="s">
        <v>154</v>
      </c>
      <c r="H289" s="14" t="s">
        <v>104</v>
      </c>
      <c r="I289" s="14" t="s">
        <v>114</v>
      </c>
      <c r="J289" s="105" t="s">
        <v>107</v>
      </c>
      <c r="K289" s="106" t="s">
        <v>108</v>
      </c>
      <c r="L289" s="14">
        <v>3.82</v>
      </c>
      <c r="M289" s="14"/>
      <c r="N289" s="84"/>
      <c r="O289" s="262">
        <v>594.16397500000005</v>
      </c>
      <c r="P289" s="119"/>
    </row>
    <row r="290" spans="1:16" ht="17.25" customHeight="1">
      <c r="A290" s="55"/>
      <c r="B290" s="2"/>
      <c r="C290" s="2"/>
      <c r="D290" s="2"/>
      <c r="E290" s="56"/>
      <c r="G290" s="104" t="s">
        <v>154</v>
      </c>
      <c r="H290" s="14" t="s">
        <v>104</v>
      </c>
      <c r="I290" s="14" t="s">
        <v>114</v>
      </c>
      <c r="J290" s="105" t="s">
        <v>107</v>
      </c>
      <c r="K290" s="106" t="s">
        <v>109</v>
      </c>
      <c r="L290" s="14">
        <v>4.32</v>
      </c>
      <c r="M290" s="14"/>
      <c r="N290" s="84"/>
      <c r="O290" s="262">
        <v>655.89097500000003</v>
      </c>
      <c r="P290" s="119"/>
    </row>
    <row r="291" spans="1:16" ht="17.25" customHeight="1">
      <c r="A291" s="55"/>
      <c r="B291" s="2"/>
      <c r="C291" s="2"/>
      <c r="D291" s="2"/>
      <c r="E291" s="56"/>
      <c r="G291" s="104" t="s">
        <v>154</v>
      </c>
      <c r="H291" s="14" t="s">
        <v>104</v>
      </c>
      <c r="I291" s="14" t="s">
        <v>115</v>
      </c>
      <c r="J291" s="105" t="s">
        <v>107</v>
      </c>
      <c r="K291" s="106" t="s">
        <v>110</v>
      </c>
      <c r="L291" s="14">
        <v>5.0750000000000002</v>
      </c>
      <c r="M291" s="14"/>
      <c r="N291" s="84"/>
      <c r="O291" s="262">
        <v>789.56870000000004</v>
      </c>
      <c r="P291" s="119"/>
    </row>
    <row r="292" spans="1:16" ht="17.25" customHeight="1">
      <c r="A292" s="55"/>
      <c r="B292" s="2"/>
      <c r="C292" s="2"/>
      <c r="D292" s="2"/>
      <c r="E292" s="56"/>
      <c r="G292" s="104" t="s">
        <v>154</v>
      </c>
      <c r="H292" s="14" t="s">
        <v>104</v>
      </c>
      <c r="I292" s="14" t="s">
        <v>114</v>
      </c>
      <c r="J292" s="105" t="s">
        <v>107</v>
      </c>
      <c r="K292" s="106" t="s">
        <v>111</v>
      </c>
      <c r="L292" s="14">
        <v>4.59</v>
      </c>
      <c r="M292" s="14"/>
      <c r="N292" s="84"/>
      <c r="O292" s="262">
        <v>703.09079999999994</v>
      </c>
      <c r="P292" s="119"/>
    </row>
    <row r="293" spans="1:16" ht="17.25" customHeight="1">
      <c r="A293" s="55"/>
      <c r="B293" s="2"/>
      <c r="C293" s="2"/>
      <c r="D293" s="2"/>
      <c r="E293" s="56"/>
      <c r="G293" s="104" t="s">
        <v>154</v>
      </c>
      <c r="H293" s="14" t="s">
        <v>104</v>
      </c>
      <c r="I293" s="14" t="s">
        <v>114</v>
      </c>
      <c r="J293" s="105" t="s">
        <v>107</v>
      </c>
      <c r="K293" s="106" t="s">
        <v>112</v>
      </c>
      <c r="L293" s="14">
        <v>5.19</v>
      </c>
      <c r="M293" s="14"/>
      <c r="N293" s="84"/>
      <c r="O293" s="262">
        <v>776.98680000000002</v>
      </c>
      <c r="P293" s="119"/>
    </row>
    <row r="294" spans="1:16" ht="17.25" customHeight="1">
      <c r="A294" s="55"/>
      <c r="B294" s="2"/>
      <c r="C294" s="2"/>
      <c r="D294" s="2"/>
      <c r="E294" s="56"/>
      <c r="G294" s="104" t="s">
        <v>154</v>
      </c>
      <c r="H294" s="14" t="s">
        <v>104</v>
      </c>
      <c r="I294" s="14" t="s">
        <v>115</v>
      </c>
      <c r="J294" s="105" t="s">
        <v>107</v>
      </c>
      <c r="K294" s="106" t="s">
        <v>113</v>
      </c>
      <c r="L294" s="14">
        <v>6.09</v>
      </c>
      <c r="M294" s="14"/>
      <c r="N294" s="84"/>
      <c r="O294" s="262">
        <v>831.81020000000001</v>
      </c>
      <c r="P294" s="119"/>
    </row>
    <row r="295" spans="1:16" ht="17.25" customHeight="1">
      <c r="A295" s="55"/>
      <c r="B295" s="2"/>
      <c r="C295" s="2"/>
      <c r="D295" s="2"/>
      <c r="E295" s="56"/>
      <c r="G295" s="107" t="s">
        <v>102</v>
      </c>
      <c r="H295" s="14" t="s">
        <v>104</v>
      </c>
      <c r="I295" s="14" t="s">
        <v>114</v>
      </c>
      <c r="J295" s="105" t="s">
        <v>105</v>
      </c>
      <c r="K295" s="106" t="s">
        <v>108</v>
      </c>
      <c r="L295" s="14">
        <v>3.82</v>
      </c>
      <c r="M295" s="14"/>
      <c r="N295" s="84"/>
      <c r="O295" s="262">
        <v>212.7146625</v>
      </c>
      <c r="P295" s="119"/>
    </row>
    <row r="296" spans="1:16" ht="17.25" customHeight="1">
      <c r="A296" s="55"/>
      <c r="B296" s="2"/>
      <c r="C296" s="2"/>
      <c r="D296" s="2"/>
      <c r="E296" s="56"/>
      <c r="G296" s="107" t="s">
        <v>102</v>
      </c>
      <c r="H296" s="14" t="s">
        <v>104</v>
      </c>
      <c r="I296" s="14" t="s">
        <v>114</v>
      </c>
      <c r="J296" s="105" t="s">
        <v>105</v>
      </c>
      <c r="K296" s="106" t="s">
        <v>109</v>
      </c>
      <c r="L296" s="14">
        <v>4.32</v>
      </c>
      <c r="M296" s="14"/>
      <c r="N296" s="84"/>
      <c r="O296" s="262">
        <v>227.44916250000003</v>
      </c>
      <c r="P296" s="119"/>
    </row>
    <row r="297" spans="1:16" ht="17.25" customHeight="1">
      <c r="A297" s="55"/>
      <c r="B297" s="2"/>
      <c r="C297" s="2"/>
      <c r="D297" s="2"/>
      <c r="E297" s="56"/>
      <c r="G297" s="107" t="s">
        <v>102</v>
      </c>
      <c r="H297" s="14" t="s">
        <v>104</v>
      </c>
      <c r="I297" s="14" t="s">
        <v>115</v>
      </c>
      <c r="J297" s="105" t="s">
        <v>105</v>
      </c>
      <c r="K297" s="106" t="s">
        <v>110</v>
      </c>
      <c r="L297" s="14">
        <v>5.0750000000000002</v>
      </c>
      <c r="M297" s="14"/>
      <c r="N297" s="84"/>
      <c r="O297" s="262">
        <v>282.80444999999997</v>
      </c>
      <c r="P297" s="119"/>
    </row>
    <row r="298" spans="1:16" ht="17.25" customHeight="1">
      <c r="A298" s="55"/>
      <c r="B298" s="2"/>
      <c r="C298" s="2"/>
      <c r="D298" s="2"/>
      <c r="E298" s="56"/>
      <c r="G298" s="107" t="s">
        <v>102</v>
      </c>
      <c r="H298" s="14" t="s">
        <v>104</v>
      </c>
      <c r="I298" s="14" t="s">
        <v>114</v>
      </c>
      <c r="J298" s="105" t="s">
        <v>105</v>
      </c>
      <c r="K298" s="106" t="s">
        <v>111</v>
      </c>
      <c r="L298" s="14">
        <v>4.59</v>
      </c>
      <c r="M298" s="14"/>
      <c r="N298" s="84"/>
      <c r="O298" s="262">
        <v>245.2638</v>
      </c>
      <c r="P298" s="119"/>
    </row>
    <row r="299" spans="1:16" ht="17.25" customHeight="1">
      <c r="A299" s="55"/>
      <c r="B299" s="2"/>
      <c r="C299" s="2"/>
      <c r="D299" s="2"/>
      <c r="E299" s="56"/>
      <c r="G299" s="107" t="s">
        <v>102</v>
      </c>
      <c r="H299" s="14" t="s">
        <v>104</v>
      </c>
      <c r="I299" s="14" t="s">
        <v>114</v>
      </c>
      <c r="J299" s="105" t="s">
        <v>105</v>
      </c>
      <c r="K299" s="106" t="s">
        <v>112</v>
      </c>
      <c r="L299" s="14">
        <v>5.19</v>
      </c>
      <c r="M299" s="14"/>
      <c r="N299" s="84"/>
      <c r="O299" s="262">
        <v>262.81979999999999</v>
      </c>
      <c r="P299" s="119"/>
    </row>
    <row r="300" spans="1:16" ht="17.25" customHeight="1">
      <c r="A300" s="55"/>
      <c r="B300" s="2"/>
      <c r="C300" s="2"/>
      <c r="D300" s="2"/>
      <c r="E300" s="56"/>
      <c r="G300" s="107" t="s">
        <v>102</v>
      </c>
      <c r="H300" s="14" t="s">
        <v>104</v>
      </c>
      <c r="I300" s="14" t="s">
        <v>115</v>
      </c>
      <c r="J300" s="105" t="s">
        <v>105</v>
      </c>
      <c r="K300" s="106" t="s">
        <v>113</v>
      </c>
      <c r="L300" s="14">
        <v>6.09</v>
      </c>
      <c r="M300" s="14"/>
      <c r="N300" s="84"/>
      <c r="O300" s="262">
        <v>326.03610000000003</v>
      </c>
      <c r="P300" s="119"/>
    </row>
    <row r="301" spans="1:16" ht="17.25" customHeight="1">
      <c r="A301" s="55"/>
      <c r="B301" s="2"/>
      <c r="C301" s="2"/>
      <c r="D301" s="2"/>
      <c r="E301" s="56"/>
      <c r="G301" s="107" t="s">
        <v>102</v>
      </c>
      <c r="H301" s="14" t="s">
        <v>104</v>
      </c>
      <c r="I301" s="14" t="s">
        <v>114</v>
      </c>
      <c r="J301" s="105" t="s">
        <v>106</v>
      </c>
      <c r="K301" s="106" t="s">
        <v>108</v>
      </c>
      <c r="L301" s="14">
        <v>3.82</v>
      </c>
      <c r="M301" s="14"/>
      <c r="N301" s="84"/>
      <c r="O301" s="262">
        <v>253.46966250000003</v>
      </c>
      <c r="P301" s="119"/>
    </row>
    <row r="302" spans="1:16" ht="17.25" customHeight="1">
      <c r="A302" s="55"/>
      <c r="B302" s="2"/>
      <c r="C302" s="2"/>
      <c r="D302" s="2"/>
      <c r="E302" s="56"/>
      <c r="G302" s="107" t="s">
        <v>102</v>
      </c>
      <c r="H302" s="14" t="s">
        <v>104</v>
      </c>
      <c r="I302" s="14" t="s">
        <v>114</v>
      </c>
      <c r="J302" s="105" t="s">
        <v>106</v>
      </c>
      <c r="K302" s="106" t="s">
        <v>109</v>
      </c>
      <c r="L302" s="14">
        <v>4.32</v>
      </c>
      <c r="M302" s="14"/>
      <c r="N302" s="84"/>
      <c r="O302" s="262">
        <v>268.20416250000005</v>
      </c>
      <c r="P302" s="119"/>
    </row>
    <row r="303" spans="1:16" ht="17.25" customHeight="1">
      <c r="A303" s="55"/>
      <c r="B303" s="2"/>
      <c r="C303" s="2"/>
      <c r="D303" s="2"/>
      <c r="E303" s="56"/>
      <c r="G303" s="107" t="s">
        <v>102</v>
      </c>
      <c r="H303" s="14" t="s">
        <v>104</v>
      </c>
      <c r="I303" s="14" t="s">
        <v>115</v>
      </c>
      <c r="J303" s="105" t="s">
        <v>106</v>
      </c>
      <c r="K303" s="106" t="s">
        <v>110</v>
      </c>
      <c r="L303" s="14">
        <v>5.0750000000000002</v>
      </c>
      <c r="M303" s="14"/>
      <c r="N303" s="84"/>
      <c r="O303" s="262">
        <v>336.09944999999999</v>
      </c>
      <c r="P303" s="119"/>
    </row>
    <row r="304" spans="1:16" ht="17.25" customHeight="1">
      <c r="A304" s="55"/>
      <c r="B304" s="2"/>
      <c r="C304" s="2"/>
      <c r="D304" s="2"/>
      <c r="E304" s="56"/>
      <c r="G304" s="107" t="s">
        <v>102</v>
      </c>
      <c r="H304" s="14" t="s">
        <v>104</v>
      </c>
      <c r="I304" s="14" t="s">
        <v>114</v>
      </c>
      <c r="J304" s="105" t="s">
        <v>106</v>
      </c>
      <c r="K304" s="106" t="s">
        <v>111</v>
      </c>
      <c r="L304" s="14">
        <v>4.59</v>
      </c>
      <c r="M304" s="14"/>
      <c r="N304" s="84"/>
      <c r="O304" s="262">
        <v>294.16980000000001</v>
      </c>
      <c r="P304" s="119"/>
    </row>
    <row r="305" spans="1:16" ht="17.25" customHeight="1">
      <c r="A305" s="55"/>
      <c r="B305" s="2"/>
      <c r="C305" s="2"/>
      <c r="D305" s="2"/>
      <c r="E305" s="56"/>
      <c r="G305" s="107" t="s">
        <v>102</v>
      </c>
      <c r="H305" s="14" t="s">
        <v>104</v>
      </c>
      <c r="I305" s="14" t="s">
        <v>114</v>
      </c>
      <c r="J305" s="105" t="s">
        <v>106</v>
      </c>
      <c r="K305" s="106" t="s">
        <v>112</v>
      </c>
      <c r="L305" s="14">
        <v>5.19</v>
      </c>
      <c r="M305" s="14"/>
      <c r="N305" s="84"/>
      <c r="O305" s="262">
        <v>311.72579999999999</v>
      </c>
      <c r="P305" s="119"/>
    </row>
    <row r="306" spans="1:16" ht="17.25" customHeight="1">
      <c r="A306" s="55"/>
      <c r="B306" s="2"/>
      <c r="C306" s="2"/>
      <c r="D306" s="2"/>
      <c r="E306" s="56"/>
      <c r="G306" s="107" t="s">
        <v>102</v>
      </c>
      <c r="H306" s="14" t="s">
        <v>104</v>
      </c>
      <c r="I306" s="14" t="s">
        <v>115</v>
      </c>
      <c r="J306" s="105" t="s">
        <v>106</v>
      </c>
      <c r="K306" s="106" t="s">
        <v>113</v>
      </c>
      <c r="L306" s="14">
        <v>6.09</v>
      </c>
      <c r="M306" s="14"/>
      <c r="N306" s="84"/>
      <c r="O306" s="262">
        <v>538.86497999999995</v>
      </c>
      <c r="P306" s="119"/>
    </row>
    <row r="307" spans="1:16" ht="17.25" customHeight="1">
      <c r="A307" s="55"/>
      <c r="B307" s="2"/>
      <c r="C307" s="2"/>
      <c r="D307" s="2"/>
      <c r="E307" s="56"/>
      <c r="G307" s="107" t="s">
        <v>102</v>
      </c>
      <c r="H307" s="14" t="s">
        <v>104</v>
      </c>
      <c r="I307" s="14" t="s">
        <v>114</v>
      </c>
      <c r="J307" s="105" t="s">
        <v>107</v>
      </c>
      <c r="K307" s="106" t="s">
        <v>108</v>
      </c>
      <c r="L307" s="14">
        <v>3.82</v>
      </c>
      <c r="M307" s="14"/>
      <c r="N307" s="84"/>
      <c r="O307" s="262">
        <v>341.59014000000002</v>
      </c>
      <c r="P307" s="119"/>
    </row>
    <row r="308" spans="1:16" ht="17.25" customHeight="1">
      <c r="A308" s="55"/>
      <c r="B308" s="2"/>
      <c r="C308" s="2"/>
      <c r="D308" s="2"/>
      <c r="E308" s="56"/>
      <c r="G308" s="107" t="s">
        <v>102</v>
      </c>
      <c r="H308" s="14" t="s">
        <v>104</v>
      </c>
      <c r="I308" s="14" t="s">
        <v>114</v>
      </c>
      <c r="J308" s="105" t="s">
        <v>107</v>
      </c>
      <c r="K308" s="106" t="s">
        <v>109</v>
      </c>
      <c r="L308" s="14">
        <v>4.32</v>
      </c>
      <c r="M308" s="14"/>
      <c r="N308" s="84"/>
      <c r="O308" s="262">
        <v>367.64694000000003</v>
      </c>
      <c r="P308" s="119"/>
    </row>
    <row r="309" spans="1:16" ht="17.25" customHeight="1">
      <c r="A309" s="55"/>
      <c r="B309" s="2"/>
      <c r="C309" s="2"/>
      <c r="D309" s="2"/>
      <c r="E309" s="56"/>
      <c r="G309" s="107" t="s">
        <v>102</v>
      </c>
      <c r="H309" s="14" t="s">
        <v>104</v>
      </c>
      <c r="I309" s="14" t="s">
        <v>115</v>
      </c>
      <c r="J309" s="105" t="s">
        <v>107</v>
      </c>
      <c r="K309" s="106" t="s">
        <v>110</v>
      </c>
      <c r="L309" s="14">
        <v>5.0750000000000002</v>
      </c>
      <c r="M309" s="14"/>
      <c r="N309" s="84"/>
      <c r="O309" s="262">
        <v>454.01208000000003</v>
      </c>
      <c r="P309" s="119"/>
    </row>
    <row r="310" spans="1:16" ht="17.25" customHeight="1">
      <c r="A310" s="55"/>
      <c r="B310" s="2"/>
      <c r="C310" s="2"/>
      <c r="D310" s="2"/>
      <c r="E310" s="56"/>
      <c r="G310" s="107" t="s">
        <v>102</v>
      </c>
      <c r="H310" s="14" t="s">
        <v>104</v>
      </c>
      <c r="I310" s="14" t="s">
        <v>114</v>
      </c>
      <c r="J310" s="105" t="s">
        <v>107</v>
      </c>
      <c r="K310" s="106" t="s">
        <v>111</v>
      </c>
      <c r="L310" s="14">
        <v>4.59</v>
      </c>
      <c r="M310" s="14"/>
      <c r="N310" s="84"/>
      <c r="O310" s="262">
        <v>399.15072000000004</v>
      </c>
      <c r="P310" s="119"/>
    </row>
    <row r="311" spans="1:16" s="9" customFormat="1" ht="17.25" customHeight="1">
      <c r="A311" s="55"/>
      <c r="B311" s="2"/>
      <c r="C311" s="2"/>
      <c r="D311" s="2"/>
      <c r="E311" s="56"/>
      <c r="F311" s="1"/>
      <c r="G311" s="107" t="s">
        <v>102</v>
      </c>
      <c r="H311" s="14" t="s">
        <v>104</v>
      </c>
      <c r="I311" s="14" t="s">
        <v>114</v>
      </c>
      <c r="J311" s="105" t="s">
        <v>107</v>
      </c>
      <c r="K311" s="106" t="s">
        <v>112</v>
      </c>
      <c r="L311" s="14">
        <v>5.19</v>
      </c>
      <c r="M311" s="14"/>
      <c r="N311" s="84"/>
      <c r="O311" s="262">
        <v>430.19711999999998</v>
      </c>
      <c r="P311" s="119"/>
    </row>
    <row r="312" spans="1:16" ht="17.25" customHeight="1">
      <c r="A312" s="55"/>
      <c r="B312" s="2"/>
      <c r="C312" s="2"/>
      <c r="D312" s="2"/>
      <c r="E312" s="56"/>
      <c r="G312" s="107" t="s">
        <v>102</v>
      </c>
      <c r="H312" s="14" t="s">
        <v>104</v>
      </c>
      <c r="I312" s="14" t="s">
        <v>115</v>
      </c>
      <c r="J312" s="105" t="s">
        <v>107</v>
      </c>
      <c r="K312" s="106" t="s">
        <v>113</v>
      </c>
      <c r="L312" s="14">
        <v>6.09</v>
      </c>
      <c r="M312" s="14"/>
      <c r="N312" s="84"/>
      <c r="O312" s="262">
        <v>384.20080000000002</v>
      </c>
      <c r="P312" s="124"/>
    </row>
    <row r="313" spans="1:16" s="10" customFormat="1" ht="17.25" customHeight="1">
      <c r="A313" s="55"/>
      <c r="B313" s="2"/>
      <c r="C313" s="2"/>
      <c r="D313" s="2"/>
      <c r="E313" s="56"/>
      <c r="F313" s="1"/>
      <c r="G313" s="108" t="s">
        <v>103</v>
      </c>
      <c r="H313" s="14" t="s">
        <v>104</v>
      </c>
      <c r="I313" s="14" t="s">
        <v>114</v>
      </c>
      <c r="J313" s="105" t="s">
        <v>105</v>
      </c>
      <c r="K313" s="106" t="s">
        <v>108</v>
      </c>
      <c r="L313" s="14">
        <v>3.82</v>
      </c>
      <c r="M313" s="14"/>
      <c r="N313" s="84"/>
      <c r="O313" s="262">
        <v>177.40631249999998</v>
      </c>
      <c r="P313" s="119"/>
    </row>
    <row r="314" spans="1:16" s="10" customFormat="1" ht="17.25" customHeight="1">
      <c r="A314" s="55"/>
      <c r="B314" s="2"/>
      <c r="C314" s="2"/>
      <c r="D314" s="2"/>
      <c r="E314" s="56"/>
      <c r="F314" s="1"/>
      <c r="G314" s="108" t="s">
        <v>103</v>
      </c>
      <c r="H314" s="14" t="s">
        <v>104</v>
      </c>
      <c r="I314" s="14" t="s">
        <v>114</v>
      </c>
      <c r="J314" s="105" t="s">
        <v>105</v>
      </c>
      <c r="K314" s="106" t="s">
        <v>109</v>
      </c>
      <c r="L314" s="14">
        <v>4.32</v>
      </c>
      <c r="M314" s="14"/>
      <c r="N314" s="84"/>
      <c r="O314" s="262">
        <v>189.03881250000003</v>
      </c>
      <c r="P314" s="125"/>
    </row>
    <row r="315" spans="1:16" s="10" customFormat="1" ht="17.25" customHeight="1">
      <c r="A315" s="55"/>
      <c r="B315" s="2"/>
      <c r="C315" s="2"/>
      <c r="D315" s="2"/>
      <c r="E315" s="2"/>
      <c r="F315" s="1"/>
      <c r="G315" s="108" t="s">
        <v>103</v>
      </c>
      <c r="H315" s="14" t="s">
        <v>104</v>
      </c>
      <c r="I315" s="14" t="s">
        <v>115</v>
      </c>
      <c r="J315" s="105" t="s">
        <v>105</v>
      </c>
      <c r="K315" s="106" t="s">
        <v>110</v>
      </c>
      <c r="L315" s="14">
        <v>5.0750000000000002</v>
      </c>
      <c r="M315" s="14"/>
      <c r="N315" s="84"/>
      <c r="O315" s="262">
        <v>235.89824999999999</v>
      </c>
      <c r="P315" s="125"/>
    </row>
    <row r="316" spans="1:16" ht="17.25" customHeight="1">
      <c r="A316" s="55"/>
      <c r="B316" s="2"/>
      <c r="C316" s="2"/>
      <c r="D316" s="2"/>
      <c r="E316" s="2"/>
      <c r="G316" s="108" t="s">
        <v>103</v>
      </c>
      <c r="H316" s="14" t="s">
        <v>104</v>
      </c>
      <c r="I316" s="14" t="s">
        <v>114</v>
      </c>
      <c r="J316" s="105" t="s">
        <v>105</v>
      </c>
      <c r="K316" s="106" t="s">
        <v>111</v>
      </c>
      <c r="L316" s="14">
        <v>4.59</v>
      </c>
      <c r="M316" s="14"/>
      <c r="N316" s="84"/>
      <c r="O316" s="262">
        <v>203.10300000000001</v>
      </c>
      <c r="P316" s="125"/>
    </row>
    <row r="317" spans="1:16" ht="17.25" customHeight="1">
      <c r="A317" s="55"/>
      <c r="B317" s="2"/>
      <c r="C317" s="2"/>
      <c r="D317" s="2"/>
      <c r="E317" s="2"/>
      <c r="G317" s="108" t="s">
        <v>103</v>
      </c>
      <c r="H317" s="14" t="s">
        <v>104</v>
      </c>
      <c r="I317" s="14" t="s">
        <v>114</v>
      </c>
      <c r="J317" s="105" t="s">
        <v>105</v>
      </c>
      <c r="K317" s="106" t="s">
        <v>112</v>
      </c>
      <c r="L317" s="14">
        <v>5.19</v>
      </c>
      <c r="M317" s="14"/>
      <c r="N317" s="84"/>
      <c r="O317" s="262">
        <v>216.96299999999999</v>
      </c>
      <c r="P317" s="119"/>
    </row>
    <row r="318" spans="1:16" ht="17.25" customHeight="1">
      <c r="A318" s="55"/>
      <c r="B318" s="2"/>
      <c r="C318" s="2"/>
      <c r="D318" s="2"/>
      <c r="E318" s="2"/>
      <c r="G318" s="108" t="s">
        <v>103</v>
      </c>
      <c r="H318" s="14" t="s">
        <v>104</v>
      </c>
      <c r="I318" s="14" t="s">
        <v>115</v>
      </c>
      <c r="J318" s="105" t="s">
        <v>105</v>
      </c>
      <c r="K318" s="106" t="s">
        <v>113</v>
      </c>
      <c r="L318" s="14">
        <v>6.09</v>
      </c>
      <c r="M318" s="14"/>
      <c r="N318" s="84"/>
      <c r="O318" s="262">
        <v>270.02850000000001</v>
      </c>
      <c r="P318" s="119"/>
    </row>
    <row r="319" spans="1:16" ht="17.25" customHeight="1">
      <c r="A319" s="55"/>
      <c r="B319" s="2"/>
      <c r="C319" s="2"/>
      <c r="D319" s="2"/>
      <c r="E319" s="2"/>
      <c r="G319" s="108" t="s">
        <v>103</v>
      </c>
      <c r="H319" s="14" t="s">
        <v>104</v>
      </c>
      <c r="I319" s="14" t="s">
        <v>114</v>
      </c>
      <c r="J319" s="105" t="s">
        <v>106</v>
      </c>
      <c r="K319" s="106" t="s">
        <v>108</v>
      </c>
      <c r="L319" s="14">
        <v>3.82</v>
      </c>
      <c r="M319" s="14"/>
      <c r="N319" s="84"/>
      <c r="O319" s="262">
        <v>209.58131250000002</v>
      </c>
      <c r="P319" s="119"/>
    </row>
    <row r="320" spans="1:16" ht="17.25" customHeight="1">
      <c r="A320" s="55"/>
      <c r="B320" s="2"/>
      <c r="C320" s="2"/>
      <c r="D320" s="2"/>
      <c r="E320" s="2"/>
      <c r="G320" s="108" t="s">
        <v>103</v>
      </c>
      <c r="H320" s="14" t="s">
        <v>104</v>
      </c>
      <c r="I320" s="14" t="s">
        <v>114</v>
      </c>
      <c r="J320" s="105" t="s">
        <v>106</v>
      </c>
      <c r="K320" s="106" t="s">
        <v>109</v>
      </c>
      <c r="L320" s="14">
        <v>4.32</v>
      </c>
      <c r="M320" s="14"/>
      <c r="N320" s="84"/>
      <c r="O320" s="262">
        <v>221.21381250000002</v>
      </c>
      <c r="P320" s="119"/>
    </row>
    <row r="321" spans="1:16" ht="17.25" customHeight="1">
      <c r="A321" s="55"/>
      <c r="B321" s="2"/>
      <c r="C321" s="2"/>
      <c r="D321" s="2"/>
      <c r="E321" s="2"/>
      <c r="G321" s="108" t="s">
        <v>103</v>
      </c>
      <c r="H321" s="14" t="s">
        <v>104</v>
      </c>
      <c r="I321" s="14" t="s">
        <v>115</v>
      </c>
      <c r="J321" s="105" t="s">
        <v>106</v>
      </c>
      <c r="K321" s="106" t="s">
        <v>110</v>
      </c>
      <c r="L321" s="14">
        <v>5.0750000000000002</v>
      </c>
      <c r="M321" s="14"/>
      <c r="N321" s="84"/>
      <c r="O321" s="262">
        <v>277.97325000000001</v>
      </c>
      <c r="P321" s="119"/>
    </row>
    <row r="322" spans="1:16" ht="17.25" customHeight="1">
      <c r="A322" s="55"/>
      <c r="B322" s="2"/>
      <c r="C322" s="2"/>
      <c r="D322" s="2"/>
      <c r="E322" s="2"/>
      <c r="G322" s="108" t="s">
        <v>103</v>
      </c>
      <c r="H322" s="14" t="s">
        <v>104</v>
      </c>
      <c r="I322" s="14" t="s">
        <v>114</v>
      </c>
      <c r="J322" s="105" t="s">
        <v>106</v>
      </c>
      <c r="K322" s="106" t="s">
        <v>111</v>
      </c>
      <c r="L322" s="14">
        <v>4.59</v>
      </c>
      <c r="M322" s="14"/>
      <c r="N322" s="84"/>
      <c r="O322" s="262">
        <v>241.71299999999999</v>
      </c>
      <c r="P322" s="119"/>
    </row>
    <row r="323" spans="1:16" ht="17.25" customHeight="1">
      <c r="A323" s="55"/>
      <c r="B323" s="2"/>
      <c r="C323" s="2"/>
      <c r="D323" s="2"/>
      <c r="E323" s="2"/>
      <c r="G323" s="108" t="s">
        <v>103</v>
      </c>
      <c r="H323" s="14" t="s">
        <v>104</v>
      </c>
      <c r="I323" s="14" t="s">
        <v>114</v>
      </c>
      <c r="J323" s="105" t="s">
        <v>106</v>
      </c>
      <c r="K323" s="106" t="s">
        <v>112</v>
      </c>
      <c r="L323" s="14">
        <v>5.19</v>
      </c>
      <c r="M323" s="14"/>
      <c r="N323" s="84"/>
      <c r="O323" s="262">
        <v>255.57300000000001</v>
      </c>
      <c r="P323" s="119"/>
    </row>
    <row r="324" spans="1:16" ht="17.25" customHeight="1">
      <c r="A324" s="55"/>
      <c r="B324" s="2"/>
      <c r="C324" s="2"/>
      <c r="D324" s="2"/>
      <c r="E324" s="2"/>
      <c r="G324" s="108" t="s">
        <v>103</v>
      </c>
      <c r="H324" s="14" t="s">
        <v>104</v>
      </c>
      <c r="I324" s="14" t="s">
        <v>115</v>
      </c>
      <c r="J324" s="105" t="s">
        <v>106</v>
      </c>
      <c r="K324" s="106" t="s">
        <v>113</v>
      </c>
      <c r="L324" s="14">
        <v>6.09</v>
      </c>
      <c r="M324" s="14"/>
      <c r="N324" s="84"/>
      <c r="O324" s="262">
        <v>438.05129999999997</v>
      </c>
      <c r="P324" s="119"/>
    </row>
    <row r="325" spans="1:16" ht="17.25" customHeight="1">
      <c r="A325" s="55"/>
      <c r="B325" s="2"/>
      <c r="C325" s="2"/>
      <c r="D325" s="2"/>
      <c r="E325" s="2"/>
      <c r="G325" s="108" t="s">
        <v>103</v>
      </c>
      <c r="H325" s="14" t="s">
        <v>104</v>
      </c>
      <c r="I325" s="14" t="s">
        <v>114</v>
      </c>
      <c r="J325" s="105" t="s">
        <v>107</v>
      </c>
      <c r="K325" s="106" t="s">
        <v>108</v>
      </c>
      <c r="L325" s="14">
        <v>3.82</v>
      </c>
      <c r="M325" s="14"/>
      <c r="N325" s="84"/>
      <c r="O325" s="262">
        <v>283.33136250000001</v>
      </c>
      <c r="P325" s="119"/>
    </row>
    <row r="326" spans="1:16" ht="17.25" customHeight="1">
      <c r="A326" s="55"/>
      <c r="B326" s="2"/>
      <c r="C326" s="2"/>
      <c r="D326" s="2"/>
      <c r="E326" s="2"/>
      <c r="G326" s="108" t="s">
        <v>103</v>
      </c>
      <c r="H326" s="14" t="s">
        <v>104</v>
      </c>
      <c r="I326" s="14" t="s">
        <v>114</v>
      </c>
      <c r="J326" s="105" t="s">
        <v>107</v>
      </c>
      <c r="K326" s="106" t="s">
        <v>109</v>
      </c>
      <c r="L326" s="14">
        <v>4.32</v>
      </c>
      <c r="M326" s="14"/>
      <c r="N326" s="84"/>
      <c r="O326" s="262">
        <v>304.26986250000004</v>
      </c>
      <c r="P326" s="119"/>
    </row>
    <row r="327" spans="1:16" ht="17.25" customHeight="1">
      <c r="A327" s="55"/>
      <c r="B327" s="2"/>
      <c r="C327" s="2"/>
      <c r="D327" s="2"/>
      <c r="E327" s="2"/>
      <c r="G327" s="108" t="s">
        <v>103</v>
      </c>
      <c r="H327" s="14" t="s">
        <v>104</v>
      </c>
      <c r="I327" s="14" t="s">
        <v>115</v>
      </c>
      <c r="J327" s="105" t="s">
        <v>107</v>
      </c>
      <c r="K327" s="106" t="s">
        <v>110</v>
      </c>
      <c r="L327" s="14">
        <v>5.0750000000000002</v>
      </c>
      <c r="M327" s="14"/>
      <c r="N327" s="84"/>
      <c r="O327" s="262">
        <v>376.61685</v>
      </c>
      <c r="P327" s="119"/>
    </row>
    <row r="328" spans="1:16" ht="17.25" customHeight="1">
      <c r="A328" s="55"/>
      <c r="B328" s="2"/>
      <c r="C328" s="2"/>
      <c r="D328" s="2"/>
      <c r="E328" s="2"/>
      <c r="G328" s="108" t="s">
        <v>103</v>
      </c>
      <c r="H328" s="14" t="s">
        <v>104</v>
      </c>
      <c r="I328" s="14" t="s">
        <v>114</v>
      </c>
      <c r="J328" s="105" t="s">
        <v>107</v>
      </c>
      <c r="K328" s="106" t="s">
        <v>111</v>
      </c>
      <c r="L328" s="14">
        <v>4.59</v>
      </c>
      <c r="M328" s="14"/>
      <c r="N328" s="84"/>
      <c r="O328" s="262">
        <v>329.58539999999999</v>
      </c>
      <c r="P328" s="119"/>
    </row>
    <row r="329" spans="1:16" ht="17.25" customHeight="1">
      <c r="A329" s="55"/>
      <c r="B329" s="2"/>
      <c r="C329" s="2"/>
      <c r="D329" s="2"/>
      <c r="E329" s="2"/>
      <c r="G329" s="108" t="s">
        <v>103</v>
      </c>
      <c r="H329" s="14" t="s">
        <v>104</v>
      </c>
      <c r="I329" s="14" t="s">
        <v>114</v>
      </c>
      <c r="J329" s="105" t="s">
        <v>107</v>
      </c>
      <c r="K329" s="106" t="s">
        <v>112</v>
      </c>
      <c r="L329" s="14">
        <v>5.19</v>
      </c>
      <c r="M329" s="14"/>
      <c r="N329" s="84"/>
      <c r="O329" s="262">
        <v>354.53339999999997</v>
      </c>
      <c r="P329" s="119"/>
    </row>
    <row r="330" spans="1:16" ht="17.25" customHeight="1">
      <c r="A330" s="55"/>
      <c r="B330" s="2"/>
      <c r="C330" s="2"/>
      <c r="D330" s="2"/>
      <c r="E330" s="2"/>
      <c r="G330" s="109" t="s">
        <v>103</v>
      </c>
      <c r="H330" s="110" t="s">
        <v>104</v>
      </c>
      <c r="I330" s="110" t="s">
        <v>115</v>
      </c>
      <c r="J330" s="111" t="s">
        <v>107</v>
      </c>
      <c r="K330" s="112" t="s">
        <v>113</v>
      </c>
      <c r="L330" s="110">
        <v>6.09</v>
      </c>
      <c r="M330" s="110"/>
      <c r="N330" s="84"/>
      <c r="O330" s="262">
        <v>438.05129999999997</v>
      </c>
      <c r="P330" s="119"/>
    </row>
    <row r="331" spans="1:16" ht="17.25" customHeight="1">
      <c r="A331" s="55"/>
      <c r="B331" s="2"/>
      <c r="C331" s="2"/>
      <c r="D331" s="2"/>
      <c r="E331" s="2"/>
      <c r="G331" s="51"/>
      <c r="H331" s="25"/>
      <c r="I331" s="25"/>
      <c r="J331" s="25"/>
      <c r="K331" s="25"/>
      <c r="L331" s="25"/>
      <c r="M331" s="25"/>
      <c r="N331" s="25"/>
      <c r="O331" s="264"/>
      <c r="P331" s="119"/>
    </row>
    <row r="332" spans="1:16">
      <c r="A332" s="51"/>
      <c r="B332" s="25"/>
      <c r="C332" s="25"/>
      <c r="D332" s="25"/>
      <c r="E332" s="25"/>
      <c r="F332" s="25"/>
      <c r="G332" s="55"/>
      <c r="H332" s="2"/>
      <c r="I332" s="2"/>
      <c r="J332" s="2"/>
      <c r="K332" s="2"/>
      <c r="L332" s="2"/>
      <c r="M332" s="2"/>
      <c r="N332" s="2"/>
      <c r="O332" s="265"/>
      <c r="P332" s="119"/>
    </row>
    <row r="333" spans="1:16">
      <c r="A333" s="55"/>
      <c r="B333" s="2"/>
      <c r="C333" s="2"/>
      <c r="D333" s="2"/>
      <c r="E333" s="2"/>
      <c r="F333" s="2"/>
      <c r="G333" s="55"/>
      <c r="H333" s="2"/>
      <c r="I333" s="2"/>
      <c r="J333" s="2"/>
      <c r="K333" s="2"/>
      <c r="L333" s="2"/>
      <c r="M333" s="2"/>
      <c r="N333" s="2"/>
      <c r="O333" s="265"/>
      <c r="P333" s="119"/>
    </row>
    <row r="334" spans="1:16" ht="34.5">
      <c r="A334" s="55"/>
      <c r="B334" s="2"/>
      <c r="C334" s="2"/>
      <c r="D334" s="2"/>
      <c r="E334" s="2"/>
      <c r="F334" s="2"/>
      <c r="G334" s="66" t="s">
        <v>117</v>
      </c>
      <c r="H334" s="2"/>
      <c r="I334" s="2"/>
      <c r="J334" s="2"/>
      <c r="K334" s="2"/>
      <c r="L334" s="2"/>
      <c r="M334" s="2"/>
      <c r="N334" s="2"/>
      <c r="O334" s="265"/>
      <c r="P334" s="119"/>
    </row>
    <row r="335" spans="1:16">
      <c r="A335" s="55"/>
      <c r="B335" s="2"/>
      <c r="C335" s="2"/>
      <c r="D335" s="2"/>
      <c r="E335" s="2"/>
      <c r="F335" s="2"/>
      <c r="G335" s="55"/>
      <c r="H335" s="2"/>
      <c r="I335" s="2"/>
      <c r="J335" s="2"/>
      <c r="K335" s="2"/>
      <c r="L335" s="2"/>
      <c r="M335" s="2"/>
      <c r="N335" s="2"/>
      <c r="O335" s="265"/>
      <c r="P335" s="119"/>
    </row>
    <row r="336" spans="1:16">
      <c r="A336" s="55"/>
      <c r="B336" s="2"/>
      <c r="C336" s="2"/>
      <c r="D336" s="2"/>
      <c r="E336" s="2"/>
      <c r="F336" s="2"/>
      <c r="G336" s="60"/>
      <c r="H336" s="61"/>
      <c r="I336" s="61"/>
      <c r="J336" s="61"/>
      <c r="K336" s="61"/>
      <c r="L336" s="61"/>
      <c r="M336" s="61"/>
      <c r="N336" s="61"/>
      <c r="O336" s="266"/>
      <c r="P336" s="119"/>
    </row>
    <row r="337" spans="1:16">
      <c r="A337" s="55"/>
      <c r="B337" s="2"/>
      <c r="C337" s="2"/>
      <c r="D337" s="2"/>
      <c r="E337" s="2"/>
      <c r="F337" s="61"/>
      <c r="G337" s="113" t="s">
        <v>118</v>
      </c>
      <c r="H337" s="14" t="s">
        <v>104</v>
      </c>
      <c r="I337" s="50"/>
      <c r="J337" s="14" t="s">
        <v>123</v>
      </c>
      <c r="K337" s="14" t="s">
        <v>125</v>
      </c>
      <c r="L337" s="14" t="s">
        <v>126</v>
      </c>
      <c r="M337" s="14"/>
      <c r="N337" s="14"/>
      <c r="O337" s="262">
        <v>957.43</v>
      </c>
      <c r="P337" s="119"/>
    </row>
    <row r="338" spans="1:16">
      <c r="A338" s="55"/>
      <c r="B338" s="2"/>
      <c r="C338" s="2"/>
      <c r="D338" s="2"/>
      <c r="E338" s="56"/>
      <c r="G338" s="113" t="s">
        <v>118</v>
      </c>
      <c r="H338" s="14" t="s">
        <v>104</v>
      </c>
      <c r="I338" s="50"/>
      <c r="J338" s="14" t="s">
        <v>124</v>
      </c>
      <c r="K338" s="14" t="s">
        <v>125</v>
      </c>
      <c r="L338" s="14" t="s">
        <v>126</v>
      </c>
      <c r="M338" s="14"/>
      <c r="N338" s="14"/>
      <c r="O338" s="262">
        <v>736.13</v>
      </c>
      <c r="P338" s="119"/>
    </row>
    <row r="339" spans="1:16">
      <c r="A339" s="55"/>
      <c r="B339" s="2"/>
      <c r="C339" s="2"/>
      <c r="D339" s="2"/>
      <c r="E339" s="56"/>
      <c r="G339" s="114" t="s">
        <v>120</v>
      </c>
      <c r="H339" s="14" t="s">
        <v>104</v>
      </c>
      <c r="I339" s="50"/>
      <c r="J339" s="14" t="s">
        <v>123</v>
      </c>
      <c r="K339" s="14" t="s">
        <v>125</v>
      </c>
      <c r="L339" s="14" t="s">
        <v>126</v>
      </c>
      <c r="M339" s="14"/>
      <c r="N339" s="14"/>
      <c r="O339" s="262">
        <v>571.64</v>
      </c>
    </row>
    <row r="340" spans="1:16">
      <c r="A340" s="55"/>
      <c r="B340" s="2"/>
      <c r="C340" s="2"/>
      <c r="D340" s="2"/>
      <c r="E340" s="56"/>
      <c r="G340" s="114" t="s">
        <v>120</v>
      </c>
      <c r="H340" s="14" t="s">
        <v>104</v>
      </c>
      <c r="I340" s="50"/>
      <c r="J340" s="14" t="s">
        <v>124</v>
      </c>
      <c r="K340" s="14" t="s">
        <v>125</v>
      </c>
      <c r="L340" s="14" t="s">
        <v>126</v>
      </c>
      <c r="M340" s="14"/>
      <c r="N340" s="14"/>
      <c r="O340" s="262">
        <v>340.55</v>
      </c>
    </row>
    <row r="341" spans="1:16">
      <c r="A341" s="55"/>
      <c r="B341" s="2"/>
      <c r="C341" s="2"/>
      <c r="D341" s="2"/>
      <c r="E341" s="56"/>
      <c r="G341" s="86" t="s">
        <v>121</v>
      </c>
      <c r="H341" s="14" t="s">
        <v>104</v>
      </c>
      <c r="I341" s="50"/>
      <c r="J341" s="14" t="s">
        <v>123</v>
      </c>
      <c r="K341" s="14" t="s">
        <v>125</v>
      </c>
      <c r="L341" s="14" t="s">
        <v>126</v>
      </c>
      <c r="M341" s="14"/>
      <c r="N341" s="14"/>
      <c r="O341" s="262">
        <v>875.5</v>
      </c>
    </row>
    <row r="342" spans="1:16">
      <c r="A342" s="55"/>
      <c r="B342" s="2"/>
      <c r="C342" s="2"/>
      <c r="D342" s="2"/>
      <c r="E342" s="56"/>
      <c r="G342" s="86" t="s">
        <v>122</v>
      </c>
      <c r="H342" s="14" t="s">
        <v>104</v>
      </c>
      <c r="I342" s="50"/>
      <c r="J342" s="14" t="s">
        <v>124</v>
      </c>
      <c r="K342" s="14" t="s">
        <v>125</v>
      </c>
      <c r="L342" s="14" t="s">
        <v>126</v>
      </c>
      <c r="M342" s="14"/>
      <c r="N342" s="14"/>
      <c r="O342" s="262">
        <v>687.32</v>
      </c>
    </row>
    <row r="343" spans="1:16">
      <c r="A343" s="55"/>
      <c r="B343" s="2"/>
      <c r="C343" s="2"/>
      <c r="D343" s="2"/>
      <c r="E343" s="56"/>
      <c r="G343" s="13" t="s">
        <v>119</v>
      </c>
      <c r="H343" s="14" t="s">
        <v>104</v>
      </c>
      <c r="I343" s="50"/>
      <c r="J343" s="14" t="s">
        <v>123</v>
      </c>
      <c r="K343" s="14" t="s">
        <v>125</v>
      </c>
      <c r="L343" s="14" t="s">
        <v>126</v>
      </c>
      <c r="M343" s="14"/>
      <c r="N343" s="14"/>
      <c r="O343" s="262">
        <v>465.5</v>
      </c>
    </row>
    <row r="344" spans="1:16">
      <c r="A344" s="55"/>
      <c r="B344" s="2"/>
      <c r="C344" s="2"/>
      <c r="D344" s="2"/>
      <c r="E344" s="56"/>
      <c r="G344" s="13" t="s">
        <v>119</v>
      </c>
      <c r="H344" s="14" t="s">
        <v>104</v>
      </c>
      <c r="I344" s="50"/>
      <c r="J344" s="14" t="s">
        <v>124</v>
      </c>
      <c r="K344" s="14" t="s">
        <v>125</v>
      </c>
      <c r="L344" s="14" t="s">
        <v>126</v>
      </c>
      <c r="M344" s="14"/>
      <c r="N344" s="14"/>
      <c r="O344" s="262">
        <v>277.32</v>
      </c>
    </row>
    <row r="345" spans="1:16">
      <c r="A345" s="60"/>
      <c r="B345" s="61"/>
      <c r="C345" s="61"/>
      <c r="D345" s="61"/>
      <c r="E345" s="62"/>
      <c r="G345" s="51"/>
      <c r="H345" s="25"/>
      <c r="I345" s="25"/>
      <c r="J345" s="25"/>
      <c r="K345" s="25"/>
      <c r="L345" s="25"/>
      <c r="M345" s="25"/>
      <c r="N345" s="25"/>
      <c r="O345" s="63"/>
    </row>
    <row r="346" spans="1:16">
      <c r="G346" s="55"/>
      <c r="H346" s="2"/>
      <c r="I346" s="2"/>
      <c r="J346" s="2"/>
      <c r="K346" s="2"/>
      <c r="L346" s="2"/>
      <c r="M346" s="2"/>
      <c r="N346" s="2"/>
      <c r="O346" s="64"/>
    </row>
    <row r="347" spans="1:16" ht="23.25">
      <c r="G347" s="55"/>
      <c r="H347" s="115" t="s">
        <v>162</v>
      </c>
      <c r="I347" s="2"/>
      <c r="J347" s="2"/>
      <c r="K347" s="2"/>
      <c r="L347" s="2"/>
      <c r="M347" s="2"/>
      <c r="N347" s="2"/>
      <c r="O347" s="64"/>
    </row>
    <row r="348" spans="1:16" ht="23.25">
      <c r="G348" s="55"/>
      <c r="H348" s="115" t="s">
        <v>163</v>
      </c>
      <c r="I348" s="2"/>
      <c r="J348" s="2"/>
      <c r="K348" s="2"/>
      <c r="L348" s="2"/>
      <c r="M348" s="2"/>
      <c r="N348" s="2"/>
      <c r="O348" s="64"/>
    </row>
    <row r="349" spans="1:16">
      <c r="G349" s="60"/>
      <c r="H349" s="61"/>
      <c r="I349" s="61"/>
      <c r="J349" s="61"/>
      <c r="K349" s="61"/>
      <c r="L349" s="61"/>
      <c r="M349" s="61"/>
      <c r="N349" s="61"/>
      <c r="O349" s="65"/>
    </row>
    <row r="350" spans="1:16">
      <c r="G350" s="324" t="s">
        <v>164</v>
      </c>
      <c r="H350" s="324" t="s">
        <v>165</v>
      </c>
      <c r="I350" s="324" t="s">
        <v>166</v>
      </c>
      <c r="J350" s="314" t="s">
        <v>167</v>
      </c>
      <c r="K350" s="315"/>
      <c r="L350" s="316" t="s">
        <v>168</v>
      </c>
      <c r="M350" s="317"/>
      <c r="N350" s="317"/>
      <c r="O350" s="318"/>
    </row>
    <row r="351" spans="1:16">
      <c r="G351" s="326"/>
      <c r="H351" s="326"/>
      <c r="I351" s="326"/>
      <c r="J351" s="143" t="s">
        <v>169</v>
      </c>
      <c r="K351" s="142" t="s">
        <v>170</v>
      </c>
      <c r="L351" s="143" t="s">
        <v>169</v>
      </c>
      <c r="M351" s="143"/>
      <c r="N351" s="143"/>
      <c r="O351" s="142" t="s">
        <v>170</v>
      </c>
    </row>
    <row r="352" spans="1:16" ht="15">
      <c r="G352" s="116" t="s">
        <v>171</v>
      </c>
      <c r="H352" s="116">
        <v>0.5</v>
      </c>
      <c r="I352" s="324" t="s">
        <v>172</v>
      </c>
      <c r="J352" s="279">
        <v>24550</v>
      </c>
      <c r="K352" s="279">
        <v>26550</v>
      </c>
      <c r="L352" s="280">
        <v>25550</v>
      </c>
      <c r="M352" s="239"/>
      <c r="N352" s="144"/>
      <c r="O352" s="281">
        <v>27550</v>
      </c>
    </row>
    <row r="353" spans="7:15" ht="15">
      <c r="G353" s="116" t="s">
        <v>171</v>
      </c>
      <c r="H353" s="116">
        <v>0.6</v>
      </c>
      <c r="I353" s="325"/>
      <c r="J353" s="279">
        <v>23550</v>
      </c>
      <c r="K353" s="279">
        <v>25550</v>
      </c>
      <c r="L353" s="280">
        <v>24550</v>
      </c>
      <c r="M353" s="239"/>
      <c r="N353" s="144"/>
      <c r="O353" s="281">
        <v>27550</v>
      </c>
    </row>
    <row r="354" spans="7:15" ht="15">
      <c r="G354" s="116" t="s">
        <v>171</v>
      </c>
      <c r="H354" s="116">
        <v>0.7</v>
      </c>
      <c r="I354" s="325"/>
      <c r="J354" s="279">
        <v>22550</v>
      </c>
      <c r="K354" s="279">
        <v>24550</v>
      </c>
      <c r="L354" s="280">
        <v>23550</v>
      </c>
      <c r="M354" s="239"/>
      <c r="N354" s="144"/>
      <c r="O354" s="281">
        <v>26550</v>
      </c>
    </row>
    <row r="355" spans="7:15" ht="15">
      <c r="G355" s="116" t="s">
        <v>171</v>
      </c>
      <c r="H355" s="116">
        <v>0.8</v>
      </c>
      <c r="I355" s="325"/>
      <c r="J355" s="279">
        <v>22050</v>
      </c>
      <c r="K355" s="279">
        <v>24050</v>
      </c>
      <c r="L355" s="280">
        <v>23050</v>
      </c>
      <c r="M355" s="239"/>
      <c r="N355" s="144"/>
      <c r="O355" s="281">
        <v>25550</v>
      </c>
    </row>
    <row r="356" spans="7:15" ht="15">
      <c r="G356" s="116" t="s">
        <v>171</v>
      </c>
      <c r="H356" s="116">
        <v>0.9</v>
      </c>
      <c r="I356" s="325"/>
      <c r="J356" s="279">
        <v>21550</v>
      </c>
      <c r="K356" s="279">
        <v>23550</v>
      </c>
      <c r="L356" s="280">
        <v>22550</v>
      </c>
      <c r="M356" s="239"/>
      <c r="N356" s="144"/>
      <c r="O356" s="281">
        <v>25050</v>
      </c>
    </row>
    <row r="357" spans="7:15" ht="15">
      <c r="G357" s="116" t="s">
        <v>171</v>
      </c>
      <c r="H357" s="116">
        <v>1</v>
      </c>
      <c r="I357" s="325"/>
      <c r="J357" s="279">
        <v>20550</v>
      </c>
      <c r="K357" s="279">
        <v>22550</v>
      </c>
      <c r="L357" s="280">
        <v>21550</v>
      </c>
      <c r="M357" s="239"/>
      <c r="N357" s="144"/>
      <c r="O357" s="281">
        <v>24550</v>
      </c>
    </row>
    <row r="358" spans="7:15" ht="15">
      <c r="G358" s="116" t="s">
        <v>171</v>
      </c>
      <c r="H358" s="116">
        <v>1.1000000000000001</v>
      </c>
      <c r="I358" s="325"/>
      <c r="J358" s="279">
        <v>20050</v>
      </c>
      <c r="K358" s="279">
        <v>22050</v>
      </c>
      <c r="L358" s="280">
        <v>21050</v>
      </c>
      <c r="M358" s="239"/>
      <c r="N358" s="144"/>
      <c r="O358" s="281">
        <v>23550</v>
      </c>
    </row>
    <row r="359" spans="7:15" ht="15">
      <c r="G359" s="116" t="s">
        <v>171</v>
      </c>
      <c r="H359" s="116">
        <v>1.2</v>
      </c>
      <c r="I359" s="325"/>
      <c r="J359" s="279">
        <v>18550</v>
      </c>
      <c r="K359" s="279">
        <v>20550</v>
      </c>
      <c r="L359" s="280">
        <v>19550</v>
      </c>
      <c r="M359" s="239"/>
      <c r="N359" s="144"/>
      <c r="O359" s="281">
        <v>23050</v>
      </c>
    </row>
    <row r="360" spans="7:15" ht="15">
      <c r="G360" s="116" t="s">
        <v>171</v>
      </c>
      <c r="H360" s="116">
        <v>1.3</v>
      </c>
      <c r="I360" s="325"/>
      <c r="J360" s="279">
        <v>18400</v>
      </c>
      <c r="K360" s="279">
        <v>20400</v>
      </c>
      <c r="L360" s="280">
        <v>19400</v>
      </c>
      <c r="M360" s="239"/>
      <c r="N360" s="144"/>
      <c r="O360" s="281">
        <v>21550</v>
      </c>
    </row>
    <row r="361" spans="7:15" ht="15">
      <c r="G361" s="116" t="s">
        <v>171</v>
      </c>
      <c r="H361" s="116">
        <v>1.4</v>
      </c>
      <c r="I361" s="325"/>
      <c r="J361" s="279">
        <v>18100</v>
      </c>
      <c r="K361" s="279">
        <v>20100</v>
      </c>
      <c r="L361" s="280">
        <v>19100</v>
      </c>
      <c r="M361" s="239"/>
      <c r="N361" s="144"/>
      <c r="O361" s="281">
        <v>21400</v>
      </c>
    </row>
    <row r="362" spans="7:15" ht="15">
      <c r="G362" s="116" t="s">
        <v>171</v>
      </c>
      <c r="H362" s="116">
        <v>1.5</v>
      </c>
      <c r="I362" s="325"/>
      <c r="J362" s="279">
        <v>18000</v>
      </c>
      <c r="K362" s="279">
        <v>20000</v>
      </c>
      <c r="L362" s="280">
        <v>19000</v>
      </c>
      <c r="M362" s="239"/>
      <c r="N362" s="144"/>
      <c r="O362" s="281">
        <v>21100</v>
      </c>
    </row>
    <row r="363" spans="7:15" ht="15">
      <c r="G363" s="116" t="s">
        <v>171</v>
      </c>
      <c r="H363" s="116">
        <v>1.6</v>
      </c>
      <c r="I363" s="325"/>
      <c r="J363" s="279">
        <v>18000</v>
      </c>
      <c r="K363" s="279">
        <v>20000</v>
      </c>
      <c r="L363" s="280">
        <v>19000</v>
      </c>
      <c r="M363" s="239"/>
      <c r="N363" s="144"/>
      <c r="O363" s="281">
        <v>21000</v>
      </c>
    </row>
    <row r="364" spans="7:15" ht="15">
      <c r="G364" s="116" t="s">
        <v>171</v>
      </c>
      <c r="H364" s="116">
        <v>1.7</v>
      </c>
      <c r="I364" s="325"/>
      <c r="J364" s="279">
        <v>17500</v>
      </c>
      <c r="K364" s="279">
        <v>19500</v>
      </c>
      <c r="L364" s="280">
        <v>18500</v>
      </c>
      <c r="M364" s="239"/>
      <c r="N364" s="144"/>
      <c r="O364" s="281">
        <v>21000</v>
      </c>
    </row>
    <row r="365" spans="7:15" ht="15">
      <c r="G365" s="116" t="s">
        <v>171</v>
      </c>
      <c r="H365" s="116">
        <v>1.8</v>
      </c>
      <c r="I365" s="325"/>
      <c r="J365" s="279">
        <v>17500</v>
      </c>
      <c r="K365" s="279">
        <v>19500</v>
      </c>
      <c r="L365" s="280">
        <v>18500</v>
      </c>
      <c r="M365" s="239"/>
      <c r="N365" s="144"/>
      <c r="O365" s="281">
        <v>20500</v>
      </c>
    </row>
    <row r="366" spans="7:15" ht="15">
      <c r="G366" s="116" t="s">
        <v>171</v>
      </c>
      <c r="H366" s="116">
        <v>1.9</v>
      </c>
      <c r="I366" s="326"/>
      <c r="J366" s="279">
        <v>17200</v>
      </c>
      <c r="K366" s="279">
        <v>19200</v>
      </c>
      <c r="L366" s="280">
        <v>18200</v>
      </c>
      <c r="M366" s="239"/>
      <c r="N366" s="144"/>
      <c r="O366" s="281">
        <v>20500</v>
      </c>
    </row>
    <row r="367" spans="7:15" ht="15">
      <c r="G367" s="116" t="s">
        <v>171</v>
      </c>
      <c r="H367" s="116">
        <v>2</v>
      </c>
      <c r="I367" s="324" t="s">
        <v>172</v>
      </c>
      <c r="J367" s="279">
        <v>17200</v>
      </c>
      <c r="K367" s="279">
        <v>19200</v>
      </c>
      <c r="L367" s="280">
        <v>18200</v>
      </c>
      <c r="M367" s="239"/>
      <c r="N367" s="144"/>
      <c r="O367" s="281">
        <v>20200</v>
      </c>
    </row>
    <row r="368" spans="7:15" ht="15">
      <c r="G368" s="116" t="s">
        <v>171</v>
      </c>
      <c r="H368" s="116">
        <v>2.2000000000000002</v>
      </c>
      <c r="I368" s="325"/>
      <c r="J368" s="279">
        <v>16850</v>
      </c>
      <c r="K368" s="279">
        <v>18850</v>
      </c>
      <c r="L368" s="280">
        <v>17850</v>
      </c>
      <c r="M368" s="239"/>
      <c r="N368" s="144"/>
      <c r="O368" s="281">
        <v>20200</v>
      </c>
    </row>
    <row r="369" spans="1:15" ht="15">
      <c r="G369" s="116" t="s">
        <v>171</v>
      </c>
      <c r="H369" s="116">
        <v>2.5</v>
      </c>
      <c r="I369" s="325"/>
      <c r="J369" s="279">
        <v>16700</v>
      </c>
      <c r="K369" s="279">
        <v>18700</v>
      </c>
      <c r="L369" s="280">
        <v>17700</v>
      </c>
      <c r="M369" s="239"/>
      <c r="N369" s="144"/>
      <c r="O369" s="281">
        <v>19850</v>
      </c>
    </row>
    <row r="370" spans="1:15" ht="15">
      <c r="G370" s="116" t="s">
        <v>171</v>
      </c>
      <c r="H370" s="116">
        <v>2.8</v>
      </c>
      <c r="I370" s="325"/>
      <c r="J370" s="279">
        <v>16450</v>
      </c>
      <c r="K370" s="279">
        <v>18450</v>
      </c>
      <c r="L370" s="280">
        <v>17450</v>
      </c>
      <c r="M370" s="239"/>
      <c r="N370" s="144"/>
      <c r="O370" s="281">
        <v>19700</v>
      </c>
    </row>
    <row r="371" spans="1:15" ht="15">
      <c r="G371" s="116" t="s">
        <v>171</v>
      </c>
      <c r="H371" s="116">
        <v>3</v>
      </c>
      <c r="I371" s="325"/>
      <c r="J371" s="279">
        <v>16450</v>
      </c>
      <c r="K371" s="279">
        <v>18450</v>
      </c>
      <c r="L371" s="280">
        <v>17450</v>
      </c>
      <c r="M371" s="239"/>
      <c r="N371" s="144"/>
      <c r="O371" s="281">
        <v>19450</v>
      </c>
    </row>
    <row r="372" spans="1:15" ht="15">
      <c r="G372" s="116" t="s">
        <v>171</v>
      </c>
      <c r="H372" s="116">
        <v>3.2</v>
      </c>
      <c r="I372" s="325"/>
      <c r="J372" s="279">
        <v>16450</v>
      </c>
      <c r="K372" s="279">
        <v>18450</v>
      </c>
      <c r="L372" s="280">
        <v>17450</v>
      </c>
      <c r="M372" s="239"/>
      <c r="N372" s="144"/>
      <c r="O372" s="281">
        <v>19450</v>
      </c>
    </row>
    <row r="373" spans="1:15" ht="15">
      <c r="G373" s="116" t="s">
        <v>171</v>
      </c>
      <c r="H373" s="116">
        <v>3.5</v>
      </c>
      <c r="I373" s="325"/>
      <c r="J373" s="279">
        <v>16250</v>
      </c>
      <c r="K373" s="279">
        <v>18250</v>
      </c>
      <c r="L373" s="280">
        <v>17250</v>
      </c>
      <c r="M373" s="239"/>
      <c r="N373" s="144"/>
      <c r="O373" s="281">
        <v>19450</v>
      </c>
    </row>
    <row r="374" spans="1:15" ht="15">
      <c r="G374" s="116" t="s">
        <v>171</v>
      </c>
      <c r="H374" s="116">
        <v>3.8</v>
      </c>
      <c r="I374" s="325"/>
      <c r="J374" s="279">
        <v>16250</v>
      </c>
      <c r="K374" s="279">
        <v>18250</v>
      </c>
      <c r="L374" s="280">
        <v>17250</v>
      </c>
      <c r="M374" s="239"/>
      <c r="N374" s="144"/>
      <c r="O374" s="281">
        <v>19250</v>
      </c>
    </row>
    <row r="375" spans="1:15" ht="15">
      <c r="G375" s="116" t="s">
        <v>171</v>
      </c>
      <c r="H375" s="116">
        <v>4</v>
      </c>
      <c r="I375" s="325"/>
      <c r="J375" s="279">
        <v>16250</v>
      </c>
      <c r="K375" s="279">
        <v>18250</v>
      </c>
      <c r="L375" s="280">
        <v>17250</v>
      </c>
      <c r="M375" s="239"/>
      <c r="N375" s="144"/>
      <c r="O375" s="281">
        <v>19250</v>
      </c>
    </row>
    <row r="376" spans="1:15" ht="15">
      <c r="A376" s="2"/>
      <c r="B376" s="2"/>
      <c r="C376" s="2"/>
      <c r="D376" s="2"/>
      <c r="E376" s="2"/>
      <c r="G376" s="212" t="s">
        <v>171</v>
      </c>
      <c r="H376" s="212">
        <v>5</v>
      </c>
      <c r="I376" s="325"/>
      <c r="J376" s="279">
        <v>16250</v>
      </c>
      <c r="K376" s="282"/>
      <c r="L376" s="213"/>
      <c r="M376" s="239"/>
      <c r="N376" s="214"/>
      <c r="O376" s="283"/>
    </row>
    <row r="377" spans="1:15" ht="41.25" customHeight="1" thickBot="1">
      <c r="A377" s="51"/>
      <c r="B377" s="25"/>
      <c r="C377" s="25"/>
      <c r="D377" s="25"/>
      <c r="E377" s="52"/>
      <c r="F377" s="50"/>
      <c r="G377" s="215"/>
      <c r="H377" s="217" t="s">
        <v>244</v>
      </c>
      <c r="I377" s="216"/>
      <c r="J377" s="284"/>
      <c r="K377" s="284"/>
      <c r="L377" s="285"/>
      <c r="M377" s="285"/>
      <c r="N377" s="285"/>
      <c r="O377" s="286"/>
    </row>
    <row r="378" spans="1:15" ht="15" thickTop="1">
      <c r="A378" s="55"/>
      <c r="B378" s="2"/>
      <c r="C378" s="2"/>
      <c r="D378" s="2"/>
      <c r="E378" s="56"/>
      <c r="F378" s="50"/>
      <c r="G378" s="215"/>
      <c r="H378" s="218">
        <v>2.5</v>
      </c>
      <c r="I378" s="219"/>
      <c r="J378" s="287"/>
      <c r="K378" s="288">
        <v>18950</v>
      </c>
      <c r="L378" s="289"/>
      <c r="M378" s="289"/>
      <c r="N378" s="289"/>
      <c r="O378" s="290">
        <v>16950</v>
      </c>
    </row>
    <row r="379" spans="1:15">
      <c r="A379" s="55"/>
      <c r="B379" s="2"/>
      <c r="C379" s="2"/>
      <c r="D379" s="2"/>
      <c r="E379" s="56"/>
      <c r="F379" s="50"/>
      <c r="G379" s="215"/>
      <c r="H379" s="218">
        <v>2.8</v>
      </c>
      <c r="I379" s="220"/>
      <c r="J379" s="291"/>
      <c r="K379" s="288">
        <v>18850</v>
      </c>
      <c r="L379" s="292"/>
      <c r="M379" s="292"/>
      <c r="N379" s="292"/>
      <c r="O379" s="290">
        <v>16850</v>
      </c>
    </row>
    <row r="380" spans="1:15" ht="17.25" customHeight="1">
      <c r="A380" s="55"/>
      <c r="B380" s="2"/>
      <c r="C380" s="2"/>
      <c r="D380" s="2"/>
      <c r="E380" s="56"/>
      <c r="F380" s="50"/>
      <c r="G380" s="215"/>
      <c r="H380" s="218">
        <v>3</v>
      </c>
      <c r="I380" s="220"/>
      <c r="J380" s="291" t="s">
        <v>246</v>
      </c>
      <c r="K380" s="288">
        <v>18650</v>
      </c>
      <c r="L380" s="292"/>
      <c r="M380" s="292"/>
      <c r="N380" s="292"/>
      <c r="O380" s="290">
        <v>16650</v>
      </c>
    </row>
    <row r="381" spans="1:15">
      <c r="A381" s="55"/>
      <c r="B381" s="2"/>
      <c r="C381" s="2"/>
      <c r="D381" s="2"/>
      <c r="E381" s="56"/>
      <c r="F381" s="50"/>
      <c r="G381" s="215"/>
      <c r="H381" s="218">
        <v>3.2</v>
      </c>
      <c r="I381" s="220" t="s">
        <v>172</v>
      </c>
      <c r="J381" s="291"/>
      <c r="K381" s="288">
        <v>18550</v>
      </c>
      <c r="L381" s="292"/>
      <c r="M381" s="292"/>
      <c r="N381" s="292" t="s">
        <v>245</v>
      </c>
      <c r="O381" s="290">
        <v>16550</v>
      </c>
    </row>
    <row r="382" spans="1:15">
      <c r="A382" s="55"/>
      <c r="B382" s="2"/>
      <c r="C382" s="2"/>
      <c r="D382" s="2"/>
      <c r="E382" s="56"/>
      <c r="F382" s="50"/>
      <c r="G382" s="215"/>
      <c r="H382" s="218">
        <v>3.5</v>
      </c>
      <c r="I382" s="220"/>
      <c r="J382" s="291"/>
      <c r="K382" s="288">
        <v>18350</v>
      </c>
      <c r="L382" s="292"/>
      <c r="M382" s="292"/>
      <c r="N382" s="292"/>
      <c r="O382" s="290">
        <v>16350</v>
      </c>
    </row>
    <row r="383" spans="1:15">
      <c r="A383" s="55"/>
      <c r="B383" s="2"/>
      <c r="C383" s="2"/>
      <c r="D383" s="2"/>
      <c r="E383" s="56"/>
      <c r="F383" s="50"/>
      <c r="G383" s="215"/>
      <c r="H383" s="218">
        <v>3.8</v>
      </c>
      <c r="I383" s="220"/>
      <c r="J383" s="291"/>
      <c r="K383" s="288">
        <v>18350</v>
      </c>
      <c r="L383" s="292"/>
      <c r="M383" s="292"/>
      <c r="N383" s="292"/>
      <c r="O383" s="290">
        <v>16350</v>
      </c>
    </row>
    <row r="384" spans="1:15">
      <c r="A384" s="60"/>
      <c r="B384" s="61"/>
      <c r="C384" s="61"/>
      <c r="D384" s="61"/>
      <c r="E384" s="62"/>
      <c r="F384" s="50"/>
      <c r="G384" s="51"/>
      <c r="H384" s="218">
        <v>4</v>
      </c>
      <c r="I384" s="220"/>
      <c r="J384" s="291"/>
      <c r="K384" s="288">
        <v>18350</v>
      </c>
      <c r="L384" s="292"/>
      <c r="M384" s="292"/>
      <c r="N384" s="292"/>
      <c r="O384" s="290">
        <v>16350</v>
      </c>
    </row>
    <row r="385" spans="1:15" ht="90" customHeight="1">
      <c r="A385" s="51"/>
      <c r="B385" s="25"/>
      <c r="C385" s="25"/>
      <c r="D385" s="25"/>
      <c r="E385" s="52"/>
      <c r="G385" s="51" t="s">
        <v>249</v>
      </c>
      <c r="H385" s="231"/>
      <c r="I385" s="25"/>
      <c r="J385" s="25"/>
      <c r="K385" s="25"/>
      <c r="L385" s="25"/>
      <c r="M385" s="25"/>
      <c r="N385" s="25"/>
      <c r="O385" s="63"/>
    </row>
    <row r="386" spans="1:15" ht="137.25" customHeight="1">
      <c r="A386" s="55"/>
      <c r="B386" s="2"/>
      <c r="C386" s="2"/>
      <c r="D386" s="2"/>
      <c r="E386" s="56"/>
      <c r="G386" s="60"/>
      <c r="H386" s="236" t="s">
        <v>258</v>
      </c>
      <c r="I386" s="61"/>
      <c r="J386" s="61" t="s">
        <v>259</v>
      </c>
      <c r="K386" s="61"/>
      <c r="L386" s="61"/>
      <c r="M386" s="61"/>
      <c r="N386" s="61"/>
      <c r="O386" s="65"/>
    </row>
    <row r="387" spans="1:15" ht="15">
      <c r="A387" s="55"/>
      <c r="B387" s="2"/>
      <c r="C387" s="2"/>
      <c r="D387" s="2"/>
      <c r="E387" s="56"/>
      <c r="G387" s="237" t="s">
        <v>257</v>
      </c>
      <c r="H387" s="235" t="s">
        <v>250</v>
      </c>
      <c r="I387" s="234"/>
      <c r="J387" s="235" t="s">
        <v>252</v>
      </c>
      <c r="K387" s="234"/>
      <c r="L387" s="50"/>
      <c r="M387" s="215"/>
      <c r="N387" s="215" t="s">
        <v>262</v>
      </c>
      <c r="O387" s="233">
        <v>2.7</v>
      </c>
    </row>
    <row r="388" spans="1:15" ht="15">
      <c r="A388" s="55"/>
      <c r="B388" s="2"/>
      <c r="C388" s="2"/>
      <c r="D388" s="2"/>
      <c r="E388" s="56"/>
      <c r="G388" s="237" t="s">
        <v>257</v>
      </c>
      <c r="H388" s="235" t="s">
        <v>251</v>
      </c>
      <c r="I388" s="234"/>
      <c r="J388" s="235" t="s">
        <v>253</v>
      </c>
      <c r="K388" s="234"/>
      <c r="L388" s="50"/>
      <c r="M388" s="215"/>
      <c r="N388" s="215" t="s">
        <v>262</v>
      </c>
      <c r="O388" s="233">
        <v>4.5999999999999996</v>
      </c>
    </row>
    <row r="389" spans="1:15" ht="15">
      <c r="A389" s="55"/>
      <c r="B389" s="2"/>
      <c r="C389" s="2"/>
      <c r="D389" s="2"/>
      <c r="E389" s="56"/>
      <c r="G389" s="232" t="s">
        <v>257</v>
      </c>
      <c r="H389" s="235" t="s">
        <v>252</v>
      </c>
      <c r="I389" s="234"/>
      <c r="J389" s="235" t="s">
        <v>254</v>
      </c>
      <c r="K389" s="234"/>
      <c r="L389" s="50"/>
      <c r="M389" s="215"/>
      <c r="N389" s="215" t="s">
        <v>262</v>
      </c>
      <c r="O389" s="233">
        <v>4.8</v>
      </c>
    </row>
    <row r="390" spans="1:15" ht="15">
      <c r="A390" s="55"/>
      <c r="B390" s="2"/>
      <c r="C390" s="2"/>
      <c r="D390" s="2"/>
      <c r="E390" s="56"/>
      <c r="G390" s="232" t="s">
        <v>257</v>
      </c>
      <c r="H390" s="235" t="s">
        <v>253</v>
      </c>
      <c r="I390" s="234"/>
      <c r="J390" s="235" t="s">
        <v>255</v>
      </c>
      <c r="K390" s="234"/>
      <c r="L390" s="50"/>
      <c r="M390" s="215"/>
      <c r="N390" s="215" t="s">
        <v>262</v>
      </c>
      <c r="O390" s="233">
        <v>6.05</v>
      </c>
    </row>
    <row r="391" spans="1:15" ht="15">
      <c r="A391" s="55"/>
      <c r="B391" s="2"/>
      <c r="C391" s="2"/>
      <c r="D391" s="2"/>
      <c r="E391" s="56"/>
      <c r="G391" s="232" t="s">
        <v>257</v>
      </c>
      <c r="H391" s="235" t="s">
        <v>254</v>
      </c>
      <c r="I391" s="234"/>
      <c r="J391" s="235" t="s">
        <v>256</v>
      </c>
      <c r="K391" s="234"/>
      <c r="L391" s="50"/>
      <c r="M391" s="215"/>
      <c r="N391" s="215" t="s">
        <v>262</v>
      </c>
      <c r="O391" s="233">
        <v>8.8000000000000007</v>
      </c>
    </row>
    <row r="392" spans="1:15" ht="15">
      <c r="A392" s="55"/>
      <c r="B392" s="2"/>
      <c r="C392" s="2"/>
      <c r="D392" s="2"/>
      <c r="E392" s="56"/>
      <c r="G392" s="232" t="s">
        <v>257</v>
      </c>
      <c r="H392" s="235" t="s">
        <v>255</v>
      </c>
      <c r="I392" s="234"/>
      <c r="J392" s="235" t="s">
        <v>260</v>
      </c>
      <c r="K392" s="234"/>
      <c r="L392" s="50"/>
      <c r="M392" s="215"/>
      <c r="N392" s="215" t="s">
        <v>262</v>
      </c>
      <c r="O392" s="233">
        <v>12.8</v>
      </c>
    </row>
    <row r="393" spans="1:15" ht="15">
      <c r="A393" s="60"/>
      <c r="B393" s="61"/>
      <c r="C393" s="61"/>
      <c r="D393" s="61"/>
      <c r="E393" s="62"/>
      <c r="G393" s="232" t="s">
        <v>257</v>
      </c>
      <c r="H393" s="235" t="s">
        <v>256</v>
      </c>
      <c r="I393" s="234"/>
      <c r="J393" s="235" t="s">
        <v>261</v>
      </c>
      <c r="K393" s="234"/>
      <c r="L393" s="50"/>
      <c r="M393" s="215"/>
      <c r="N393" s="215" t="s">
        <v>262</v>
      </c>
      <c r="O393" s="233">
        <v>18</v>
      </c>
    </row>
    <row r="394" spans="1:15">
      <c r="G394" s="25"/>
    </row>
  </sheetData>
  <mergeCells count="40">
    <mergeCell ref="I352:I366"/>
    <mergeCell ref="I367:I376"/>
    <mergeCell ref="G350:G351"/>
    <mergeCell ref="H350:H351"/>
    <mergeCell ref="I350:I351"/>
    <mergeCell ref="J350:K350"/>
    <mergeCell ref="L350:O350"/>
    <mergeCell ref="A144:D146"/>
    <mergeCell ref="E144:E146"/>
    <mergeCell ref="A147:D225"/>
    <mergeCell ref="E147:E225"/>
    <mergeCell ref="A226:D227"/>
    <mergeCell ref="E226:E227"/>
    <mergeCell ref="A131:D134"/>
    <mergeCell ref="A135:D143"/>
    <mergeCell ref="E135:E143"/>
    <mergeCell ref="E51:E72"/>
    <mergeCell ref="A129:D130"/>
    <mergeCell ref="E129:E130"/>
    <mergeCell ref="A122:D128"/>
    <mergeCell ref="A119:D121"/>
    <mergeCell ref="E119:E121"/>
    <mergeCell ref="E122:E128"/>
    <mergeCell ref="E131:E134"/>
    <mergeCell ref="A73:D73"/>
    <mergeCell ref="O44:P44"/>
    <mergeCell ref="O45:P45"/>
    <mergeCell ref="O46:P46"/>
    <mergeCell ref="O47:P47"/>
    <mergeCell ref="O48:P48"/>
    <mergeCell ref="A9:K9"/>
    <mergeCell ref="A111:D114"/>
    <mergeCell ref="E111:E118"/>
    <mergeCell ref="A115:D118"/>
    <mergeCell ref="A10:K10"/>
    <mergeCell ref="A12:B12"/>
    <mergeCell ref="A13:D13"/>
    <mergeCell ref="A17:D48"/>
    <mergeCell ref="E17:E48"/>
    <mergeCell ref="A51:D72"/>
  </mergeCells>
  <hyperlinks>
    <hyperlink ref="O6" r:id="rId1"/>
  </hyperlinks>
  <pageMargins left="0.23622047244094491" right="0.23622047244094491" top="0.74803149606299213" bottom="0.74803149606299213" header="0.31496062992125984" footer="0.31496062992125984"/>
  <pageSetup paperSize="9" scale="38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O573"/>
  <sheetViews>
    <sheetView workbookViewId="0">
      <selection activeCell="K15" sqref="K15:K47"/>
    </sheetView>
  </sheetViews>
  <sheetFormatPr defaultRowHeight="12.75"/>
  <cols>
    <col min="13" max="13" width="18" customWidth="1"/>
  </cols>
  <sheetData>
    <row r="12" spans="1:15" ht="78" customHeight="1">
      <c r="A12" s="178"/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</row>
    <row r="15" spans="1:15">
      <c r="M15" s="155"/>
      <c r="N15" s="155"/>
      <c r="O15" s="155"/>
    </row>
    <row r="16" spans="1:15">
      <c r="M16" s="155"/>
      <c r="N16" s="155"/>
      <c r="O16" s="155"/>
    </row>
    <row r="17" spans="13:15">
      <c r="M17" s="155"/>
      <c r="N17" s="155"/>
      <c r="O17" s="155"/>
    </row>
    <row r="18" spans="13:15">
      <c r="M18" s="155"/>
      <c r="N18" s="155"/>
      <c r="O18" s="155"/>
    </row>
    <row r="19" spans="13:15">
      <c r="M19" s="155"/>
      <c r="N19" s="155"/>
      <c r="O19" s="155"/>
    </row>
    <row r="20" spans="13:15">
      <c r="M20" s="155"/>
      <c r="N20" s="155"/>
      <c r="O20" s="155"/>
    </row>
    <row r="21" spans="13:15">
      <c r="M21" s="155"/>
      <c r="N21" s="155"/>
      <c r="O21" s="155"/>
    </row>
    <row r="22" spans="13:15">
      <c r="M22" s="155"/>
      <c r="N22" s="155"/>
      <c r="O22" s="155"/>
    </row>
    <row r="23" spans="13:15">
      <c r="M23" s="155"/>
      <c r="N23" s="155"/>
      <c r="O23" s="155"/>
    </row>
    <row r="24" spans="13:15">
      <c r="M24" s="155"/>
      <c r="N24" s="155"/>
      <c r="O24" s="155"/>
    </row>
    <row r="25" spans="13:15">
      <c r="M25" s="155"/>
      <c r="N25" s="155"/>
      <c r="O25" s="155"/>
    </row>
    <row r="26" spans="13:15">
      <c r="M26" s="155"/>
      <c r="N26" s="155"/>
      <c r="O26" s="155"/>
    </row>
    <row r="27" spans="13:15">
      <c r="M27" s="155"/>
      <c r="N27" s="155"/>
      <c r="O27" s="155"/>
    </row>
    <row r="28" spans="13:15">
      <c r="M28" s="155"/>
      <c r="N28" s="155"/>
      <c r="O28" s="155"/>
    </row>
    <row r="29" spans="13:15">
      <c r="M29" s="155"/>
      <c r="N29" s="155"/>
      <c r="O29" s="155"/>
    </row>
    <row r="30" spans="13:15">
      <c r="M30" s="155"/>
      <c r="N30" s="155"/>
      <c r="O30" s="155"/>
    </row>
    <row r="31" spans="13:15">
      <c r="M31" s="155"/>
      <c r="N31" s="155"/>
      <c r="O31" s="155"/>
    </row>
    <row r="32" spans="13:15">
      <c r="M32" s="155"/>
      <c r="N32" s="155"/>
      <c r="O32" s="155"/>
    </row>
    <row r="33" spans="7:15">
      <c r="M33" s="155"/>
      <c r="N33" s="155"/>
      <c r="O33" s="155"/>
    </row>
    <row r="34" spans="7:15">
      <c r="G34" t="s">
        <v>89</v>
      </c>
      <c r="M34" s="155"/>
      <c r="N34" s="155"/>
      <c r="O34" s="155"/>
    </row>
    <row r="35" spans="7:15">
      <c r="M35" s="155"/>
      <c r="N35" s="155"/>
      <c r="O35" s="155"/>
    </row>
    <row r="36" spans="7:15">
      <c r="M36" s="155"/>
      <c r="N36" s="155"/>
      <c r="O36" s="155"/>
    </row>
    <row r="37" spans="7:15">
      <c r="M37" s="155"/>
      <c r="N37" s="155"/>
      <c r="O37" s="155"/>
    </row>
    <row r="38" spans="7:15">
      <c r="M38" s="155"/>
      <c r="N38" s="155"/>
      <c r="O38" s="155"/>
    </row>
    <row r="39" spans="7:15">
      <c r="M39" s="155"/>
      <c r="N39" s="155"/>
      <c r="O39" s="155"/>
    </row>
    <row r="40" spans="7:15">
      <c r="M40" s="155"/>
      <c r="N40" s="155"/>
      <c r="O40" s="155"/>
    </row>
    <row r="41" spans="7:15">
      <c r="M41" s="155"/>
      <c r="N41" s="155"/>
      <c r="O41" s="155"/>
    </row>
    <row r="42" spans="7:15">
      <c r="M42" s="155"/>
      <c r="N42" s="155"/>
      <c r="O42" s="155"/>
    </row>
    <row r="43" spans="7:15">
      <c r="M43" s="155"/>
      <c r="N43" s="155"/>
      <c r="O43" s="155"/>
    </row>
    <row r="44" spans="7:15">
      <c r="M44" s="155"/>
      <c r="N44" s="155"/>
      <c r="O44" s="155"/>
    </row>
    <row r="45" spans="7:15">
      <c r="M45" s="155"/>
      <c r="N45" s="155"/>
      <c r="O45" s="155"/>
    </row>
    <row r="46" spans="7:15">
      <c r="M46" s="155"/>
      <c r="N46" s="155"/>
      <c r="O46" s="155"/>
    </row>
    <row r="47" spans="7:15">
      <c r="M47" s="155"/>
      <c r="N47" s="155"/>
      <c r="O47" s="155"/>
    </row>
    <row r="49" spans="5:13">
      <c r="M49" s="155"/>
    </row>
    <row r="50" spans="5:13">
      <c r="E50" t="s">
        <v>3</v>
      </c>
      <c r="M50" s="155"/>
    </row>
    <row r="51" spans="5:13">
      <c r="M51" s="155"/>
    </row>
    <row r="52" spans="5:13">
      <c r="M52" s="155"/>
    </row>
    <row r="53" spans="5:13">
      <c r="M53" s="155"/>
    </row>
    <row r="54" spans="5:13">
      <c r="M54" s="155"/>
    </row>
    <row r="55" spans="5:13">
      <c r="M55" s="155"/>
    </row>
    <row r="56" spans="5:13">
      <c r="M56" s="155"/>
    </row>
    <row r="57" spans="5:13">
      <c r="M57" s="155"/>
    </row>
    <row r="58" spans="5:13">
      <c r="M58" s="155"/>
    </row>
    <row r="59" spans="5:13">
      <c r="M59" s="155"/>
    </row>
    <row r="60" spans="5:13">
      <c r="M60" s="155"/>
    </row>
    <row r="61" spans="5:13">
      <c r="M61" s="155"/>
    </row>
    <row r="62" spans="5:13">
      <c r="M62" s="155"/>
    </row>
    <row r="63" spans="5:13">
      <c r="M63" s="155"/>
    </row>
    <row r="64" spans="5:13">
      <c r="M64" s="155"/>
    </row>
    <row r="65" spans="1:14">
      <c r="M65" s="155"/>
    </row>
    <row r="66" spans="1:14">
      <c r="M66" s="155"/>
    </row>
    <row r="67" spans="1:14">
      <c r="M67" s="155"/>
    </row>
    <row r="68" spans="1:14">
      <c r="M68" s="155"/>
    </row>
    <row r="69" spans="1:14">
      <c r="M69" s="155"/>
    </row>
    <row r="70" spans="1:14">
      <c r="M70" s="155"/>
    </row>
    <row r="71" spans="1:14">
      <c r="M71" s="155"/>
    </row>
    <row r="72" spans="1:14" ht="47.25" customHeight="1">
      <c r="A72" t="s">
        <v>227</v>
      </c>
      <c r="G72" s="159"/>
      <c r="H72" s="159"/>
      <c r="I72" s="159" t="s">
        <v>228</v>
      </c>
      <c r="J72" s="159"/>
      <c r="K72" s="159"/>
      <c r="L72" s="159"/>
      <c r="M72" s="159"/>
      <c r="N72" s="159"/>
    </row>
    <row r="73" spans="1:14">
      <c r="E73" s="156"/>
      <c r="H73" s="154" t="s">
        <v>11</v>
      </c>
      <c r="I73" s="154" t="s">
        <v>205</v>
      </c>
      <c r="K73" s="154" t="s">
        <v>223</v>
      </c>
      <c r="M73" s="155">
        <f>N73*1.15</f>
        <v>25.093</v>
      </c>
      <c r="N73" s="154">
        <v>21.82</v>
      </c>
    </row>
    <row r="74" spans="1:14">
      <c r="E74" s="156"/>
      <c r="H74" s="154" t="s">
        <v>201</v>
      </c>
      <c r="I74" s="154" t="s">
        <v>206</v>
      </c>
      <c r="K74" s="154" t="s">
        <v>223</v>
      </c>
      <c r="M74" s="155">
        <f t="shared" ref="M74:M137" si="0">N74*1.15</f>
        <v>21.895999999999997</v>
      </c>
      <c r="N74" s="154">
        <v>19.04</v>
      </c>
    </row>
    <row r="75" spans="1:14">
      <c r="E75" t="s">
        <v>3</v>
      </c>
      <c r="H75" s="154" t="s">
        <v>46</v>
      </c>
      <c r="I75" s="154" t="s">
        <v>207</v>
      </c>
      <c r="K75" s="154" t="s">
        <v>223</v>
      </c>
      <c r="M75" s="155">
        <f t="shared" si="0"/>
        <v>18.745000000000001</v>
      </c>
      <c r="N75" s="154">
        <v>16.3</v>
      </c>
    </row>
    <row r="76" spans="1:14">
      <c r="H76" s="154" t="s">
        <v>51</v>
      </c>
      <c r="I76" s="154" t="s">
        <v>208</v>
      </c>
      <c r="K76" s="154" t="s">
        <v>223</v>
      </c>
      <c r="M76" s="155">
        <f t="shared" si="0"/>
        <v>13.454999999999998</v>
      </c>
      <c r="N76" s="154">
        <v>11.7</v>
      </c>
    </row>
    <row r="77" spans="1:14">
      <c r="H77" s="154" t="s">
        <v>11</v>
      </c>
      <c r="I77" s="154" t="s">
        <v>209</v>
      </c>
      <c r="K77" s="154" t="s">
        <v>224</v>
      </c>
      <c r="M77" s="155">
        <f>N77*1.15</f>
        <v>32.625499999999995</v>
      </c>
      <c r="N77" s="154">
        <v>28.37</v>
      </c>
    </row>
    <row r="78" spans="1:14">
      <c r="H78" s="154" t="s">
        <v>201</v>
      </c>
      <c r="I78" s="154" t="s">
        <v>210</v>
      </c>
      <c r="K78" s="154" t="s">
        <v>224</v>
      </c>
      <c r="M78" s="155">
        <f t="shared" si="0"/>
        <v>29.002999999999997</v>
      </c>
      <c r="N78" s="154">
        <v>25.22</v>
      </c>
    </row>
    <row r="79" spans="1:14">
      <c r="H79" s="154" t="s">
        <v>46</v>
      </c>
      <c r="I79" s="154" t="s">
        <v>211</v>
      </c>
      <c r="K79" s="154" t="s">
        <v>224</v>
      </c>
      <c r="M79" s="155">
        <f t="shared" si="0"/>
        <v>25.414999999999999</v>
      </c>
      <c r="N79" s="154">
        <v>22.1</v>
      </c>
    </row>
    <row r="80" spans="1:14">
      <c r="H80" s="154" t="s">
        <v>51</v>
      </c>
      <c r="I80" s="154" t="s">
        <v>212</v>
      </c>
      <c r="K80" s="154" t="s">
        <v>224</v>
      </c>
      <c r="M80" s="155">
        <f t="shared" si="0"/>
        <v>18.123999999999999</v>
      </c>
      <c r="N80" s="154">
        <v>15.76</v>
      </c>
    </row>
    <row r="81" spans="1:14">
      <c r="H81" s="154" t="s">
        <v>202</v>
      </c>
      <c r="I81" s="154" t="s">
        <v>213</v>
      </c>
      <c r="K81" s="154" t="s">
        <v>224</v>
      </c>
      <c r="M81" s="155">
        <f t="shared" si="0"/>
        <v>14.501499999999998</v>
      </c>
      <c r="N81" s="154">
        <v>12.61</v>
      </c>
    </row>
    <row r="82" spans="1:14">
      <c r="H82" s="154" t="s">
        <v>203</v>
      </c>
      <c r="I82" s="154" t="s">
        <v>214</v>
      </c>
      <c r="K82" s="154" t="s">
        <v>224</v>
      </c>
      <c r="M82" s="155">
        <f t="shared" si="0"/>
        <v>13.593</v>
      </c>
      <c r="N82" s="154">
        <v>11.82</v>
      </c>
    </row>
    <row r="83" spans="1:14" ht="25.5">
      <c r="H83" s="154" t="s">
        <v>11</v>
      </c>
      <c r="I83" s="154" t="s">
        <v>215</v>
      </c>
      <c r="K83" s="154" t="s">
        <v>225</v>
      </c>
      <c r="M83" s="155">
        <f t="shared" si="0"/>
        <v>65.342999999999989</v>
      </c>
      <c r="N83" s="154">
        <v>56.82</v>
      </c>
    </row>
    <row r="84" spans="1:14" ht="25.5">
      <c r="H84" s="154" t="s">
        <v>201</v>
      </c>
      <c r="I84" s="154" t="s">
        <v>216</v>
      </c>
      <c r="K84" s="154" t="s">
        <v>225</v>
      </c>
      <c r="M84" s="155">
        <f t="shared" si="0"/>
        <v>58.017499999999998</v>
      </c>
      <c r="N84" s="154">
        <v>50.45</v>
      </c>
    </row>
    <row r="85" spans="1:14" ht="25.5">
      <c r="H85" s="154" t="s">
        <v>46</v>
      </c>
      <c r="I85" s="154" t="s">
        <v>217</v>
      </c>
      <c r="K85" s="154" t="s">
        <v>225</v>
      </c>
      <c r="M85" s="155">
        <f t="shared" si="0"/>
        <v>50.737999999999992</v>
      </c>
      <c r="N85" s="154">
        <v>44.12</v>
      </c>
    </row>
    <row r="86" spans="1:14" ht="25.5">
      <c r="H86" s="154" t="s">
        <v>51</v>
      </c>
      <c r="I86" s="154" t="s">
        <v>218</v>
      </c>
      <c r="K86" s="154" t="s">
        <v>225</v>
      </c>
      <c r="M86" s="155">
        <f t="shared" si="0"/>
        <v>32.625499999999995</v>
      </c>
      <c r="N86" s="154">
        <v>28.37</v>
      </c>
    </row>
    <row r="87" spans="1:14" ht="25.5">
      <c r="H87" s="154" t="s">
        <v>202</v>
      </c>
      <c r="I87" s="154" t="s">
        <v>219</v>
      </c>
      <c r="K87" s="154" t="s">
        <v>225</v>
      </c>
      <c r="M87" s="155">
        <f t="shared" si="0"/>
        <v>29.002999999999997</v>
      </c>
      <c r="N87" s="154">
        <v>25.22</v>
      </c>
    </row>
    <row r="88" spans="1:14" ht="25.5">
      <c r="H88" s="154" t="s">
        <v>203</v>
      </c>
      <c r="I88" s="154" t="s">
        <v>220</v>
      </c>
      <c r="K88" s="154" t="s">
        <v>225</v>
      </c>
      <c r="M88" s="155">
        <f t="shared" si="0"/>
        <v>24.460499999999996</v>
      </c>
      <c r="N88" s="154">
        <v>21.27</v>
      </c>
    </row>
    <row r="89" spans="1:14" ht="25.5">
      <c r="H89" s="154" t="s">
        <v>99</v>
      </c>
      <c r="I89" s="154" t="s">
        <v>221</v>
      </c>
      <c r="J89" t="s">
        <v>13</v>
      </c>
      <c r="K89" s="154" t="s">
        <v>225</v>
      </c>
      <c r="M89" s="155">
        <f t="shared" si="0"/>
        <v>21.746499999999997</v>
      </c>
      <c r="N89" s="154">
        <v>18.91</v>
      </c>
    </row>
    <row r="90" spans="1:14" ht="25.5">
      <c r="H90" s="154" t="s">
        <v>204</v>
      </c>
      <c r="I90" s="154" t="s">
        <v>222</v>
      </c>
      <c r="K90" s="154" t="s">
        <v>225</v>
      </c>
      <c r="M90" s="155">
        <f t="shared" si="0"/>
        <v>18.123999999999999</v>
      </c>
      <c r="N90" s="154">
        <v>15.76</v>
      </c>
    </row>
    <row r="91" spans="1:14">
      <c r="H91" s="154" t="s">
        <v>11</v>
      </c>
      <c r="I91" s="154" t="s">
        <v>205</v>
      </c>
      <c r="J91" t="s">
        <v>226</v>
      </c>
      <c r="K91" s="154" t="s">
        <v>223</v>
      </c>
      <c r="M91" s="155">
        <f t="shared" si="0"/>
        <v>30.118499999999997</v>
      </c>
      <c r="N91" s="154">
        <v>26.19</v>
      </c>
    </row>
    <row r="92" spans="1:14">
      <c r="H92" s="154" t="s">
        <v>201</v>
      </c>
      <c r="I92" s="154" t="s">
        <v>206</v>
      </c>
      <c r="J92" t="s">
        <v>226</v>
      </c>
      <c r="K92" s="154" t="s">
        <v>223</v>
      </c>
      <c r="M92" s="155">
        <f t="shared" si="0"/>
        <v>26.265999999999998</v>
      </c>
      <c r="N92" s="154">
        <v>22.84</v>
      </c>
    </row>
    <row r="93" spans="1:14">
      <c r="H93" s="154" t="s">
        <v>46</v>
      </c>
      <c r="I93" s="154" t="s">
        <v>207</v>
      </c>
      <c r="J93" t="s">
        <v>226</v>
      </c>
      <c r="K93" s="154" t="s">
        <v>223</v>
      </c>
      <c r="M93" s="155">
        <f t="shared" si="0"/>
        <v>22.436499999999999</v>
      </c>
      <c r="N93" s="154">
        <v>19.510000000000002</v>
      </c>
    </row>
    <row r="94" spans="1:14">
      <c r="A94" s="156"/>
      <c r="B94" s="156"/>
      <c r="C94" s="156"/>
      <c r="D94" s="156"/>
      <c r="H94" s="154" t="s">
        <v>51</v>
      </c>
      <c r="I94" s="154" t="s">
        <v>208</v>
      </c>
      <c r="J94" t="s">
        <v>226</v>
      </c>
      <c r="K94" s="154" t="s">
        <v>223</v>
      </c>
      <c r="M94" s="155">
        <f t="shared" si="0"/>
        <v>16.145999999999997</v>
      </c>
      <c r="N94" s="154">
        <v>14.04</v>
      </c>
    </row>
    <row r="95" spans="1:14">
      <c r="A95" s="156"/>
      <c r="B95" s="156"/>
      <c r="C95" s="156"/>
      <c r="D95" s="156"/>
      <c r="H95" s="154" t="s">
        <v>11</v>
      </c>
      <c r="I95" s="154" t="s">
        <v>209</v>
      </c>
      <c r="J95" t="s">
        <v>226</v>
      </c>
      <c r="K95" s="154" t="s">
        <v>224</v>
      </c>
      <c r="M95" s="155">
        <f t="shared" si="0"/>
        <v>39.145999999999994</v>
      </c>
      <c r="N95" s="154">
        <v>34.04</v>
      </c>
    </row>
    <row r="96" spans="1:14">
      <c r="A96" s="156"/>
      <c r="B96" s="156"/>
      <c r="C96" s="156"/>
      <c r="D96" s="156"/>
      <c r="H96" s="154" t="s">
        <v>201</v>
      </c>
      <c r="I96" s="154" t="s">
        <v>210</v>
      </c>
      <c r="J96" t="s">
        <v>226</v>
      </c>
      <c r="K96" s="154" t="s">
        <v>224</v>
      </c>
      <c r="M96" s="155">
        <f t="shared" si="0"/>
        <v>34.775999999999996</v>
      </c>
      <c r="N96" s="154">
        <v>30.24</v>
      </c>
    </row>
    <row r="97" spans="1:14">
      <c r="A97" s="156"/>
      <c r="B97" s="156"/>
      <c r="C97" s="156"/>
      <c r="D97" s="156"/>
      <c r="E97" s="156"/>
      <c r="H97" s="154" t="s">
        <v>46</v>
      </c>
      <c r="I97" s="154" t="s">
        <v>211</v>
      </c>
      <c r="J97" t="s">
        <v>226</v>
      </c>
      <c r="K97" s="154" t="s">
        <v>224</v>
      </c>
      <c r="M97" s="155">
        <f t="shared" si="0"/>
        <v>30.440499999999997</v>
      </c>
      <c r="N97" s="154">
        <v>26.47</v>
      </c>
    </row>
    <row r="98" spans="1:14">
      <c r="A98" s="156"/>
      <c r="B98" s="156"/>
      <c r="C98" s="156"/>
      <c r="D98" s="156"/>
      <c r="E98" s="156"/>
      <c r="H98" s="154" t="s">
        <v>51</v>
      </c>
      <c r="I98" s="154" t="s">
        <v>212</v>
      </c>
      <c r="J98" t="s">
        <v>226</v>
      </c>
      <c r="K98" s="154" t="s">
        <v>224</v>
      </c>
      <c r="M98" s="155">
        <f t="shared" si="0"/>
        <v>21.746499999999997</v>
      </c>
      <c r="N98" s="154">
        <v>18.91</v>
      </c>
    </row>
    <row r="99" spans="1:14">
      <c r="A99" s="156"/>
      <c r="B99" s="156"/>
      <c r="C99" s="156"/>
      <c r="D99" s="156"/>
      <c r="E99" s="156"/>
      <c r="H99" s="154" t="s">
        <v>202</v>
      </c>
      <c r="I99" s="154" t="s">
        <v>213</v>
      </c>
      <c r="J99" t="s">
        <v>226</v>
      </c>
      <c r="K99" s="154" t="s">
        <v>224</v>
      </c>
      <c r="M99" s="155">
        <f t="shared" si="0"/>
        <v>17.387999999999998</v>
      </c>
      <c r="N99" s="154">
        <v>15.12</v>
      </c>
    </row>
    <row r="100" spans="1:14">
      <c r="A100" s="156"/>
      <c r="B100" s="156"/>
      <c r="C100" s="156"/>
      <c r="D100" s="156"/>
      <c r="E100" s="156"/>
      <c r="H100" s="154" t="s">
        <v>203</v>
      </c>
      <c r="I100" s="154" t="s">
        <v>214</v>
      </c>
      <c r="J100" t="s">
        <v>226</v>
      </c>
      <c r="K100" s="154" t="s">
        <v>224</v>
      </c>
      <c r="M100" s="155">
        <f t="shared" si="0"/>
        <v>16.306999999999999</v>
      </c>
      <c r="N100" s="154">
        <v>14.18</v>
      </c>
    </row>
    <row r="101" spans="1:14" ht="25.5">
      <c r="A101" s="156"/>
      <c r="B101" s="156"/>
      <c r="C101" s="156"/>
      <c r="D101" s="156"/>
      <c r="E101" s="156"/>
      <c r="H101" s="154" t="s">
        <v>11</v>
      </c>
      <c r="I101" s="154" t="s">
        <v>215</v>
      </c>
      <c r="J101" t="s">
        <v>226</v>
      </c>
      <c r="K101" s="154" t="s">
        <v>225</v>
      </c>
      <c r="M101" s="155">
        <f t="shared" si="0"/>
        <v>78.406999999999996</v>
      </c>
      <c r="N101" s="154">
        <v>68.180000000000007</v>
      </c>
    </row>
    <row r="102" spans="1:14" ht="25.5">
      <c r="A102" s="156"/>
      <c r="B102" s="156"/>
      <c r="C102" s="156"/>
      <c r="D102" s="156"/>
      <c r="E102" s="156"/>
      <c r="H102" s="154" t="s">
        <v>201</v>
      </c>
      <c r="I102" s="154" t="s">
        <v>216</v>
      </c>
      <c r="J102" t="s">
        <v>226</v>
      </c>
      <c r="K102" s="154" t="s">
        <v>225</v>
      </c>
      <c r="M102" s="155">
        <f t="shared" si="0"/>
        <v>69.551999999999992</v>
      </c>
      <c r="N102" s="154">
        <v>60.48</v>
      </c>
    </row>
    <row r="103" spans="1:14" ht="25.5">
      <c r="A103" s="156"/>
      <c r="B103" s="156"/>
      <c r="C103" s="156"/>
      <c r="D103" s="156"/>
      <c r="E103" s="156"/>
      <c r="H103" s="154" t="s">
        <v>46</v>
      </c>
      <c r="I103" s="154" t="s">
        <v>217</v>
      </c>
      <c r="J103" t="s">
        <v>226</v>
      </c>
      <c r="K103" s="154" t="s">
        <v>225</v>
      </c>
      <c r="M103" s="155">
        <f t="shared" si="0"/>
        <v>60.880999999999993</v>
      </c>
      <c r="N103" s="154">
        <v>52.94</v>
      </c>
    </row>
    <row r="104" spans="1:14" ht="25.5">
      <c r="A104" s="156"/>
      <c r="B104" s="156"/>
      <c r="C104" s="156"/>
      <c r="D104" s="156"/>
      <c r="E104" s="156"/>
      <c r="H104" s="154" t="s">
        <v>51</v>
      </c>
      <c r="I104" s="154" t="s">
        <v>218</v>
      </c>
      <c r="J104" t="s">
        <v>226</v>
      </c>
      <c r="K104" s="154" t="s">
        <v>225</v>
      </c>
      <c r="M104" s="155">
        <f t="shared" si="0"/>
        <v>39.145999999999994</v>
      </c>
      <c r="N104" s="154">
        <v>34.04</v>
      </c>
    </row>
    <row r="105" spans="1:14" ht="25.5">
      <c r="A105" s="156"/>
      <c r="B105" s="156"/>
      <c r="C105" s="156"/>
      <c r="D105" s="156"/>
      <c r="E105" t="s">
        <v>3</v>
      </c>
      <c r="H105" s="154" t="s">
        <v>202</v>
      </c>
      <c r="I105" s="154" t="s">
        <v>219</v>
      </c>
      <c r="J105" t="s">
        <v>226</v>
      </c>
      <c r="K105" s="154" t="s">
        <v>225</v>
      </c>
      <c r="M105" s="155">
        <f t="shared" si="0"/>
        <v>34.775999999999996</v>
      </c>
      <c r="N105" s="154">
        <v>30.24</v>
      </c>
    </row>
    <row r="106" spans="1:14" ht="25.5">
      <c r="A106" s="156"/>
      <c r="B106" s="156"/>
      <c r="C106" s="156"/>
      <c r="D106" s="156"/>
      <c r="H106" s="154" t="s">
        <v>203</v>
      </c>
      <c r="I106" s="154" t="s">
        <v>220</v>
      </c>
      <c r="J106" t="s">
        <v>226</v>
      </c>
      <c r="K106" s="154" t="s">
        <v>225</v>
      </c>
      <c r="M106" s="155">
        <f t="shared" si="0"/>
        <v>29.370999999999995</v>
      </c>
      <c r="N106" s="154">
        <v>25.54</v>
      </c>
    </row>
    <row r="107" spans="1:14" ht="25.5">
      <c r="A107" s="156"/>
      <c r="B107" s="156"/>
      <c r="C107" s="156"/>
      <c r="D107" s="156"/>
      <c r="H107" s="154" t="s">
        <v>99</v>
      </c>
      <c r="I107" s="154" t="s">
        <v>221</v>
      </c>
      <c r="J107" t="s">
        <v>226</v>
      </c>
      <c r="K107" s="154" t="s">
        <v>225</v>
      </c>
      <c r="M107" s="155">
        <f t="shared" si="0"/>
        <v>26.081999999999997</v>
      </c>
      <c r="N107" s="154">
        <v>22.68</v>
      </c>
    </row>
    <row r="108" spans="1:14" ht="25.5">
      <c r="A108" s="156"/>
      <c r="B108" s="156"/>
      <c r="C108" s="156"/>
      <c r="D108" s="156"/>
      <c r="H108" s="154" t="s">
        <v>204</v>
      </c>
      <c r="I108" s="154" t="s">
        <v>222</v>
      </c>
      <c r="J108" t="s">
        <v>226</v>
      </c>
      <c r="K108" s="154" t="s">
        <v>225</v>
      </c>
      <c r="M108" s="155">
        <f>N108*1.15</f>
        <v>21.746499999999997</v>
      </c>
      <c r="N108" s="154">
        <v>18.91</v>
      </c>
    </row>
    <row r="109" spans="1:14">
      <c r="A109" s="156"/>
      <c r="B109" s="156"/>
      <c r="C109" s="156"/>
      <c r="D109" s="156"/>
      <c r="H109" s="154" t="s">
        <v>11</v>
      </c>
      <c r="I109" s="154" t="s">
        <v>205</v>
      </c>
      <c r="J109" t="s">
        <v>135</v>
      </c>
      <c r="K109" s="154" t="s">
        <v>223</v>
      </c>
      <c r="M109" s="155">
        <f t="shared" si="0"/>
        <v>34.683999999999997</v>
      </c>
      <c r="N109" s="154">
        <v>30.16</v>
      </c>
    </row>
    <row r="110" spans="1:14">
      <c r="A110" s="156"/>
      <c r="B110" s="156"/>
      <c r="C110" s="156"/>
      <c r="D110" s="156"/>
      <c r="H110" s="154" t="s">
        <v>201</v>
      </c>
      <c r="I110" s="154" t="s">
        <v>206</v>
      </c>
      <c r="J110" t="s">
        <v>135</v>
      </c>
      <c r="K110" s="154" t="s">
        <v>223</v>
      </c>
      <c r="M110" s="155">
        <f t="shared" si="0"/>
        <v>30.233499999999996</v>
      </c>
      <c r="N110" s="154">
        <v>26.29</v>
      </c>
    </row>
    <row r="111" spans="1:14">
      <c r="A111" s="156"/>
      <c r="B111" s="156"/>
      <c r="C111" s="156"/>
      <c r="D111" s="156"/>
      <c r="H111" s="154" t="s">
        <v>46</v>
      </c>
      <c r="I111" s="154" t="s">
        <v>207</v>
      </c>
      <c r="J111" t="s">
        <v>135</v>
      </c>
      <c r="K111" s="154" t="s">
        <v>223</v>
      </c>
      <c r="M111" s="155">
        <f t="shared" si="0"/>
        <v>25.829000000000001</v>
      </c>
      <c r="N111" s="154">
        <v>22.46</v>
      </c>
    </row>
    <row r="112" spans="1:14">
      <c r="A112" s="156"/>
      <c r="B112" s="156"/>
      <c r="C112" s="156"/>
      <c r="D112" s="156"/>
      <c r="H112" s="154" t="s">
        <v>51</v>
      </c>
      <c r="I112" s="154" t="s">
        <v>208</v>
      </c>
      <c r="J112" t="s">
        <v>135</v>
      </c>
      <c r="K112" s="154" t="s">
        <v>223</v>
      </c>
      <c r="M112" s="155">
        <f>N112*1.15</f>
        <v>18.584</v>
      </c>
      <c r="N112" s="154">
        <v>16.16</v>
      </c>
    </row>
    <row r="113" spans="1:14">
      <c r="A113" t="s">
        <v>227</v>
      </c>
      <c r="H113" s="154" t="s">
        <v>11</v>
      </c>
      <c r="I113" s="154" t="s">
        <v>209</v>
      </c>
      <c r="J113" t="s">
        <v>135</v>
      </c>
      <c r="K113" s="154" t="s">
        <v>224</v>
      </c>
      <c r="M113" s="155">
        <f t="shared" si="0"/>
        <v>45.08</v>
      </c>
      <c r="N113" s="154">
        <v>39.200000000000003</v>
      </c>
    </row>
    <row r="114" spans="1:14">
      <c r="H114" s="154" t="s">
        <v>201</v>
      </c>
      <c r="I114" s="154" t="s">
        <v>210</v>
      </c>
      <c r="J114" t="s">
        <v>135</v>
      </c>
      <c r="K114" s="154" t="s">
        <v>224</v>
      </c>
      <c r="M114" s="155">
        <f t="shared" si="0"/>
        <v>40.054499999999997</v>
      </c>
      <c r="N114" s="154">
        <v>34.83</v>
      </c>
    </row>
    <row r="115" spans="1:14">
      <c r="H115" s="154" t="s">
        <v>46</v>
      </c>
      <c r="I115" s="154" t="s">
        <v>211</v>
      </c>
      <c r="J115" t="s">
        <v>135</v>
      </c>
      <c r="K115" s="154" t="s">
        <v>224</v>
      </c>
      <c r="M115" s="155">
        <f t="shared" si="0"/>
        <v>35.063499999999998</v>
      </c>
      <c r="N115" s="154">
        <v>30.49</v>
      </c>
    </row>
    <row r="116" spans="1:14">
      <c r="H116" s="154" t="s">
        <v>51</v>
      </c>
      <c r="I116" s="154" t="s">
        <v>212</v>
      </c>
      <c r="J116" t="s">
        <v>135</v>
      </c>
      <c r="K116" s="154" t="s">
        <v>224</v>
      </c>
      <c r="M116" s="155">
        <f t="shared" si="0"/>
        <v>25.024000000000001</v>
      </c>
      <c r="N116" s="154">
        <v>21.76</v>
      </c>
    </row>
    <row r="117" spans="1:14">
      <c r="H117" s="154" t="s">
        <v>202</v>
      </c>
      <c r="I117" s="154" t="s">
        <v>213</v>
      </c>
      <c r="J117" t="s">
        <v>135</v>
      </c>
      <c r="K117" s="154" t="s">
        <v>224</v>
      </c>
      <c r="M117" s="155">
        <f t="shared" si="0"/>
        <v>20.044499999999999</v>
      </c>
      <c r="N117" s="154">
        <v>17.43</v>
      </c>
    </row>
    <row r="118" spans="1:14">
      <c r="H118" s="154" t="s">
        <v>203</v>
      </c>
      <c r="I118" s="154" t="s">
        <v>214</v>
      </c>
      <c r="J118" t="s">
        <v>135</v>
      </c>
      <c r="K118" s="154" t="s">
        <v>224</v>
      </c>
      <c r="M118" s="155">
        <f t="shared" si="0"/>
        <v>18.790999999999997</v>
      </c>
      <c r="N118" s="154">
        <v>16.34</v>
      </c>
    </row>
    <row r="119" spans="1:14" ht="25.5">
      <c r="H119" s="154" t="s">
        <v>11</v>
      </c>
      <c r="I119" s="154" t="s">
        <v>215</v>
      </c>
      <c r="J119" t="s">
        <v>135</v>
      </c>
      <c r="K119" s="154" t="s">
        <v>225</v>
      </c>
      <c r="M119" s="155">
        <f t="shared" si="0"/>
        <v>90.16</v>
      </c>
      <c r="N119" s="154">
        <v>78.400000000000006</v>
      </c>
    </row>
    <row r="120" spans="1:14" ht="25.5">
      <c r="H120" s="154" t="s">
        <v>201</v>
      </c>
      <c r="I120" s="154" t="s">
        <v>216</v>
      </c>
      <c r="J120" t="s">
        <v>135</v>
      </c>
      <c r="K120" s="154" t="s">
        <v>225</v>
      </c>
      <c r="M120" s="155">
        <f t="shared" si="0"/>
        <v>80.108999999999995</v>
      </c>
      <c r="N120" s="154">
        <v>69.66</v>
      </c>
    </row>
    <row r="121" spans="1:14" ht="25.5">
      <c r="H121" s="154" t="s">
        <v>46</v>
      </c>
      <c r="I121" s="154" t="s">
        <v>217</v>
      </c>
      <c r="J121" t="s">
        <v>135</v>
      </c>
      <c r="K121" s="154" t="s">
        <v>225</v>
      </c>
      <c r="M121" s="155">
        <f t="shared" si="0"/>
        <v>70.126999999999995</v>
      </c>
      <c r="N121" s="154">
        <v>60.98</v>
      </c>
    </row>
    <row r="122" spans="1:14" ht="25.5">
      <c r="H122" s="154" t="s">
        <v>51</v>
      </c>
      <c r="I122" s="154" t="s">
        <v>218</v>
      </c>
      <c r="J122" t="s">
        <v>135</v>
      </c>
      <c r="K122" s="154" t="s">
        <v>225</v>
      </c>
      <c r="M122" s="155">
        <f t="shared" si="0"/>
        <v>45.08</v>
      </c>
      <c r="N122" s="154">
        <v>39.200000000000003</v>
      </c>
    </row>
    <row r="123" spans="1:14" ht="25.5">
      <c r="H123" s="154" t="s">
        <v>202</v>
      </c>
      <c r="I123" s="154" t="s">
        <v>219</v>
      </c>
      <c r="J123" t="s">
        <v>135</v>
      </c>
      <c r="K123" s="154" t="s">
        <v>225</v>
      </c>
      <c r="M123" s="155">
        <f t="shared" si="0"/>
        <v>40.054499999999997</v>
      </c>
      <c r="N123" s="154">
        <v>34.83</v>
      </c>
    </row>
    <row r="124" spans="1:14" ht="25.5">
      <c r="H124" s="154" t="s">
        <v>203</v>
      </c>
      <c r="I124" s="154" t="s">
        <v>220</v>
      </c>
      <c r="J124" t="s">
        <v>135</v>
      </c>
      <c r="K124" s="154" t="s">
        <v>225</v>
      </c>
      <c r="M124" s="155">
        <f>N124*1.15</f>
        <v>33.8215</v>
      </c>
      <c r="N124" s="154">
        <v>29.41</v>
      </c>
    </row>
    <row r="125" spans="1:14" ht="25.5">
      <c r="H125" s="154" t="s">
        <v>99</v>
      </c>
      <c r="I125" s="154" t="s">
        <v>221</v>
      </c>
      <c r="J125" t="s">
        <v>135</v>
      </c>
      <c r="K125" s="154" t="s">
        <v>225</v>
      </c>
      <c r="M125" s="155">
        <f t="shared" si="0"/>
        <v>30.049499999999995</v>
      </c>
      <c r="N125" s="154">
        <v>26.13</v>
      </c>
    </row>
    <row r="126" spans="1:14" ht="25.5">
      <c r="H126" s="154" t="s">
        <v>204</v>
      </c>
      <c r="I126" s="154" t="s">
        <v>222</v>
      </c>
      <c r="J126" t="s">
        <v>135</v>
      </c>
      <c r="K126" s="154" t="s">
        <v>225</v>
      </c>
      <c r="M126" s="155">
        <f t="shared" si="0"/>
        <v>25.024000000000001</v>
      </c>
      <c r="N126" s="154">
        <v>21.76</v>
      </c>
    </row>
    <row r="127" spans="1:14">
      <c r="E127" s="156"/>
      <c r="H127" s="154" t="s">
        <v>11</v>
      </c>
      <c r="I127" s="154" t="s">
        <v>205</v>
      </c>
      <c r="J127" t="s">
        <v>136</v>
      </c>
      <c r="K127" s="154" t="s">
        <v>223</v>
      </c>
      <c r="M127" s="155">
        <f t="shared" si="0"/>
        <v>39.744</v>
      </c>
      <c r="N127" s="154">
        <v>34.56</v>
      </c>
    </row>
    <row r="128" spans="1:14">
      <c r="E128" s="156"/>
      <c r="H128" s="154" t="s">
        <v>201</v>
      </c>
      <c r="I128" s="154" t="s">
        <v>206</v>
      </c>
      <c r="J128" t="s">
        <v>136</v>
      </c>
      <c r="K128" s="154" t="s">
        <v>223</v>
      </c>
      <c r="M128" s="155">
        <f>N128*1.15</f>
        <v>34.729999999999997</v>
      </c>
      <c r="N128" s="154">
        <v>30.2</v>
      </c>
    </row>
    <row r="129" spans="1:14">
      <c r="E129" s="156"/>
      <c r="H129" s="154" t="s">
        <v>46</v>
      </c>
      <c r="I129" s="154" t="s">
        <v>207</v>
      </c>
      <c r="J129" t="s">
        <v>136</v>
      </c>
      <c r="K129" s="154" t="s">
        <v>223</v>
      </c>
      <c r="M129" s="155">
        <f t="shared" si="0"/>
        <v>29.669999999999998</v>
      </c>
      <c r="N129" s="154">
        <v>25.8</v>
      </c>
    </row>
    <row r="130" spans="1:14">
      <c r="E130" s="156"/>
      <c r="H130" s="154" t="s">
        <v>51</v>
      </c>
      <c r="I130" s="154" t="s">
        <v>208</v>
      </c>
      <c r="J130" t="s">
        <v>136</v>
      </c>
      <c r="K130" s="154" t="s">
        <v>223</v>
      </c>
      <c r="M130" s="155">
        <f t="shared" si="0"/>
        <v>21.3325</v>
      </c>
      <c r="N130" s="154">
        <v>18.55</v>
      </c>
    </row>
    <row r="131" spans="1:14">
      <c r="E131" s="156"/>
      <c r="H131" s="154" t="s">
        <v>11</v>
      </c>
      <c r="I131" s="154" t="s">
        <v>209</v>
      </c>
      <c r="J131" t="s">
        <v>136</v>
      </c>
      <c r="K131" s="154" t="s">
        <v>224</v>
      </c>
      <c r="M131" s="155">
        <f t="shared" si="0"/>
        <v>51.749999999999993</v>
      </c>
      <c r="N131" s="154">
        <v>45</v>
      </c>
    </row>
    <row r="132" spans="1:14">
      <c r="E132" t="s">
        <v>3</v>
      </c>
      <c r="H132" s="154" t="s">
        <v>201</v>
      </c>
      <c r="I132" s="154" t="s">
        <v>210</v>
      </c>
      <c r="J132" t="s">
        <v>136</v>
      </c>
      <c r="K132" s="154" t="s">
        <v>224</v>
      </c>
      <c r="M132" s="155">
        <f t="shared" si="0"/>
        <v>45.954000000000001</v>
      </c>
      <c r="N132" s="154">
        <v>39.96</v>
      </c>
    </row>
    <row r="133" spans="1:14">
      <c r="H133" s="154" t="s">
        <v>46</v>
      </c>
      <c r="I133" s="154" t="s">
        <v>211</v>
      </c>
      <c r="J133" t="s">
        <v>136</v>
      </c>
      <c r="K133" s="154" t="s">
        <v>224</v>
      </c>
      <c r="M133" s="155">
        <f t="shared" si="0"/>
        <v>40.238500000000002</v>
      </c>
      <c r="N133" s="154">
        <v>34.99</v>
      </c>
    </row>
    <row r="134" spans="1:14">
      <c r="H134" s="154" t="s">
        <v>51</v>
      </c>
      <c r="I134" s="154" t="s">
        <v>212</v>
      </c>
      <c r="J134" t="s">
        <v>136</v>
      </c>
      <c r="K134" s="154" t="s">
        <v>224</v>
      </c>
      <c r="M134" s="155">
        <f t="shared" si="0"/>
        <v>28.749999999999996</v>
      </c>
      <c r="N134" s="154">
        <v>25</v>
      </c>
    </row>
    <row r="135" spans="1:14">
      <c r="A135" s="156"/>
      <c r="B135" s="156"/>
      <c r="C135" s="156"/>
      <c r="D135" s="156"/>
      <c r="H135" s="154" t="s">
        <v>202</v>
      </c>
      <c r="I135" s="154" t="s">
        <v>213</v>
      </c>
      <c r="J135" t="s">
        <v>136</v>
      </c>
      <c r="K135" s="154" t="s">
        <v>224</v>
      </c>
      <c r="M135" s="155">
        <f t="shared" si="0"/>
        <v>22.977</v>
      </c>
      <c r="N135" s="154">
        <v>19.98</v>
      </c>
    </row>
    <row r="136" spans="1:14">
      <c r="A136" s="156"/>
      <c r="B136" s="156"/>
      <c r="C136" s="156"/>
      <c r="D136" s="156"/>
      <c r="H136" s="154" t="s">
        <v>203</v>
      </c>
      <c r="I136" s="154" t="s">
        <v>214</v>
      </c>
      <c r="J136" t="s">
        <v>136</v>
      </c>
      <c r="K136" s="154" t="s">
        <v>224</v>
      </c>
      <c r="M136" s="155">
        <f t="shared" si="0"/>
        <v>21.5625</v>
      </c>
      <c r="N136" s="154">
        <v>18.75</v>
      </c>
    </row>
    <row r="137" spans="1:14" ht="25.5">
      <c r="A137" s="156"/>
      <c r="B137" s="156"/>
      <c r="C137" s="156"/>
      <c r="D137" s="156"/>
      <c r="H137" s="154" t="s">
        <v>11</v>
      </c>
      <c r="I137" s="154" t="s">
        <v>215</v>
      </c>
      <c r="J137" t="s">
        <v>136</v>
      </c>
      <c r="K137" s="154" t="s">
        <v>225</v>
      </c>
      <c r="M137" s="155">
        <f t="shared" si="0"/>
        <v>103.49999999999999</v>
      </c>
      <c r="N137" s="154">
        <v>90</v>
      </c>
    </row>
    <row r="138" spans="1:14" ht="25.5">
      <c r="A138" s="156"/>
      <c r="B138" s="156"/>
      <c r="C138" s="156"/>
      <c r="D138" s="156"/>
      <c r="H138" s="154" t="s">
        <v>201</v>
      </c>
      <c r="I138" s="154" t="s">
        <v>216</v>
      </c>
      <c r="J138" t="s">
        <v>136</v>
      </c>
      <c r="K138" s="154" t="s">
        <v>225</v>
      </c>
      <c r="M138" s="155">
        <f t="shared" ref="M138:M141" si="1">N138*1.15</f>
        <v>92.080499999999986</v>
      </c>
      <c r="N138" s="154">
        <v>80.069999999999993</v>
      </c>
    </row>
    <row r="139" spans="1:14" ht="25.5">
      <c r="A139" s="156"/>
      <c r="B139" s="156"/>
      <c r="C139" s="156"/>
      <c r="D139" s="156"/>
      <c r="H139" s="154" t="s">
        <v>46</v>
      </c>
      <c r="I139" s="154" t="s">
        <v>217</v>
      </c>
      <c r="J139" t="s">
        <v>136</v>
      </c>
      <c r="K139" s="154" t="s">
        <v>225</v>
      </c>
      <c r="M139" s="155">
        <f t="shared" si="1"/>
        <v>80.603499999999997</v>
      </c>
      <c r="N139" s="154">
        <v>70.09</v>
      </c>
    </row>
    <row r="140" spans="1:14" ht="25.5">
      <c r="A140" s="156"/>
      <c r="B140" s="156"/>
      <c r="C140" s="156"/>
      <c r="D140" s="156"/>
      <c r="H140" s="154" t="s">
        <v>51</v>
      </c>
      <c r="I140" s="154" t="s">
        <v>218</v>
      </c>
      <c r="J140" t="s">
        <v>136</v>
      </c>
      <c r="K140" s="154" t="s">
        <v>225</v>
      </c>
      <c r="M140" s="155">
        <f t="shared" si="1"/>
        <v>51.749999999999993</v>
      </c>
      <c r="N140" s="154">
        <v>45</v>
      </c>
    </row>
    <row r="141" spans="1:14" ht="25.5">
      <c r="A141" s="156"/>
      <c r="B141" s="156"/>
      <c r="C141" s="156"/>
      <c r="D141" s="156"/>
      <c r="H141" s="154" t="s">
        <v>202</v>
      </c>
      <c r="I141" s="154" t="s">
        <v>219</v>
      </c>
      <c r="J141" t="s">
        <v>136</v>
      </c>
      <c r="K141" s="154" t="s">
        <v>225</v>
      </c>
      <c r="M141" s="155">
        <f t="shared" si="1"/>
        <v>45.954000000000001</v>
      </c>
      <c r="N141" s="154">
        <v>39.96</v>
      </c>
    </row>
    <row r="142" spans="1:14" ht="25.5">
      <c r="A142" s="156"/>
      <c r="B142" s="156"/>
      <c r="C142" s="156"/>
      <c r="D142" s="156"/>
      <c r="H142" s="154" t="s">
        <v>203</v>
      </c>
      <c r="I142" s="154" t="s">
        <v>220</v>
      </c>
      <c r="J142" t="s">
        <v>136</v>
      </c>
      <c r="K142" s="154" t="s">
        <v>225</v>
      </c>
      <c r="M142" s="155">
        <f>N142*1.15</f>
        <v>38.789499999999997</v>
      </c>
      <c r="N142" s="154">
        <v>33.729999999999997</v>
      </c>
    </row>
    <row r="143" spans="1:14" ht="25.5">
      <c r="A143" t="s">
        <v>227</v>
      </c>
      <c r="H143" s="154" t="s">
        <v>99</v>
      </c>
      <c r="I143" s="154" t="s">
        <v>221</v>
      </c>
      <c r="J143" t="s">
        <v>136</v>
      </c>
      <c r="K143" s="154" t="s">
        <v>225</v>
      </c>
      <c r="M143" s="155">
        <f t="shared" ref="M143:M157" si="2">N143*1.15</f>
        <v>34.5</v>
      </c>
      <c r="N143" s="154">
        <v>30</v>
      </c>
    </row>
    <row r="144" spans="1:14" ht="25.5">
      <c r="H144" s="154" t="s">
        <v>204</v>
      </c>
      <c r="I144" s="154" t="s">
        <v>222</v>
      </c>
      <c r="J144" t="s">
        <v>136</v>
      </c>
      <c r="K144" s="154" t="s">
        <v>225</v>
      </c>
      <c r="M144" s="155">
        <f t="shared" si="2"/>
        <v>28.749999999999996</v>
      </c>
      <c r="N144" s="154">
        <v>25</v>
      </c>
    </row>
    <row r="145" spans="5:14">
      <c r="H145" s="154" t="s">
        <v>11</v>
      </c>
      <c r="I145" s="154" t="s">
        <v>205</v>
      </c>
      <c r="J145" t="s">
        <v>133</v>
      </c>
      <c r="K145" s="154" t="s">
        <v>223</v>
      </c>
      <c r="M145" s="155">
        <f t="shared" si="2"/>
        <v>45.781500000000001</v>
      </c>
      <c r="N145" s="154">
        <v>39.81</v>
      </c>
    </row>
    <row r="146" spans="5:14">
      <c r="H146" s="154" t="s">
        <v>201</v>
      </c>
      <c r="I146" s="154" t="s">
        <v>206</v>
      </c>
      <c r="J146" t="s">
        <v>133</v>
      </c>
      <c r="K146" s="154" t="s">
        <v>223</v>
      </c>
      <c r="M146" s="155">
        <f>N146*1.15</f>
        <v>39.893499999999996</v>
      </c>
      <c r="N146" s="154">
        <v>34.69</v>
      </c>
    </row>
    <row r="147" spans="5:14">
      <c r="H147" s="154" t="s">
        <v>46</v>
      </c>
      <c r="I147" s="154" t="s">
        <v>207</v>
      </c>
      <c r="J147" t="s">
        <v>133</v>
      </c>
      <c r="K147" s="154" t="s">
        <v>223</v>
      </c>
      <c r="M147" s="155">
        <f t="shared" si="2"/>
        <v>34.062999999999995</v>
      </c>
      <c r="N147" s="154">
        <v>29.62</v>
      </c>
    </row>
    <row r="148" spans="5:14">
      <c r="H148" s="154" t="s">
        <v>51</v>
      </c>
      <c r="I148" s="154" t="s">
        <v>208</v>
      </c>
      <c r="J148" t="s">
        <v>133</v>
      </c>
      <c r="K148" s="154" t="s">
        <v>223</v>
      </c>
      <c r="M148" s="155">
        <f t="shared" si="2"/>
        <v>24.506499999999996</v>
      </c>
      <c r="N148" s="154">
        <v>21.31</v>
      </c>
    </row>
    <row r="149" spans="5:14">
      <c r="H149" s="154" t="s">
        <v>11</v>
      </c>
      <c r="I149" s="154" t="s">
        <v>209</v>
      </c>
      <c r="J149" t="s">
        <v>133</v>
      </c>
      <c r="K149" s="154" t="s">
        <v>224</v>
      </c>
      <c r="M149" s="155">
        <f t="shared" si="2"/>
        <v>59.535499999999999</v>
      </c>
      <c r="N149" s="154">
        <v>51.77</v>
      </c>
    </row>
    <row r="150" spans="5:14">
      <c r="H150" s="154" t="s">
        <v>201</v>
      </c>
      <c r="I150" s="154" t="s">
        <v>210</v>
      </c>
      <c r="J150" t="s">
        <v>133</v>
      </c>
      <c r="K150" s="154" t="s">
        <v>224</v>
      </c>
      <c r="M150" s="155">
        <f t="shared" si="2"/>
        <v>52.853999999999999</v>
      </c>
      <c r="N150" s="154">
        <v>45.96</v>
      </c>
    </row>
    <row r="151" spans="5:14">
      <c r="H151" s="154" t="s">
        <v>46</v>
      </c>
      <c r="I151" s="154" t="s">
        <v>211</v>
      </c>
      <c r="J151" t="s">
        <v>133</v>
      </c>
      <c r="K151" s="154" t="s">
        <v>224</v>
      </c>
      <c r="M151" s="155">
        <f t="shared" si="2"/>
        <v>46.23</v>
      </c>
      <c r="N151" s="154">
        <v>40.200000000000003</v>
      </c>
    </row>
    <row r="152" spans="5:14">
      <c r="H152" s="154" t="s">
        <v>51</v>
      </c>
      <c r="I152" s="154" t="s">
        <v>212</v>
      </c>
      <c r="J152" t="s">
        <v>133</v>
      </c>
      <c r="K152" s="154" t="s">
        <v>224</v>
      </c>
      <c r="M152" s="155">
        <f t="shared" si="2"/>
        <v>33.016500000000001</v>
      </c>
      <c r="N152" s="154">
        <v>28.71</v>
      </c>
    </row>
    <row r="153" spans="5:14">
      <c r="H153" s="154" t="s">
        <v>202</v>
      </c>
      <c r="I153" s="154" t="s">
        <v>213</v>
      </c>
      <c r="J153" t="s">
        <v>133</v>
      </c>
      <c r="K153" s="154" t="s">
        <v>224</v>
      </c>
      <c r="M153" s="155">
        <f t="shared" si="2"/>
        <v>26.427</v>
      </c>
      <c r="N153" s="154">
        <v>22.98</v>
      </c>
    </row>
    <row r="154" spans="5:14">
      <c r="E154" s="156"/>
      <c r="H154" s="154" t="s">
        <v>203</v>
      </c>
      <c r="I154" s="154" t="s">
        <v>214</v>
      </c>
      <c r="J154" t="s">
        <v>133</v>
      </c>
      <c r="K154" s="154" t="s">
        <v>224</v>
      </c>
      <c r="M154" s="155">
        <f t="shared" si="2"/>
        <v>24.759499999999999</v>
      </c>
      <c r="N154" s="154">
        <v>21.53</v>
      </c>
    </row>
    <row r="155" spans="5:14" ht="25.5">
      <c r="E155" s="156"/>
      <c r="H155" s="154" t="s">
        <v>11</v>
      </c>
      <c r="I155" s="154" t="s">
        <v>215</v>
      </c>
      <c r="J155" t="s">
        <v>133</v>
      </c>
      <c r="K155" s="154" t="s">
        <v>225</v>
      </c>
      <c r="M155" s="155">
        <f t="shared" si="2"/>
        <v>119.071</v>
      </c>
      <c r="N155" s="154">
        <v>103.54</v>
      </c>
    </row>
    <row r="156" spans="5:14" ht="25.5">
      <c r="E156" s="156"/>
      <c r="H156" s="154" t="s">
        <v>201</v>
      </c>
      <c r="I156" s="154" t="s">
        <v>216</v>
      </c>
      <c r="J156" t="s">
        <v>133</v>
      </c>
      <c r="K156" s="154" t="s">
        <v>225</v>
      </c>
      <c r="M156" s="155">
        <f t="shared" si="2"/>
        <v>105.7195</v>
      </c>
      <c r="N156" s="154">
        <v>91.93</v>
      </c>
    </row>
    <row r="157" spans="5:14" ht="25.5">
      <c r="E157" t="s">
        <v>3</v>
      </c>
      <c r="H157" s="154" t="s">
        <v>46</v>
      </c>
      <c r="I157" s="154" t="s">
        <v>217</v>
      </c>
      <c r="J157" t="s">
        <v>133</v>
      </c>
      <c r="K157" s="154" t="s">
        <v>225</v>
      </c>
      <c r="M157" s="155">
        <f t="shared" si="2"/>
        <v>92.448499999999996</v>
      </c>
      <c r="N157" s="154">
        <v>80.39</v>
      </c>
    </row>
    <row r="158" spans="5:14" ht="25.5">
      <c r="H158" s="154" t="s">
        <v>51</v>
      </c>
      <c r="I158" s="154" t="s">
        <v>218</v>
      </c>
      <c r="J158" t="s">
        <v>133</v>
      </c>
      <c r="K158" s="154" t="s">
        <v>225</v>
      </c>
      <c r="M158" s="155">
        <f>N158*1.15</f>
        <v>59.535499999999999</v>
      </c>
      <c r="N158" s="154">
        <v>51.77</v>
      </c>
    </row>
    <row r="159" spans="5:14" ht="25.5">
      <c r="H159" s="154" t="s">
        <v>202</v>
      </c>
      <c r="I159" s="154" t="s">
        <v>219</v>
      </c>
      <c r="J159" t="s">
        <v>133</v>
      </c>
      <c r="K159" s="154" t="s">
        <v>225</v>
      </c>
      <c r="M159" s="155">
        <f t="shared" ref="M159:M179" si="3">N159*1.15</f>
        <v>52.853999999999999</v>
      </c>
      <c r="N159" s="154">
        <v>45.96</v>
      </c>
    </row>
    <row r="160" spans="5:14" ht="25.5">
      <c r="H160" s="154" t="s">
        <v>203</v>
      </c>
      <c r="I160" s="154" t="s">
        <v>220</v>
      </c>
      <c r="J160" t="s">
        <v>133</v>
      </c>
      <c r="K160" s="154" t="s">
        <v>225</v>
      </c>
      <c r="M160" s="155">
        <f t="shared" si="3"/>
        <v>44.5625</v>
      </c>
      <c r="N160" s="154">
        <v>38.75</v>
      </c>
    </row>
    <row r="161" spans="1:14" ht="25.5">
      <c r="H161" s="154" t="s">
        <v>99</v>
      </c>
      <c r="I161" s="154" t="s">
        <v>221</v>
      </c>
      <c r="J161" t="s">
        <v>133</v>
      </c>
      <c r="K161" s="154" t="s">
        <v>225</v>
      </c>
      <c r="M161" s="155">
        <f t="shared" si="3"/>
        <v>39.6175</v>
      </c>
      <c r="N161" s="154">
        <v>34.450000000000003</v>
      </c>
    </row>
    <row r="162" spans="1:14" ht="25.5">
      <c r="H162" s="154" t="s">
        <v>204</v>
      </c>
      <c r="I162" s="154" t="s">
        <v>222</v>
      </c>
      <c r="J162" t="s">
        <v>133</v>
      </c>
      <c r="K162" s="154" t="s">
        <v>225</v>
      </c>
      <c r="M162" s="155">
        <f>N162*1.15</f>
        <v>33.016500000000001</v>
      </c>
      <c r="N162" s="154">
        <v>28.71</v>
      </c>
    </row>
    <row r="163" spans="1:14">
      <c r="H163" s="154" t="s">
        <v>11</v>
      </c>
      <c r="I163" s="154" t="s">
        <v>205</v>
      </c>
      <c r="J163" t="s">
        <v>28</v>
      </c>
      <c r="K163" s="154" t="s">
        <v>223</v>
      </c>
      <c r="M163" s="155">
        <f t="shared" si="3"/>
        <v>52.267499999999998</v>
      </c>
      <c r="N163" s="154">
        <v>45.45</v>
      </c>
    </row>
    <row r="164" spans="1:14">
      <c r="H164" s="154" t="s">
        <v>201</v>
      </c>
      <c r="I164" s="154" t="s">
        <v>206</v>
      </c>
      <c r="J164" t="s">
        <v>28</v>
      </c>
      <c r="K164" s="154" t="s">
        <v>223</v>
      </c>
      <c r="M164" s="155">
        <f t="shared" si="3"/>
        <v>45.597499999999997</v>
      </c>
      <c r="N164" s="154">
        <v>39.65</v>
      </c>
    </row>
    <row r="165" spans="1:14">
      <c r="A165" s="156"/>
      <c r="B165" s="156"/>
      <c r="C165" s="156"/>
      <c r="D165" s="156"/>
      <c r="H165" s="154" t="s">
        <v>46</v>
      </c>
      <c r="I165" s="154" t="s">
        <v>207</v>
      </c>
      <c r="J165" t="s">
        <v>28</v>
      </c>
      <c r="K165" s="154" t="s">
        <v>223</v>
      </c>
      <c r="M165" s="155">
        <f t="shared" si="3"/>
        <v>38.962000000000003</v>
      </c>
      <c r="N165" s="154">
        <v>33.880000000000003</v>
      </c>
    </row>
    <row r="166" spans="1:14">
      <c r="A166" s="156"/>
      <c r="B166" s="156"/>
      <c r="C166" s="156"/>
      <c r="D166" s="156"/>
      <c r="H166" s="154" t="s">
        <v>51</v>
      </c>
      <c r="I166" s="154" t="s">
        <v>208</v>
      </c>
      <c r="J166" t="s">
        <v>28</v>
      </c>
      <c r="K166" s="154" t="s">
        <v>223</v>
      </c>
      <c r="M166" s="155">
        <f t="shared" si="3"/>
        <v>28.036999999999995</v>
      </c>
      <c r="N166" s="154">
        <v>24.38</v>
      </c>
    </row>
    <row r="167" spans="1:14">
      <c r="A167" s="156"/>
      <c r="B167" s="156"/>
      <c r="C167" s="156"/>
      <c r="D167" s="156"/>
      <c r="H167" s="154" t="s">
        <v>11</v>
      </c>
      <c r="I167" s="154" t="s">
        <v>209</v>
      </c>
      <c r="J167" t="s">
        <v>28</v>
      </c>
      <c r="K167" s="154" t="s">
        <v>224</v>
      </c>
      <c r="M167" s="155">
        <f t="shared" si="3"/>
        <v>67.941999999999993</v>
      </c>
      <c r="N167" s="154">
        <v>59.08</v>
      </c>
    </row>
    <row r="168" spans="1:14">
      <c r="A168" s="156"/>
      <c r="B168" s="156"/>
      <c r="C168" s="156"/>
      <c r="D168" s="156"/>
      <c r="H168" s="154" t="s">
        <v>201</v>
      </c>
      <c r="I168" s="154" t="s">
        <v>210</v>
      </c>
      <c r="J168" t="s">
        <v>28</v>
      </c>
      <c r="K168" s="154" t="s">
        <v>224</v>
      </c>
      <c r="M168" s="155">
        <f t="shared" si="3"/>
        <v>60.443999999999996</v>
      </c>
      <c r="N168" s="154">
        <v>52.56</v>
      </c>
    </row>
    <row r="169" spans="1:14">
      <c r="A169" s="156"/>
      <c r="B169" s="156"/>
      <c r="C169" s="156"/>
      <c r="D169" s="156"/>
      <c r="H169" s="154" t="s">
        <v>46</v>
      </c>
      <c r="I169" s="154" t="s">
        <v>211</v>
      </c>
      <c r="J169" t="s">
        <v>28</v>
      </c>
      <c r="K169" s="154" t="s">
        <v>224</v>
      </c>
      <c r="M169" s="155">
        <f t="shared" si="3"/>
        <v>52.853999999999999</v>
      </c>
      <c r="N169" s="154">
        <v>45.96</v>
      </c>
    </row>
    <row r="170" spans="1:14">
      <c r="A170" s="156"/>
      <c r="B170" s="156"/>
      <c r="C170" s="156"/>
      <c r="D170" s="156"/>
      <c r="H170" s="154" t="s">
        <v>51</v>
      </c>
      <c r="I170" s="154" t="s">
        <v>212</v>
      </c>
      <c r="J170" t="s">
        <v>28</v>
      </c>
      <c r="K170" s="154" t="s">
        <v>224</v>
      </c>
      <c r="M170" s="155">
        <f t="shared" si="3"/>
        <v>37.719999999999992</v>
      </c>
      <c r="N170" s="154">
        <v>32.799999999999997</v>
      </c>
    </row>
    <row r="171" spans="1:14">
      <c r="A171" s="156"/>
      <c r="B171" s="156"/>
      <c r="C171" s="156"/>
      <c r="D171" s="156"/>
      <c r="H171" s="154" t="s">
        <v>202</v>
      </c>
      <c r="I171" s="154" t="s">
        <v>213</v>
      </c>
      <c r="J171" t="s">
        <v>28</v>
      </c>
      <c r="K171" s="154" t="s">
        <v>224</v>
      </c>
      <c r="M171" s="155">
        <f t="shared" si="3"/>
        <v>30.187499999999996</v>
      </c>
      <c r="N171" s="154">
        <v>26.25</v>
      </c>
    </row>
    <row r="172" spans="1:14">
      <c r="A172" s="156"/>
      <c r="B172" s="156"/>
      <c r="C172" s="156"/>
      <c r="D172" s="156"/>
      <c r="H172" s="154" t="s">
        <v>203</v>
      </c>
      <c r="I172" s="154" t="s">
        <v>214</v>
      </c>
      <c r="J172" t="s">
        <v>28</v>
      </c>
      <c r="K172" s="154" t="s">
        <v>224</v>
      </c>
      <c r="M172" s="155">
        <f t="shared" si="3"/>
        <v>28.301499999999997</v>
      </c>
      <c r="N172" s="154">
        <v>24.61</v>
      </c>
    </row>
    <row r="173" spans="1:14" ht="25.5">
      <c r="A173" s="156"/>
      <c r="B173" s="156"/>
      <c r="C173" s="156"/>
      <c r="D173" s="156"/>
      <c r="H173" s="154" t="s">
        <v>11</v>
      </c>
      <c r="I173" s="154" t="s">
        <v>215</v>
      </c>
      <c r="J173" t="s">
        <v>28</v>
      </c>
      <c r="K173" s="154" t="s">
        <v>225</v>
      </c>
      <c r="M173" s="155">
        <f t="shared" si="3"/>
        <v>136.27499999999998</v>
      </c>
      <c r="N173" s="154">
        <v>118.5</v>
      </c>
    </row>
    <row r="174" spans="1:14" ht="25.5">
      <c r="A174" s="156"/>
      <c r="B174" s="156"/>
      <c r="C174" s="156"/>
      <c r="D174" s="156"/>
      <c r="H174" s="154" t="s">
        <v>201</v>
      </c>
      <c r="I174" s="154" t="s">
        <v>216</v>
      </c>
      <c r="J174" t="s">
        <v>28</v>
      </c>
      <c r="K174" s="154" t="s">
        <v>225</v>
      </c>
      <c r="M174" s="155">
        <f t="shared" si="3"/>
        <v>120.89949999999999</v>
      </c>
      <c r="N174" s="154">
        <v>105.13</v>
      </c>
    </row>
    <row r="175" spans="1:14" ht="25.5">
      <c r="A175" s="156"/>
      <c r="B175" s="156"/>
      <c r="C175" s="156"/>
      <c r="D175" s="156"/>
      <c r="H175" s="154" t="s">
        <v>46</v>
      </c>
      <c r="I175" s="154" t="s">
        <v>217</v>
      </c>
      <c r="J175" t="s">
        <v>28</v>
      </c>
      <c r="K175" s="154" t="s">
        <v>225</v>
      </c>
      <c r="M175" s="155">
        <f t="shared" si="3"/>
        <v>105.7195</v>
      </c>
      <c r="N175" s="154">
        <v>91.93</v>
      </c>
    </row>
    <row r="176" spans="1:14" ht="25.5">
      <c r="A176" s="156"/>
      <c r="B176" s="156"/>
      <c r="C176" s="156"/>
      <c r="D176" s="156"/>
      <c r="H176" s="154" t="s">
        <v>51</v>
      </c>
      <c r="I176" s="154" t="s">
        <v>218</v>
      </c>
      <c r="J176" t="s">
        <v>28</v>
      </c>
      <c r="K176" s="154" t="s">
        <v>225</v>
      </c>
      <c r="M176" s="155">
        <f t="shared" si="3"/>
        <v>67.941999999999993</v>
      </c>
      <c r="N176" s="154">
        <v>59.08</v>
      </c>
    </row>
    <row r="177" spans="1:14" ht="25.5">
      <c r="A177" s="156"/>
      <c r="B177" s="156"/>
      <c r="C177" s="156"/>
      <c r="D177" s="156"/>
      <c r="H177" s="154" t="s">
        <v>202</v>
      </c>
      <c r="I177" s="154" t="s">
        <v>219</v>
      </c>
      <c r="J177" t="s">
        <v>28</v>
      </c>
      <c r="K177" s="154" t="s">
        <v>225</v>
      </c>
      <c r="M177" s="155">
        <f t="shared" si="3"/>
        <v>60.443999999999996</v>
      </c>
      <c r="N177" s="154">
        <v>52.56</v>
      </c>
    </row>
    <row r="178" spans="1:14" ht="25.5">
      <c r="A178" s="156"/>
      <c r="B178" s="156"/>
      <c r="C178" s="156"/>
      <c r="D178" s="156"/>
      <c r="H178" s="154" t="s">
        <v>203</v>
      </c>
      <c r="I178" s="154" t="s">
        <v>220</v>
      </c>
      <c r="J178" t="s">
        <v>28</v>
      </c>
      <c r="K178" s="154" t="s">
        <v>225</v>
      </c>
      <c r="M178" s="155">
        <f t="shared" si="3"/>
        <v>51.025499999999994</v>
      </c>
      <c r="N178" s="154">
        <v>44.37</v>
      </c>
    </row>
    <row r="179" spans="1:14" ht="25.5">
      <c r="A179" t="s">
        <v>227</v>
      </c>
      <c r="E179" s="156"/>
      <c r="H179" s="154" t="s">
        <v>99</v>
      </c>
      <c r="I179" s="154" t="s">
        <v>221</v>
      </c>
      <c r="J179" t="s">
        <v>28</v>
      </c>
      <c r="K179" s="154" t="s">
        <v>225</v>
      </c>
      <c r="M179" s="155">
        <f t="shared" si="3"/>
        <v>45.332999999999998</v>
      </c>
      <c r="N179" s="154">
        <v>39.42</v>
      </c>
    </row>
    <row r="180" spans="1:14" ht="25.5">
      <c r="E180" s="156"/>
      <c r="H180" s="154" t="s">
        <v>204</v>
      </c>
      <c r="I180" s="154" t="s">
        <v>222</v>
      </c>
      <c r="J180" t="s">
        <v>28</v>
      </c>
      <c r="K180" s="154" t="s">
        <v>225</v>
      </c>
      <c r="M180" s="155">
        <f>N180*1.15</f>
        <v>37.719999999999992</v>
      </c>
      <c r="N180" s="154">
        <v>32.799999999999997</v>
      </c>
    </row>
    <row r="181" spans="1:14">
      <c r="E181" t="s">
        <v>3</v>
      </c>
      <c r="H181" s="154" t="s">
        <v>11</v>
      </c>
      <c r="I181" s="154" t="s">
        <v>205</v>
      </c>
      <c r="J181" t="s">
        <v>137</v>
      </c>
      <c r="K181" s="154" t="s">
        <v>223</v>
      </c>
      <c r="M181" s="155">
        <f t="shared" ref="M181:M197" si="4">N181*1.15</f>
        <v>58.212999999999994</v>
      </c>
      <c r="N181" s="154">
        <v>50.62</v>
      </c>
    </row>
    <row r="182" spans="1:14">
      <c r="H182" s="154" t="s">
        <v>201</v>
      </c>
      <c r="I182" s="154" t="s">
        <v>206</v>
      </c>
      <c r="J182" t="s">
        <v>137</v>
      </c>
      <c r="K182" s="154" t="s">
        <v>223</v>
      </c>
      <c r="M182" s="155">
        <f t="shared" si="4"/>
        <v>50.806999999999995</v>
      </c>
      <c r="N182" s="154">
        <v>44.18</v>
      </c>
    </row>
    <row r="183" spans="1:14">
      <c r="H183" s="154" t="s">
        <v>46</v>
      </c>
      <c r="I183" s="154" t="s">
        <v>207</v>
      </c>
      <c r="J183" t="s">
        <v>137</v>
      </c>
      <c r="K183" s="154" t="s">
        <v>223</v>
      </c>
      <c r="M183" s="155">
        <f t="shared" si="4"/>
        <v>43.331999999999994</v>
      </c>
      <c r="N183" s="154">
        <v>37.68</v>
      </c>
    </row>
    <row r="184" spans="1:14">
      <c r="H184" s="154" t="s">
        <v>51</v>
      </c>
      <c r="I184" s="154" t="s">
        <v>208</v>
      </c>
      <c r="J184" t="s">
        <v>137</v>
      </c>
      <c r="K184" s="154" t="s">
        <v>223</v>
      </c>
      <c r="M184" s="155">
        <f>N184*1.15</f>
        <v>31.187999999999999</v>
      </c>
      <c r="N184" s="154">
        <v>27.12</v>
      </c>
    </row>
    <row r="185" spans="1:14">
      <c r="H185" s="154" t="s">
        <v>11</v>
      </c>
      <c r="I185" s="154" t="s">
        <v>209</v>
      </c>
      <c r="J185" t="s">
        <v>137</v>
      </c>
      <c r="K185" s="154" t="s">
        <v>224</v>
      </c>
      <c r="M185" s="155">
        <f t="shared" si="4"/>
        <v>75.807999999999993</v>
      </c>
      <c r="N185" s="154">
        <v>65.92</v>
      </c>
    </row>
    <row r="186" spans="1:14">
      <c r="H186" s="154" t="s">
        <v>201</v>
      </c>
      <c r="I186" s="154" t="s">
        <v>210</v>
      </c>
      <c r="J186" t="s">
        <v>137</v>
      </c>
      <c r="K186" s="154" t="s">
        <v>224</v>
      </c>
      <c r="M186" s="155">
        <f t="shared" si="4"/>
        <v>67.16</v>
      </c>
      <c r="N186" s="154">
        <v>58.4</v>
      </c>
    </row>
    <row r="187" spans="1:14">
      <c r="H187" s="154" t="s">
        <v>46</v>
      </c>
      <c r="I187" s="154" t="s">
        <v>211</v>
      </c>
      <c r="J187" t="s">
        <v>137</v>
      </c>
      <c r="K187" s="154" t="s">
        <v>224</v>
      </c>
      <c r="M187" s="155">
        <f t="shared" si="4"/>
        <v>58.78799999999999</v>
      </c>
      <c r="N187" s="154">
        <v>51.12</v>
      </c>
    </row>
    <row r="188" spans="1:14">
      <c r="H188" s="154" t="s">
        <v>51</v>
      </c>
      <c r="I188" s="154" t="s">
        <v>212</v>
      </c>
      <c r="J188" t="s">
        <v>137</v>
      </c>
      <c r="K188" s="154" t="s">
        <v>224</v>
      </c>
      <c r="M188" s="155">
        <f t="shared" si="4"/>
        <v>42.020999999999994</v>
      </c>
      <c r="N188" s="154">
        <v>36.54</v>
      </c>
    </row>
    <row r="189" spans="1:14">
      <c r="H189" s="154" t="s">
        <v>202</v>
      </c>
      <c r="I189" s="154" t="s">
        <v>213</v>
      </c>
      <c r="J189" t="s">
        <v>137</v>
      </c>
      <c r="K189" s="154" t="s">
        <v>224</v>
      </c>
      <c r="M189" s="155">
        <f t="shared" si="4"/>
        <v>33.625999999999998</v>
      </c>
      <c r="N189" s="154">
        <v>29.24</v>
      </c>
    </row>
    <row r="190" spans="1:14">
      <c r="H190" s="154" t="s">
        <v>203</v>
      </c>
      <c r="I190" s="154" t="s">
        <v>214</v>
      </c>
      <c r="J190" t="s">
        <v>137</v>
      </c>
      <c r="K190" s="154" t="s">
        <v>224</v>
      </c>
      <c r="M190" s="155">
        <f t="shared" si="4"/>
        <v>31.521499999999996</v>
      </c>
      <c r="N190" s="154">
        <v>27.41</v>
      </c>
    </row>
    <row r="191" spans="1:14" ht="25.5">
      <c r="H191" s="154" t="s">
        <v>11</v>
      </c>
      <c r="I191" s="154" t="s">
        <v>215</v>
      </c>
      <c r="J191" t="s">
        <v>137</v>
      </c>
      <c r="K191" s="154" t="s">
        <v>225</v>
      </c>
      <c r="M191" s="155">
        <f t="shared" si="4"/>
        <v>152.09899999999999</v>
      </c>
      <c r="N191" s="154">
        <v>132.26</v>
      </c>
    </row>
    <row r="192" spans="1:14" ht="25.5">
      <c r="H192" s="154" t="s">
        <v>201</v>
      </c>
      <c r="I192" s="154" t="s">
        <v>216</v>
      </c>
      <c r="J192" t="s">
        <v>137</v>
      </c>
      <c r="K192" s="154" t="s">
        <v>225</v>
      </c>
      <c r="M192" s="155">
        <f t="shared" si="4"/>
        <v>134.71099999999998</v>
      </c>
      <c r="N192" s="154">
        <v>117.14</v>
      </c>
    </row>
    <row r="193" spans="1:14" ht="25.5">
      <c r="H193" s="154" t="s">
        <v>46</v>
      </c>
      <c r="I193" s="154" t="s">
        <v>217</v>
      </c>
      <c r="J193" t="s">
        <v>137</v>
      </c>
      <c r="K193" s="154" t="s">
        <v>225</v>
      </c>
      <c r="M193" s="155">
        <f t="shared" si="4"/>
        <v>117.87499999999999</v>
      </c>
      <c r="N193" s="154">
        <v>102.5</v>
      </c>
    </row>
    <row r="194" spans="1:14" ht="25.5">
      <c r="H194" s="154" t="s">
        <v>51</v>
      </c>
      <c r="I194" s="154" t="s">
        <v>218</v>
      </c>
      <c r="J194" t="s">
        <v>137</v>
      </c>
      <c r="K194" s="154" t="s">
        <v>225</v>
      </c>
      <c r="M194" s="155">
        <f t="shared" si="4"/>
        <v>75.807999999999993</v>
      </c>
      <c r="N194" s="154">
        <v>65.92</v>
      </c>
    </row>
    <row r="195" spans="1:14" ht="25.5">
      <c r="H195" s="154" t="s">
        <v>202</v>
      </c>
      <c r="I195" s="154" t="s">
        <v>219</v>
      </c>
      <c r="J195" t="s">
        <v>137</v>
      </c>
      <c r="K195" s="154" t="s">
        <v>225</v>
      </c>
      <c r="M195" s="155">
        <f t="shared" si="4"/>
        <v>67.16</v>
      </c>
      <c r="N195" s="154">
        <v>58.4</v>
      </c>
    </row>
    <row r="196" spans="1:14" ht="25.5">
      <c r="H196" s="154" t="s">
        <v>203</v>
      </c>
      <c r="I196" s="154" t="s">
        <v>220</v>
      </c>
      <c r="J196" t="s">
        <v>137</v>
      </c>
      <c r="K196" s="154" t="s">
        <v>225</v>
      </c>
      <c r="M196" s="155">
        <f t="shared" si="4"/>
        <v>56.809999999999995</v>
      </c>
      <c r="N196" s="154">
        <v>49.4</v>
      </c>
    </row>
    <row r="197" spans="1:14" ht="25.5">
      <c r="H197" s="154" t="s">
        <v>99</v>
      </c>
      <c r="I197" s="154" t="s">
        <v>221</v>
      </c>
      <c r="J197" t="s">
        <v>137</v>
      </c>
      <c r="K197" s="154" t="s">
        <v>225</v>
      </c>
      <c r="M197" s="155">
        <f t="shared" si="4"/>
        <v>50.484999999999992</v>
      </c>
      <c r="N197" s="154">
        <v>43.9</v>
      </c>
    </row>
    <row r="198" spans="1:14" ht="25.5">
      <c r="H198" s="154" t="s">
        <v>204</v>
      </c>
      <c r="I198" s="154" t="s">
        <v>222</v>
      </c>
      <c r="J198" t="s">
        <v>137</v>
      </c>
      <c r="K198" s="154" t="s">
        <v>225</v>
      </c>
      <c r="M198" s="155">
        <f>N198*1.15</f>
        <v>42.020999999999994</v>
      </c>
      <c r="N198" s="154">
        <v>36.54</v>
      </c>
    </row>
    <row r="199" spans="1:14">
      <c r="H199" s="154" t="s">
        <v>11</v>
      </c>
      <c r="I199" s="154" t="s">
        <v>205</v>
      </c>
      <c r="J199" t="s">
        <v>138</v>
      </c>
      <c r="K199" s="154" t="s">
        <v>223</v>
      </c>
      <c r="M199" s="155">
        <f t="shared" ref="M199:M218" si="5">N199*1.15</f>
        <v>64.768000000000001</v>
      </c>
      <c r="N199" s="154">
        <v>56.32</v>
      </c>
    </row>
    <row r="200" spans="1:14">
      <c r="H200" s="154" t="s">
        <v>201</v>
      </c>
      <c r="I200" s="154" t="s">
        <v>206</v>
      </c>
      <c r="J200" t="s">
        <v>138</v>
      </c>
      <c r="K200" s="154" t="s">
        <v>223</v>
      </c>
      <c r="M200" s="155">
        <f t="shared" si="5"/>
        <v>56.395999999999994</v>
      </c>
      <c r="N200" s="154">
        <v>49.04</v>
      </c>
    </row>
    <row r="201" spans="1:14">
      <c r="A201" s="156"/>
      <c r="B201" s="156"/>
      <c r="C201" s="156"/>
      <c r="D201" s="156"/>
      <c r="H201" s="154" t="s">
        <v>46</v>
      </c>
      <c r="I201" s="154" t="s">
        <v>207</v>
      </c>
      <c r="J201" t="s">
        <v>138</v>
      </c>
      <c r="K201" s="154" t="s">
        <v>223</v>
      </c>
      <c r="M201" s="155">
        <f t="shared" si="5"/>
        <v>48.207999999999998</v>
      </c>
      <c r="N201" s="154">
        <v>41.92</v>
      </c>
    </row>
    <row r="202" spans="1:14">
      <c r="A202" s="156"/>
      <c r="B202" s="156"/>
      <c r="C202" s="156"/>
      <c r="D202" s="156"/>
      <c r="H202" s="154" t="s">
        <v>51</v>
      </c>
      <c r="I202" s="154" t="s">
        <v>208</v>
      </c>
      <c r="J202" t="s">
        <v>138</v>
      </c>
      <c r="K202" s="154" t="s">
        <v>223</v>
      </c>
      <c r="M202" s="155">
        <f>N202*1.15</f>
        <v>34.672499999999992</v>
      </c>
      <c r="N202" s="154">
        <v>30.15</v>
      </c>
    </row>
    <row r="203" spans="1:14">
      <c r="A203" s="156"/>
      <c r="B203" s="156"/>
      <c r="C203" s="156"/>
      <c r="D203" s="156"/>
      <c r="E203" s="156"/>
      <c r="H203" s="154" t="s">
        <v>11</v>
      </c>
      <c r="I203" s="154" t="s">
        <v>209</v>
      </c>
      <c r="J203" t="s">
        <v>138</v>
      </c>
      <c r="K203" s="154" t="s">
        <v>224</v>
      </c>
      <c r="M203" s="155">
        <f t="shared" si="5"/>
        <v>84.191499999999991</v>
      </c>
      <c r="N203" s="154">
        <v>73.209999999999994</v>
      </c>
    </row>
    <row r="204" spans="1:14">
      <c r="A204" s="156"/>
      <c r="B204" s="156"/>
      <c r="C204" s="156"/>
      <c r="D204" s="156"/>
      <c r="E204" s="156"/>
      <c r="H204" s="154" t="s">
        <v>201</v>
      </c>
      <c r="I204" s="154" t="s">
        <v>210</v>
      </c>
      <c r="J204" t="s">
        <v>138</v>
      </c>
      <c r="K204" s="154" t="s">
        <v>224</v>
      </c>
      <c r="M204" s="155">
        <f t="shared" si="5"/>
        <v>74.841999999999999</v>
      </c>
      <c r="N204" s="154">
        <v>65.08</v>
      </c>
    </row>
    <row r="205" spans="1:14">
      <c r="A205" s="156"/>
      <c r="B205" s="156"/>
      <c r="C205" s="156"/>
      <c r="D205" s="156"/>
      <c r="E205" s="156"/>
      <c r="H205" s="154" t="s">
        <v>46</v>
      </c>
      <c r="I205" s="154" t="s">
        <v>211</v>
      </c>
      <c r="J205" t="s">
        <v>138</v>
      </c>
      <c r="K205" s="154" t="s">
        <v>224</v>
      </c>
      <c r="M205" s="155">
        <f t="shared" si="5"/>
        <v>65.480999999999995</v>
      </c>
      <c r="N205" s="154">
        <v>56.94</v>
      </c>
    </row>
    <row r="206" spans="1:14">
      <c r="A206" s="156"/>
      <c r="B206" s="156"/>
      <c r="C206" s="156"/>
      <c r="D206" s="156"/>
      <c r="E206" s="156"/>
      <c r="H206" s="154" t="s">
        <v>51</v>
      </c>
      <c r="I206" s="154" t="s">
        <v>212</v>
      </c>
      <c r="J206" t="s">
        <v>138</v>
      </c>
      <c r="K206" s="154" t="s">
        <v>224</v>
      </c>
      <c r="M206" s="155">
        <f t="shared" si="5"/>
        <v>46.6785</v>
      </c>
      <c r="N206" s="154">
        <v>40.590000000000003</v>
      </c>
    </row>
    <row r="207" spans="1:14">
      <c r="A207" s="156"/>
      <c r="B207" s="156"/>
      <c r="C207" s="156"/>
      <c r="D207" s="156"/>
      <c r="E207" s="156"/>
      <c r="H207" s="154" t="s">
        <v>202</v>
      </c>
      <c r="I207" s="154" t="s">
        <v>213</v>
      </c>
      <c r="J207" t="s">
        <v>138</v>
      </c>
      <c r="K207" s="154" t="s">
        <v>224</v>
      </c>
      <c r="M207" s="155">
        <f t="shared" si="5"/>
        <v>37.363500000000002</v>
      </c>
      <c r="N207" s="154">
        <v>32.49</v>
      </c>
    </row>
    <row r="208" spans="1:14">
      <c r="A208" s="156"/>
      <c r="B208" s="156"/>
      <c r="C208" s="156"/>
      <c r="D208" s="156"/>
      <c r="E208" s="156"/>
      <c r="H208" s="154" t="s">
        <v>203</v>
      </c>
      <c r="I208" s="154" t="s">
        <v>214</v>
      </c>
      <c r="J208" t="s">
        <v>138</v>
      </c>
      <c r="K208" s="154" t="s">
        <v>224</v>
      </c>
      <c r="M208" s="155">
        <f t="shared" si="5"/>
        <v>35.028999999999996</v>
      </c>
      <c r="N208" s="154">
        <v>30.46</v>
      </c>
    </row>
    <row r="209" spans="1:14" ht="25.5">
      <c r="A209" s="156"/>
      <c r="B209" s="156"/>
      <c r="C209" s="156"/>
      <c r="D209" s="156"/>
      <c r="E209" s="156"/>
      <c r="H209" s="154" t="s">
        <v>11</v>
      </c>
      <c r="I209" s="154" t="s">
        <v>215</v>
      </c>
      <c r="J209" t="s">
        <v>138</v>
      </c>
      <c r="K209" s="154" t="s">
        <v>225</v>
      </c>
      <c r="M209" s="155">
        <f t="shared" si="5"/>
        <v>168.39449999999999</v>
      </c>
      <c r="N209" s="154">
        <v>146.43</v>
      </c>
    </row>
    <row r="210" spans="1:14" ht="25.5">
      <c r="A210" s="156"/>
      <c r="B210" s="156"/>
      <c r="C210" s="156"/>
      <c r="D210" s="156"/>
      <c r="E210" s="156"/>
      <c r="H210" s="154" t="s">
        <v>201</v>
      </c>
      <c r="I210" s="154" t="s">
        <v>216</v>
      </c>
      <c r="J210" t="s">
        <v>138</v>
      </c>
      <c r="K210" s="154" t="s">
        <v>225</v>
      </c>
      <c r="M210" s="155">
        <f t="shared" si="5"/>
        <v>150.15549999999999</v>
      </c>
      <c r="N210" s="154">
        <v>130.57</v>
      </c>
    </row>
    <row r="211" spans="1:14" ht="25.5">
      <c r="A211" s="156"/>
      <c r="B211" s="156"/>
      <c r="C211" s="156"/>
      <c r="D211" s="156"/>
      <c r="E211" s="156"/>
      <c r="H211" s="154" t="s">
        <v>46</v>
      </c>
      <c r="I211" s="154" t="s">
        <v>217</v>
      </c>
      <c r="J211" t="s">
        <v>138</v>
      </c>
      <c r="K211" s="154" t="s">
        <v>225</v>
      </c>
      <c r="M211" s="155">
        <f t="shared" si="5"/>
        <v>130.9735</v>
      </c>
      <c r="N211" s="154">
        <v>113.89</v>
      </c>
    </row>
    <row r="212" spans="1:14" ht="25.5">
      <c r="A212" s="156"/>
      <c r="B212" s="156"/>
      <c r="C212" s="156"/>
      <c r="D212" s="156"/>
      <c r="E212" s="156"/>
      <c r="H212" s="154" t="s">
        <v>51</v>
      </c>
      <c r="I212" s="154" t="s">
        <v>218</v>
      </c>
      <c r="J212" t="s">
        <v>138</v>
      </c>
      <c r="K212" s="154" t="s">
        <v>225</v>
      </c>
      <c r="M212" s="155">
        <f t="shared" si="5"/>
        <v>84.191499999999991</v>
      </c>
      <c r="N212" s="154">
        <v>73.209999999999994</v>
      </c>
    </row>
    <row r="213" spans="1:14" ht="25.5">
      <c r="A213" t="s">
        <v>227</v>
      </c>
      <c r="E213" t="s">
        <v>3</v>
      </c>
      <c r="H213" s="154" t="s">
        <v>202</v>
      </c>
      <c r="I213" s="154" t="s">
        <v>219</v>
      </c>
      <c r="J213" t="s">
        <v>138</v>
      </c>
      <c r="K213" s="154" t="s">
        <v>225</v>
      </c>
      <c r="M213" s="155">
        <f t="shared" si="5"/>
        <v>74.841999999999999</v>
      </c>
      <c r="N213" s="154">
        <v>65.08</v>
      </c>
    </row>
    <row r="214" spans="1:14" ht="25.5">
      <c r="H214" s="154" t="s">
        <v>203</v>
      </c>
      <c r="I214" s="154" t="s">
        <v>220</v>
      </c>
      <c r="J214" t="s">
        <v>138</v>
      </c>
      <c r="K214" s="154" t="s">
        <v>225</v>
      </c>
      <c r="M214" s="155">
        <f t="shared" si="5"/>
        <v>63.031500000000001</v>
      </c>
      <c r="N214" s="154">
        <v>54.81</v>
      </c>
    </row>
    <row r="215" spans="1:14" ht="25.5">
      <c r="H215" s="154" t="s">
        <v>99</v>
      </c>
      <c r="I215" s="154" t="s">
        <v>221</v>
      </c>
      <c r="J215" t="s">
        <v>138</v>
      </c>
      <c r="K215" s="154" t="s">
        <v>225</v>
      </c>
      <c r="M215" s="155">
        <f t="shared" si="5"/>
        <v>56.131499999999996</v>
      </c>
      <c r="N215" s="154">
        <v>48.81</v>
      </c>
    </row>
    <row r="216" spans="1:14" ht="25.5">
      <c r="H216" s="154" t="s">
        <v>204</v>
      </c>
      <c r="I216" s="154" t="s">
        <v>222</v>
      </c>
      <c r="J216" t="s">
        <v>138</v>
      </c>
      <c r="K216" s="154" t="s">
        <v>225</v>
      </c>
      <c r="M216" s="155">
        <f t="shared" si="5"/>
        <v>46.6785</v>
      </c>
      <c r="N216" s="154">
        <v>40.590000000000003</v>
      </c>
    </row>
    <row r="217" spans="1:14">
      <c r="H217" s="154" t="s">
        <v>11</v>
      </c>
      <c r="I217" s="154" t="s">
        <v>205</v>
      </c>
      <c r="J217" t="s">
        <v>29</v>
      </c>
      <c r="K217" s="154" t="s">
        <v>223</v>
      </c>
      <c r="M217" s="155">
        <f t="shared" si="5"/>
        <v>83.328999999999979</v>
      </c>
      <c r="N217" s="154">
        <v>72.459999999999994</v>
      </c>
    </row>
    <row r="218" spans="1:14">
      <c r="H218" s="154" t="s">
        <v>201</v>
      </c>
      <c r="I218" s="154" t="s">
        <v>206</v>
      </c>
      <c r="J218" t="s">
        <v>29</v>
      </c>
      <c r="K218" s="154" t="s">
        <v>223</v>
      </c>
      <c r="M218" s="155">
        <f t="shared" si="5"/>
        <v>72.5535</v>
      </c>
      <c r="N218" s="154">
        <v>63.09</v>
      </c>
    </row>
    <row r="219" spans="1:14">
      <c r="H219" s="154" t="s">
        <v>46</v>
      </c>
      <c r="I219" s="154" t="s">
        <v>207</v>
      </c>
      <c r="J219" t="s">
        <v>29</v>
      </c>
      <c r="K219" s="154" t="s">
        <v>223</v>
      </c>
      <c r="M219" s="155">
        <f>N219*1.15</f>
        <v>61.99649999999999</v>
      </c>
      <c r="N219" s="154">
        <v>53.91</v>
      </c>
    </row>
    <row r="220" spans="1:14">
      <c r="H220" s="154" t="s">
        <v>51</v>
      </c>
      <c r="I220" s="154" t="s">
        <v>208</v>
      </c>
      <c r="J220" t="s">
        <v>29</v>
      </c>
      <c r="K220" s="154" t="s">
        <v>223</v>
      </c>
      <c r="M220" s="155">
        <f t="shared" ref="M220:M239" si="6">N220*1.15</f>
        <v>44.573999999999991</v>
      </c>
      <c r="N220" s="154">
        <v>38.76</v>
      </c>
    </row>
    <row r="221" spans="1:14">
      <c r="H221" s="154" t="s">
        <v>11</v>
      </c>
      <c r="I221" s="154" t="s">
        <v>209</v>
      </c>
      <c r="J221" t="s">
        <v>29</v>
      </c>
      <c r="K221" s="154" t="s">
        <v>224</v>
      </c>
      <c r="M221" s="155">
        <f t="shared" si="6"/>
        <v>108.491</v>
      </c>
      <c r="N221" s="154">
        <v>94.34</v>
      </c>
    </row>
    <row r="222" spans="1:14">
      <c r="H222" s="154" t="s">
        <v>201</v>
      </c>
      <c r="I222" s="154" t="s">
        <v>210</v>
      </c>
      <c r="J222" t="s">
        <v>29</v>
      </c>
      <c r="K222" s="154" t="s">
        <v>224</v>
      </c>
      <c r="M222" s="155">
        <f t="shared" si="6"/>
        <v>96.231999999999999</v>
      </c>
      <c r="N222" s="154">
        <v>83.68</v>
      </c>
    </row>
    <row r="223" spans="1:14">
      <c r="H223" s="154" t="s">
        <v>46</v>
      </c>
      <c r="I223" s="154" t="s">
        <v>211</v>
      </c>
      <c r="J223" t="s">
        <v>29</v>
      </c>
      <c r="K223" s="154" t="s">
        <v>224</v>
      </c>
      <c r="M223" s="155">
        <f>N223*1.15</f>
        <v>84.248999999999995</v>
      </c>
      <c r="N223" s="154">
        <v>73.260000000000005</v>
      </c>
    </row>
    <row r="224" spans="1:14">
      <c r="H224" s="154" t="s">
        <v>51</v>
      </c>
      <c r="I224" s="154" t="s">
        <v>212</v>
      </c>
      <c r="J224" t="s">
        <v>29</v>
      </c>
      <c r="K224" s="154" t="s">
        <v>224</v>
      </c>
      <c r="M224" s="155">
        <f t="shared" si="6"/>
        <v>60.052999999999997</v>
      </c>
      <c r="N224" s="154">
        <v>52.22</v>
      </c>
    </row>
    <row r="225" spans="1:14">
      <c r="H225" s="154" t="s">
        <v>202</v>
      </c>
      <c r="I225" s="154" t="s">
        <v>213</v>
      </c>
      <c r="J225" t="s">
        <v>29</v>
      </c>
      <c r="K225" s="154" t="s">
        <v>224</v>
      </c>
      <c r="M225" s="155">
        <f t="shared" si="6"/>
        <v>48.116</v>
      </c>
      <c r="N225" s="154">
        <v>41.84</v>
      </c>
    </row>
    <row r="226" spans="1:14">
      <c r="H226" s="154" t="s">
        <v>203</v>
      </c>
      <c r="I226" s="154" t="s">
        <v>214</v>
      </c>
      <c r="J226" t="s">
        <v>29</v>
      </c>
      <c r="K226" s="154" t="s">
        <v>224</v>
      </c>
      <c r="M226" s="155">
        <f t="shared" si="6"/>
        <v>45.102999999999994</v>
      </c>
      <c r="N226" s="154">
        <v>39.22</v>
      </c>
    </row>
    <row r="227" spans="1:14" ht="25.5">
      <c r="H227" s="154" t="s">
        <v>11</v>
      </c>
      <c r="I227" s="154" t="s">
        <v>215</v>
      </c>
      <c r="J227" t="s">
        <v>29</v>
      </c>
      <c r="K227" s="154" t="s">
        <v>225</v>
      </c>
      <c r="M227" s="155">
        <f t="shared" si="6"/>
        <v>216.982</v>
      </c>
      <c r="N227" s="154">
        <v>188.68</v>
      </c>
    </row>
    <row r="228" spans="1:14" ht="25.5">
      <c r="H228" s="154" t="s">
        <v>201</v>
      </c>
      <c r="I228" s="154" t="s">
        <v>216</v>
      </c>
      <c r="J228" t="s">
        <v>29</v>
      </c>
      <c r="K228" s="154" t="s">
        <v>225</v>
      </c>
      <c r="M228" s="155">
        <f t="shared" si="6"/>
        <v>193.28049999999999</v>
      </c>
      <c r="N228" s="154">
        <v>168.07</v>
      </c>
    </row>
    <row r="229" spans="1:14" ht="25.5">
      <c r="H229" s="154" t="s">
        <v>46</v>
      </c>
      <c r="I229" s="154" t="s">
        <v>217</v>
      </c>
      <c r="J229" t="s">
        <v>29</v>
      </c>
      <c r="K229" s="154" t="s">
        <v>225</v>
      </c>
      <c r="M229" s="155">
        <f t="shared" si="6"/>
        <v>169.119</v>
      </c>
      <c r="N229" s="154">
        <v>147.06</v>
      </c>
    </row>
    <row r="230" spans="1:14" ht="25.5">
      <c r="H230" s="154" t="s">
        <v>51</v>
      </c>
      <c r="I230" s="154" t="s">
        <v>218</v>
      </c>
      <c r="J230" t="s">
        <v>29</v>
      </c>
      <c r="K230" s="154" t="s">
        <v>225</v>
      </c>
      <c r="M230" s="155">
        <f t="shared" si="6"/>
        <v>108.491</v>
      </c>
      <c r="N230" s="154">
        <v>94.34</v>
      </c>
    </row>
    <row r="231" spans="1:14" ht="25.5">
      <c r="H231" s="154" t="s">
        <v>202</v>
      </c>
      <c r="I231" s="154" t="s">
        <v>219</v>
      </c>
      <c r="J231" t="s">
        <v>29</v>
      </c>
      <c r="K231" s="154" t="s">
        <v>225</v>
      </c>
      <c r="M231" s="155">
        <f t="shared" si="6"/>
        <v>96.231999999999999</v>
      </c>
      <c r="N231" s="154">
        <v>83.68</v>
      </c>
    </row>
    <row r="232" spans="1:14" ht="25.5">
      <c r="H232" s="154" t="s">
        <v>203</v>
      </c>
      <c r="I232" s="154" t="s">
        <v>220</v>
      </c>
      <c r="J232" t="s">
        <v>29</v>
      </c>
      <c r="K232" s="154" t="s">
        <v>225</v>
      </c>
      <c r="M232" s="155">
        <f t="shared" si="6"/>
        <v>81.270499999999998</v>
      </c>
      <c r="N232" s="154">
        <v>70.67</v>
      </c>
    </row>
    <row r="233" spans="1:14" ht="25.5">
      <c r="H233" s="154" t="s">
        <v>99</v>
      </c>
      <c r="I233" s="154" t="s">
        <v>221</v>
      </c>
      <c r="J233" t="s">
        <v>29</v>
      </c>
      <c r="K233" s="154" t="s">
        <v>225</v>
      </c>
      <c r="M233" s="155">
        <f t="shared" si="6"/>
        <v>72.105000000000004</v>
      </c>
      <c r="N233" s="154">
        <v>62.7</v>
      </c>
    </row>
    <row r="234" spans="1:14" ht="25.5">
      <c r="H234" s="154" t="s">
        <v>204</v>
      </c>
      <c r="I234" s="154" t="s">
        <v>222</v>
      </c>
      <c r="J234" t="s">
        <v>29</v>
      </c>
      <c r="K234" s="154" t="s">
        <v>225</v>
      </c>
      <c r="M234" s="155">
        <f t="shared" si="6"/>
        <v>60.052999999999997</v>
      </c>
      <c r="N234" s="154">
        <v>52.22</v>
      </c>
    </row>
    <row r="235" spans="1:14">
      <c r="A235" s="156"/>
      <c r="B235" s="156"/>
      <c r="C235" s="156"/>
      <c r="D235" s="156"/>
      <c r="E235" s="156"/>
      <c r="H235" s="154" t="s">
        <v>11</v>
      </c>
      <c r="I235" s="154" t="s">
        <v>205</v>
      </c>
      <c r="J235" t="s">
        <v>140</v>
      </c>
      <c r="K235" s="154" t="s">
        <v>223</v>
      </c>
      <c r="M235" s="155">
        <f t="shared" si="6"/>
        <v>90.550999999999988</v>
      </c>
      <c r="N235" s="154">
        <v>78.739999999999995</v>
      </c>
    </row>
    <row r="236" spans="1:14">
      <c r="A236" s="156"/>
      <c r="B236" s="156"/>
      <c r="C236" s="156"/>
      <c r="D236" s="156"/>
      <c r="E236" s="156"/>
      <c r="H236" s="154" t="s">
        <v>201</v>
      </c>
      <c r="I236" s="154" t="s">
        <v>206</v>
      </c>
      <c r="J236" t="s">
        <v>140</v>
      </c>
      <c r="K236" s="154" t="s">
        <v>223</v>
      </c>
      <c r="M236" s="155">
        <f t="shared" si="6"/>
        <v>79.039500000000004</v>
      </c>
      <c r="N236" s="154">
        <v>68.73</v>
      </c>
    </row>
    <row r="237" spans="1:14">
      <c r="A237" s="156"/>
      <c r="B237" s="156"/>
      <c r="C237" s="156"/>
      <c r="D237" s="156"/>
      <c r="E237" s="156"/>
      <c r="H237" s="154" t="s">
        <v>46</v>
      </c>
      <c r="I237" s="154" t="s">
        <v>207</v>
      </c>
      <c r="J237" t="s">
        <v>140</v>
      </c>
      <c r="K237" s="154" t="s">
        <v>223</v>
      </c>
      <c r="M237" s="155">
        <f t="shared" si="6"/>
        <v>67.643000000000001</v>
      </c>
      <c r="N237" s="154">
        <v>58.82</v>
      </c>
    </row>
    <row r="238" spans="1:14">
      <c r="A238" s="156"/>
      <c r="B238" s="156"/>
      <c r="C238" s="156"/>
      <c r="D238" s="156"/>
      <c r="E238" s="156"/>
      <c r="H238" s="154" t="s">
        <v>51</v>
      </c>
      <c r="I238" s="154" t="s">
        <v>208</v>
      </c>
      <c r="J238" t="s">
        <v>140</v>
      </c>
      <c r="K238" s="154" t="s">
        <v>223</v>
      </c>
      <c r="M238" s="155">
        <f t="shared" si="6"/>
        <v>48.518499999999996</v>
      </c>
      <c r="N238" s="154">
        <v>42.19</v>
      </c>
    </row>
    <row r="239" spans="1:14">
      <c r="A239" s="156"/>
      <c r="B239" s="156"/>
      <c r="C239" s="156"/>
      <c r="D239" s="156"/>
      <c r="E239" s="156"/>
      <c r="H239" s="154" t="s">
        <v>11</v>
      </c>
      <c r="I239" s="154" t="s">
        <v>209</v>
      </c>
      <c r="J239" t="s">
        <v>140</v>
      </c>
      <c r="K239" s="154" t="s">
        <v>224</v>
      </c>
      <c r="M239" s="155">
        <f t="shared" si="6"/>
        <v>117.94399999999999</v>
      </c>
      <c r="N239" s="154">
        <v>102.56</v>
      </c>
    </row>
    <row r="240" spans="1:14">
      <c r="A240" s="156"/>
      <c r="B240" s="156"/>
      <c r="C240" s="156"/>
      <c r="D240" s="156"/>
      <c r="E240" s="156"/>
      <c r="H240" s="154" t="s">
        <v>201</v>
      </c>
      <c r="I240" s="154" t="s">
        <v>210</v>
      </c>
      <c r="J240" t="s">
        <v>140</v>
      </c>
      <c r="K240" s="154" t="s">
        <v>224</v>
      </c>
      <c r="M240" s="155">
        <f>N240*1.15</f>
        <v>105.01799999999999</v>
      </c>
      <c r="N240" s="154">
        <v>91.32</v>
      </c>
    </row>
    <row r="241" spans="1:14">
      <c r="A241" s="156"/>
      <c r="B241" s="156"/>
      <c r="C241" s="156"/>
      <c r="D241" s="156"/>
      <c r="E241" s="156"/>
      <c r="H241" s="154" t="s">
        <v>46</v>
      </c>
      <c r="I241" s="154" t="s">
        <v>211</v>
      </c>
      <c r="J241" t="s">
        <v>140</v>
      </c>
      <c r="K241" s="154" t="s">
        <v>224</v>
      </c>
      <c r="M241" s="155">
        <f t="shared" ref="M241:M261" si="7">N241*1.15</f>
        <v>91.632000000000005</v>
      </c>
      <c r="N241" s="154">
        <v>79.680000000000007</v>
      </c>
    </row>
    <row r="242" spans="1:14">
      <c r="A242" s="156"/>
      <c r="B242" s="156"/>
      <c r="C242" s="156"/>
      <c r="D242" s="156"/>
      <c r="E242" s="156"/>
      <c r="H242" s="154" t="s">
        <v>51</v>
      </c>
      <c r="I242" s="154" t="s">
        <v>212</v>
      </c>
      <c r="J242" t="s">
        <v>140</v>
      </c>
      <c r="K242" s="154" t="s">
        <v>224</v>
      </c>
      <c r="M242" s="155">
        <f t="shared" si="7"/>
        <v>65.526999999999987</v>
      </c>
      <c r="N242" s="154">
        <v>56.98</v>
      </c>
    </row>
    <row r="243" spans="1:14">
      <c r="A243" s="156"/>
      <c r="B243" s="156"/>
      <c r="C243" s="156"/>
      <c r="D243" s="156"/>
      <c r="E243" s="156"/>
      <c r="H243" s="154" t="s">
        <v>202</v>
      </c>
      <c r="I243" s="154" t="s">
        <v>213</v>
      </c>
      <c r="J243" t="s">
        <v>140</v>
      </c>
      <c r="K243" s="154" t="s">
        <v>224</v>
      </c>
      <c r="M243" s="155">
        <f t="shared" si="7"/>
        <v>52.393999999999998</v>
      </c>
      <c r="N243" s="154">
        <v>45.56</v>
      </c>
    </row>
    <row r="244" spans="1:14">
      <c r="A244" s="156"/>
      <c r="B244" s="156"/>
      <c r="C244" s="156"/>
      <c r="D244" s="156"/>
      <c r="E244" s="156"/>
      <c r="H244" s="154" t="s">
        <v>203</v>
      </c>
      <c r="I244" s="154" t="s">
        <v>214</v>
      </c>
      <c r="J244" t="s">
        <v>140</v>
      </c>
      <c r="K244" s="154" t="s">
        <v>224</v>
      </c>
      <c r="M244" s="155">
        <f>N244*1.15</f>
        <v>49.035999999999994</v>
      </c>
      <c r="N244" s="154">
        <v>42.64</v>
      </c>
    </row>
    <row r="245" spans="1:14" ht="25.5">
      <c r="A245" s="156"/>
      <c r="B245" s="156"/>
      <c r="C245" s="156"/>
      <c r="D245" s="156"/>
      <c r="E245" s="156"/>
      <c r="H245" s="154" t="s">
        <v>11</v>
      </c>
      <c r="I245" s="154" t="s">
        <v>215</v>
      </c>
      <c r="J245" t="s">
        <v>140</v>
      </c>
      <c r="K245" s="154" t="s">
        <v>225</v>
      </c>
      <c r="M245" s="155">
        <f t="shared" si="7"/>
        <v>237.11849999999998</v>
      </c>
      <c r="N245" s="154">
        <v>206.19</v>
      </c>
    </row>
    <row r="246" spans="1:14" ht="25.5">
      <c r="A246" s="156"/>
      <c r="B246" s="156"/>
      <c r="C246" s="156"/>
      <c r="D246" s="156"/>
      <c r="E246" s="156"/>
      <c r="H246" s="154" t="s">
        <v>201</v>
      </c>
      <c r="I246" s="154" t="s">
        <v>216</v>
      </c>
      <c r="J246" t="s">
        <v>140</v>
      </c>
      <c r="K246" s="154" t="s">
        <v>225</v>
      </c>
      <c r="M246" s="155">
        <f t="shared" si="7"/>
        <v>211.01349999999999</v>
      </c>
      <c r="N246" s="154">
        <v>183.49</v>
      </c>
    </row>
    <row r="247" spans="1:14" ht="25.5">
      <c r="A247" s="156"/>
      <c r="B247" s="156"/>
      <c r="C247" s="156"/>
      <c r="D247" s="156"/>
      <c r="E247" s="156"/>
      <c r="H247" s="154" t="s">
        <v>46</v>
      </c>
      <c r="I247" s="154" t="s">
        <v>217</v>
      </c>
      <c r="J247" t="s">
        <v>140</v>
      </c>
      <c r="K247" s="154" t="s">
        <v>225</v>
      </c>
      <c r="M247" s="155">
        <f t="shared" si="7"/>
        <v>184</v>
      </c>
      <c r="N247" s="154">
        <v>160</v>
      </c>
    </row>
    <row r="248" spans="1:14" ht="25.5">
      <c r="A248" s="156"/>
      <c r="B248" s="156"/>
      <c r="C248" s="156"/>
      <c r="D248" s="156"/>
      <c r="E248" s="156"/>
      <c r="H248" s="154" t="s">
        <v>51</v>
      </c>
      <c r="I248" s="154" t="s">
        <v>218</v>
      </c>
      <c r="J248" t="s">
        <v>140</v>
      </c>
      <c r="K248" s="154" t="s">
        <v>225</v>
      </c>
      <c r="M248" s="155">
        <f t="shared" si="7"/>
        <v>117.94399999999999</v>
      </c>
      <c r="N248" s="154">
        <v>102.56</v>
      </c>
    </row>
    <row r="249" spans="1:14" ht="25.5">
      <c r="A249" s="156"/>
      <c r="B249" s="156"/>
      <c r="C249" s="156"/>
      <c r="D249" s="156"/>
      <c r="E249" s="156"/>
      <c r="H249" s="154" t="s">
        <v>202</v>
      </c>
      <c r="I249" s="154" t="s">
        <v>219</v>
      </c>
      <c r="J249" t="s">
        <v>140</v>
      </c>
      <c r="K249" s="154" t="s">
        <v>225</v>
      </c>
      <c r="M249" s="155">
        <f t="shared" si="7"/>
        <v>105.01799999999999</v>
      </c>
      <c r="N249" s="154">
        <v>91.32</v>
      </c>
    </row>
    <row r="250" spans="1:14" ht="25.5">
      <c r="A250" s="156"/>
      <c r="B250" s="156"/>
      <c r="C250" s="156"/>
      <c r="D250" s="156"/>
      <c r="E250" t="s">
        <v>3</v>
      </c>
      <c r="H250" s="154" t="s">
        <v>203</v>
      </c>
      <c r="I250" s="154" t="s">
        <v>220</v>
      </c>
      <c r="J250" t="s">
        <v>140</v>
      </c>
      <c r="K250" s="154" t="s">
        <v>225</v>
      </c>
      <c r="M250" s="155">
        <f t="shared" si="7"/>
        <v>88.457999999999998</v>
      </c>
      <c r="N250" s="154">
        <v>76.92</v>
      </c>
    </row>
    <row r="251" spans="1:14" ht="25.5">
      <c r="A251" s="156"/>
      <c r="B251" s="156"/>
      <c r="C251" s="156"/>
      <c r="D251" s="156"/>
      <c r="H251" s="154" t="s">
        <v>99</v>
      </c>
      <c r="I251" s="154" t="s">
        <v>221</v>
      </c>
      <c r="J251" t="s">
        <v>140</v>
      </c>
      <c r="K251" s="154" t="s">
        <v>225</v>
      </c>
      <c r="M251" s="155">
        <f t="shared" si="7"/>
        <v>78.498999999999995</v>
      </c>
      <c r="N251" s="154">
        <v>68.260000000000005</v>
      </c>
    </row>
    <row r="252" spans="1:14" ht="25.5">
      <c r="A252" s="156"/>
      <c r="B252" s="156"/>
      <c r="C252" s="156"/>
      <c r="D252" s="156"/>
      <c r="H252" s="154" t="s">
        <v>204</v>
      </c>
      <c r="I252" s="154" t="s">
        <v>222</v>
      </c>
      <c r="J252" t="s">
        <v>140</v>
      </c>
      <c r="K252" s="154" t="s">
        <v>225</v>
      </c>
      <c r="M252" s="155">
        <f t="shared" si="7"/>
        <v>65.526999999999987</v>
      </c>
      <c r="N252" s="154">
        <v>56.98</v>
      </c>
    </row>
    <row r="253" spans="1:14">
      <c r="A253" s="156"/>
      <c r="B253" s="156"/>
      <c r="C253" s="156"/>
      <c r="D253" s="156"/>
      <c r="H253" s="154" t="s">
        <v>11</v>
      </c>
      <c r="I253" s="154" t="s">
        <v>205</v>
      </c>
      <c r="J253" t="s">
        <v>141</v>
      </c>
      <c r="K253" s="154" t="s">
        <v>223</v>
      </c>
      <c r="M253" s="155">
        <f t="shared" si="7"/>
        <v>98.715999999999994</v>
      </c>
      <c r="N253" s="154">
        <v>85.84</v>
      </c>
    </row>
    <row r="254" spans="1:14">
      <c r="A254" s="156"/>
      <c r="B254" s="156"/>
      <c r="C254" s="156"/>
      <c r="D254" s="156"/>
      <c r="H254" s="154" t="s">
        <v>201</v>
      </c>
      <c r="I254" s="154" t="s">
        <v>206</v>
      </c>
      <c r="J254" t="s">
        <v>141</v>
      </c>
      <c r="K254" s="154" t="s">
        <v>223</v>
      </c>
      <c r="M254" s="155">
        <f t="shared" si="7"/>
        <v>86.146499999999989</v>
      </c>
      <c r="N254" s="154">
        <v>74.91</v>
      </c>
    </row>
    <row r="255" spans="1:14">
      <c r="A255" s="156"/>
      <c r="B255" s="156"/>
      <c r="C255" s="156"/>
      <c r="D255" s="156"/>
      <c r="H255" s="154" t="s">
        <v>46</v>
      </c>
      <c r="I255" s="154" t="s">
        <v>207</v>
      </c>
      <c r="J255" t="s">
        <v>141</v>
      </c>
      <c r="K255" s="154" t="s">
        <v>223</v>
      </c>
      <c r="M255" s="155">
        <f t="shared" si="7"/>
        <v>73.714999999999989</v>
      </c>
      <c r="N255" s="154">
        <v>64.099999999999994</v>
      </c>
    </row>
    <row r="256" spans="1:14">
      <c r="A256" s="156"/>
      <c r="B256" s="156"/>
      <c r="C256" s="156"/>
      <c r="D256" s="156"/>
      <c r="H256" s="154" t="s">
        <v>51</v>
      </c>
      <c r="I256" s="154" t="s">
        <v>208</v>
      </c>
      <c r="J256" t="s">
        <v>141</v>
      </c>
      <c r="K256" s="154" t="s">
        <v>223</v>
      </c>
      <c r="M256" s="155">
        <f t="shared" si="7"/>
        <v>52.991999999999997</v>
      </c>
      <c r="N256" s="154">
        <v>46.08</v>
      </c>
    </row>
    <row r="257" spans="1:14">
      <c r="A257" s="156"/>
      <c r="B257" s="156"/>
      <c r="C257" s="156"/>
      <c r="D257" s="156"/>
      <c r="H257" s="154" t="s">
        <v>11</v>
      </c>
      <c r="I257" s="154" t="s">
        <v>209</v>
      </c>
      <c r="J257" t="s">
        <v>141</v>
      </c>
      <c r="K257" s="154" t="s">
        <v>224</v>
      </c>
      <c r="M257" s="155">
        <f t="shared" si="7"/>
        <v>128.48949999999999</v>
      </c>
      <c r="N257" s="154">
        <v>111.73</v>
      </c>
    </row>
    <row r="258" spans="1:14">
      <c r="A258" s="156"/>
      <c r="B258" s="156"/>
      <c r="C258" s="156"/>
      <c r="D258" s="156"/>
      <c r="H258" s="154" t="s">
        <v>201</v>
      </c>
      <c r="I258" s="154" t="s">
        <v>210</v>
      </c>
      <c r="J258" t="s">
        <v>141</v>
      </c>
      <c r="K258" s="154" t="s">
        <v>224</v>
      </c>
      <c r="M258" s="155">
        <f t="shared" si="7"/>
        <v>114.425</v>
      </c>
      <c r="N258" s="154">
        <v>99.5</v>
      </c>
    </row>
    <row r="259" spans="1:14">
      <c r="A259" s="156"/>
      <c r="B259" s="156"/>
      <c r="C259" s="156"/>
      <c r="D259" s="156"/>
      <c r="H259" s="154" t="s">
        <v>46</v>
      </c>
      <c r="I259" s="154" t="s">
        <v>211</v>
      </c>
      <c r="J259" t="s">
        <v>141</v>
      </c>
      <c r="K259" s="154" t="s">
        <v>224</v>
      </c>
      <c r="M259" s="155">
        <f t="shared" si="7"/>
        <v>100.00399999999999</v>
      </c>
      <c r="N259" s="154">
        <v>86.96</v>
      </c>
    </row>
    <row r="260" spans="1:14">
      <c r="A260" s="156"/>
      <c r="B260" s="156"/>
      <c r="C260" s="156"/>
      <c r="D260" s="156"/>
      <c r="H260" s="154" t="s">
        <v>51</v>
      </c>
      <c r="I260" s="154" t="s">
        <v>212</v>
      </c>
      <c r="J260" t="s">
        <v>141</v>
      </c>
      <c r="K260" s="154" t="s">
        <v>224</v>
      </c>
      <c r="M260" s="155">
        <f t="shared" si="7"/>
        <v>71.42649999999999</v>
      </c>
      <c r="N260" s="154">
        <v>62.11</v>
      </c>
    </row>
    <row r="261" spans="1:14">
      <c r="A261" s="156"/>
      <c r="B261" s="156"/>
      <c r="C261" s="156"/>
      <c r="D261" s="156"/>
      <c r="H261" s="154" t="s">
        <v>202</v>
      </c>
      <c r="I261" s="154" t="s">
        <v>213</v>
      </c>
      <c r="J261" t="s">
        <v>141</v>
      </c>
      <c r="K261" s="154" t="s">
        <v>224</v>
      </c>
      <c r="M261" s="155">
        <f t="shared" si="7"/>
        <v>57.0745</v>
      </c>
      <c r="N261" s="154">
        <v>49.63</v>
      </c>
    </row>
    <row r="262" spans="1:14">
      <c r="A262" s="156"/>
      <c r="B262" s="156"/>
      <c r="C262" s="156"/>
      <c r="D262" s="156"/>
      <c r="H262" s="154" t="s">
        <v>203</v>
      </c>
      <c r="I262" s="154" t="s">
        <v>214</v>
      </c>
      <c r="J262" t="s">
        <v>141</v>
      </c>
      <c r="K262" s="154" t="s">
        <v>224</v>
      </c>
      <c r="M262" s="155">
        <f>N262*1.15</f>
        <v>53.486499999999992</v>
      </c>
      <c r="N262" s="154">
        <v>46.51</v>
      </c>
    </row>
    <row r="263" spans="1:14" ht="25.5">
      <c r="A263" t="s">
        <v>227</v>
      </c>
      <c r="H263" s="154" t="s">
        <v>11</v>
      </c>
      <c r="I263" s="154" t="s">
        <v>215</v>
      </c>
      <c r="J263" t="s">
        <v>141</v>
      </c>
      <c r="K263" s="154" t="s">
        <v>225</v>
      </c>
      <c r="M263" s="155">
        <f t="shared" ref="M263:M280" si="8">N263*1.15</f>
        <v>258.428</v>
      </c>
      <c r="N263" s="154">
        <v>224.72</v>
      </c>
    </row>
    <row r="264" spans="1:14" ht="25.5">
      <c r="H264" s="154" t="s">
        <v>201</v>
      </c>
      <c r="I264" s="154" t="s">
        <v>216</v>
      </c>
      <c r="J264" t="s">
        <v>141</v>
      </c>
      <c r="K264" s="154" t="s">
        <v>225</v>
      </c>
      <c r="M264" s="155">
        <f t="shared" si="8"/>
        <v>229.99999999999997</v>
      </c>
      <c r="N264" s="154">
        <v>200</v>
      </c>
    </row>
    <row r="265" spans="1:14" ht="25.5">
      <c r="H265" s="154" t="s">
        <v>46</v>
      </c>
      <c r="I265" s="154" t="s">
        <v>217</v>
      </c>
      <c r="J265" t="s">
        <v>141</v>
      </c>
      <c r="K265" s="154" t="s">
        <v>225</v>
      </c>
      <c r="M265" s="155">
        <f t="shared" si="8"/>
        <v>199.99649999999997</v>
      </c>
      <c r="N265" s="154">
        <v>173.91</v>
      </c>
    </row>
    <row r="266" spans="1:14" ht="25.5">
      <c r="H266" s="154" t="s">
        <v>51</v>
      </c>
      <c r="I266" s="154" t="s">
        <v>218</v>
      </c>
      <c r="J266" t="s">
        <v>141</v>
      </c>
      <c r="K266" s="154" t="s">
        <v>225</v>
      </c>
      <c r="M266" s="155">
        <f>N266*1.15</f>
        <v>128.48949999999999</v>
      </c>
      <c r="N266" s="154">
        <v>111.73</v>
      </c>
    </row>
    <row r="267" spans="1:14" ht="25.5">
      <c r="H267" s="154" t="s">
        <v>202</v>
      </c>
      <c r="I267" s="154" t="s">
        <v>219</v>
      </c>
      <c r="J267" t="s">
        <v>141</v>
      </c>
      <c r="K267" s="154" t="s">
        <v>225</v>
      </c>
      <c r="M267" s="155">
        <f t="shared" si="8"/>
        <v>114.425</v>
      </c>
      <c r="N267" s="154">
        <v>99.5</v>
      </c>
    </row>
    <row r="268" spans="1:14" ht="25.5">
      <c r="H268" s="154" t="s">
        <v>203</v>
      </c>
      <c r="I268" s="154" t="s">
        <v>220</v>
      </c>
      <c r="J268" t="s">
        <v>141</v>
      </c>
      <c r="K268" s="154" t="s">
        <v>225</v>
      </c>
      <c r="M268" s="155">
        <f t="shared" si="8"/>
        <v>96.634499999999989</v>
      </c>
      <c r="N268" s="154">
        <v>84.03</v>
      </c>
    </row>
    <row r="269" spans="1:14" ht="25.5">
      <c r="H269" s="154" t="s">
        <v>99</v>
      </c>
      <c r="I269" s="154" t="s">
        <v>221</v>
      </c>
      <c r="J269" t="s">
        <v>141</v>
      </c>
      <c r="K269" s="154" t="s">
        <v>225</v>
      </c>
      <c r="M269" s="155">
        <f t="shared" si="8"/>
        <v>85.824499999999986</v>
      </c>
      <c r="N269" s="154">
        <v>74.63</v>
      </c>
    </row>
    <row r="270" spans="1:14" ht="25.5">
      <c r="H270" s="154" t="s">
        <v>204</v>
      </c>
      <c r="I270" s="154" t="s">
        <v>222</v>
      </c>
      <c r="J270" t="s">
        <v>141</v>
      </c>
      <c r="K270" s="154" t="s">
        <v>225</v>
      </c>
      <c r="M270" s="155">
        <f t="shared" si="8"/>
        <v>71.42649999999999</v>
      </c>
      <c r="N270" s="154">
        <v>62.11</v>
      </c>
    </row>
    <row r="271" spans="1:14">
      <c r="H271" s="154" t="s">
        <v>11</v>
      </c>
      <c r="I271" s="154" t="s">
        <v>205</v>
      </c>
      <c r="J271" t="s">
        <v>30</v>
      </c>
      <c r="K271" s="154" t="s">
        <v>223</v>
      </c>
      <c r="M271" s="155">
        <f t="shared" si="8"/>
        <v>124.3265</v>
      </c>
      <c r="N271" s="154">
        <v>108.11</v>
      </c>
    </row>
    <row r="272" spans="1:14">
      <c r="E272" s="156"/>
      <c r="H272" s="154" t="s">
        <v>201</v>
      </c>
      <c r="I272" s="154" t="s">
        <v>206</v>
      </c>
      <c r="J272" t="s">
        <v>30</v>
      </c>
      <c r="K272" s="154" t="s">
        <v>223</v>
      </c>
      <c r="M272" s="155">
        <f t="shared" si="8"/>
        <v>108.491</v>
      </c>
      <c r="N272" s="154">
        <v>94.34</v>
      </c>
    </row>
    <row r="273" spans="1:14">
      <c r="E273" s="156"/>
      <c r="H273" s="154" t="s">
        <v>46</v>
      </c>
      <c r="I273" s="154" t="s">
        <v>207</v>
      </c>
      <c r="J273" t="s">
        <v>30</v>
      </c>
      <c r="K273" s="154" t="s">
        <v>223</v>
      </c>
      <c r="M273" s="155">
        <f t="shared" si="8"/>
        <v>92.747500000000002</v>
      </c>
      <c r="N273" s="154">
        <v>80.650000000000006</v>
      </c>
    </row>
    <row r="274" spans="1:14">
      <c r="E274" s="156"/>
      <c r="H274" s="154" t="s">
        <v>51</v>
      </c>
      <c r="I274" s="154" t="s">
        <v>208</v>
      </c>
      <c r="J274" t="s">
        <v>30</v>
      </c>
      <c r="K274" s="154" t="s">
        <v>223</v>
      </c>
      <c r="M274" s="155">
        <f t="shared" si="8"/>
        <v>66.665499999999994</v>
      </c>
      <c r="N274" s="154">
        <v>57.97</v>
      </c>
    </row>
    <row r="275" spans="1:14">
      <c r="E275" s="156"/>
      <c r="H275" s="154" t="s">
        <v>11</v>
      </c>
      <c r="I275" s="154" t="s">
        <v>209</v>
      </c>
      <c r="J275" t="s">
        <v>30</v>
      </c>
      <c r="K275" s="154" t="s">
        <v>224</v>
      </c>
      <c r="M275" s="155">
        <f t="shared" si="8"/>
        <v>161.97749999999999</v>
      </c>
      <c r="N275" s="154">
        <v>140.85</v>
      </c>
    </row>
    <row r="276" spans="1:14">
      <c r="E276" s="156"/>
      <c r="H276" s="154" t="s">
        <v>201</v>
      </c>
      <c r="I276" s="154" t="s">
        <v>210</v>
      </c>
      <c r="J276" t="s">
        <v>30</v>
      </c>
      <c r="K276" s="154" t="s">
        <v>224</v>
      </c>
      <c r="M276" s="155">
        <f t="shared" si="8"/>
        <v>143.75</v>
      </c>
      <c r="N276" s="154">
        <v>125</v>
      </c>
    </row>
    <row r="277" spans="1:14">
      <c r="E277" s="156"/>
      <c r="H277" s="154" t="s">
        <v>46</v>
      </c>
      <c r="I277" s="154" t="s">
        <v>211</v>
      </c>
      <c r="J277" t="s">
        <v>30</v>
      </c>
      <c r="K277" s="154" t="s">
        <v>224</v>
      </c>
      <c r="M277" s="155">
        <f t="shared" si="8"/>
        <v>125.6835</v>
      </c>
      <c r="N277" s="154">
        <v>109.29</v>
      </c>
    </row>
    <row r="278" spans="1:14">
      <c r="E278" s="156"/>
      <c r="H278" s="154" t="s">
        <v>51</v>
      </c>
      <c r="I278" s="154" t="s">
        <v>212</v>
      </c>
      <c r="J278" t="s">
        <v>30</v>
      </c>
      <c r="K278" s="154" t="s">
        <v>224</v>
      </c>
      <c r="M278" s="155">
        <f t="shared" si="8"/>
        <v>89.849499999999992</v>
      </c>
      <c r="N278" s="154">
        <v>78.13</v>
      </c>
    </row>
    <row r="279" spans="1:14">
      <c r="E279" s="156"/>
      <c r="H279" s="154" t="s">
        <v>202</v>
      </c>
      <c r="I279" s="154" t="s">
        <v>213</v>
      </c>
      <c r="J279" t="s">
        <v>30</v>
      </c>
      <c r="K279" s="154" t="s">
        <v>224</v>
      </c>
      <c r="M279" s="155">
        <f t="shared" si="8"/>
        <v>71.875</v>
      </c>
      <c r="N279" s="154">
        <v>62.5</v>
      </c>
    </row>
    <row r="280" spans="1:14">
      <c r="E280" s="156"/>
      <c r="H280" s="154" t="s">
        <v>203</v>
      </c>
      <c r="I280" s="154" t="s">
        <v>214</v>
      </c>
      <c r="J280" t="s">
        <v>30</v>
      </c>
      <c r="K280" s="154" t="s">
        <v>224</v>
      </c>
      <c r="M280" s="155">
        <f t="shared" si="8"/>
        <v>67.447499999999991</v>
      </c>
      <c r="N280" s="154">
        <v>58.65</v>
      </c>
    </row>
    <row r="281" spans="1:14" ht="25.5">
      <c r="E281" s="156"/>
      <c r="H281" s="154" t="s">
        <v>11</v>
      </c>
      <c r="I281" s="154" t="s">
        <v>215</v>
      </c>
      <c r="J281" t="s">
        <v>30</v>
      </c>
      <c r="K281" s="154" t="s">
        <v>225</v>
      </c>
      <c r="M281" s="155">
        <f>N281*1.15</f>
        <v>323.94349999999997</v>
      </c>
      <c r="N281" s="154">
        <v>281.69</v>
      </c>
    </row>
    <row r="282" spans="1:14" ht="25.5">
      <c r="E282" s="156"/>
      <c r="H282" s="154" t="s">
        <v>201</v>
      </c>
      <c r="I282" s="154" t="s">
        <v>216</v>
      </c>
      <c r="J282" t="s">
        <v>30</v>
      </c>
      <c r="K282" s="154" t="s">
        <v>225</v>
      </c>
      <c r="M282" s="155">
        <f t="shared" ref="M282:M306" si="9">N282*1.15</f>
        <v>287.5</v>
      </c>
      <c r="N282" s="154">
        <v>250</v>
      </c>
    </row>
    <row r="283" spans="1:14" ht="25.5">
      <c r="E283" s="156"/>
      <c r="H283" s="154" t="s">
        <v>46</v>
      </c>
      <c r="I283" s="154" t="s">
        <v>217</v>
      </c>
      <c r="J283" t="s">
        <v>30</v>
      </c>
      <c r="K283" s="154" t="s">
        <v>225</v>
      </c>
      <c r="M283" s="155">
        <f t="shared" si="9"/>
        <v>252.74699999999999</v>
      </c>
      <c r="N283" s="154">
        <v>219.78</v>
      </c>
    </row>
    <row r="284" spans="1:14" ht="25.5">
      <c r="E284" s="156"/>
      <c r="H284" s="154" t="s">
        <v>51</v>
      </c>
      <c r="I284" s="154" t="s">
        <v>218</v>
      </c>
      <c r="J284" t="s">
        <v>30</v>
      </c>
      <c r="K284" s="154" t="s">
        <v>225</v>
      </c>
      <c r="M284" s="155">
        <f t="shared" si="9"/>
        <v>161.97749999999999</v>
      </c>
      <c r="N284" s="154">
        <v>140.85</v>
      </c>
    </row>
    <row r="285" spans="1:14" ht="25.5">
      <c r="A285" s="156"/>
      <c r="B285" s="156"/>
      <c r="C285" s="156"/>
      <c r="D285" s="156"/>
      <c r="E285" s="156"/>
      <c r="H285" s="154" t="s">
        <v>202</v>
      </c>
      <c r="I285" s="154" t="s">
        <v>219</v>
      </c>
      <c r="J285" t="s">
        <v>30</v>
      </c>
      <c r="K285" s="154" t="s">
        <v>225</v>
      </c>
      <c r="M285" s="155">
        <f>N285*1.15</f>
        <v>143.75</v>
      </c>
      <c r="N285" s="154">
        <v>125</v>
      </c>
    </row>
    <row r="286" spans="1:14" ht="25.5">
      <c r="A286" s="156"/>
      <c r="B286" s="156"/>
      <c r="C286" s="156"/>
      <c r="D286" s="156"/>
      <c r="E286" t="s">
        <v>3</v>
      </c>
      <c r="H286" s="154" t="s">
        <v>203</v>
      </c>
      <c r="I286" s="154" t="s">
        <v>220</v>
      </c>
      <c r="J286" t="s">
        <v>30</v>
      </c>
      <c r="K286" s="154" t="s">
        <v>225</v>
      </c>
      <c r="M286" s="155">
        <f t="shared" si="9"/>
        <v>121.69299999999998</v>
      </c>
      <c r="N286" s="154">
        <v>105.82</v>
      </c>
    </row>
    <row r="287" spans="1:14" ht="25.5">
      <c r="A287" s="156"/>
      <c r="B287" s="156"/>
      <c r="C287" s="156"/>
      <c r="D287" s="156"/>
      <c r="H287" s="154" t="s">
        <v>99</v>
      </c>
      <c r="I287" s="154" t="s">
        <v>221</v>
      </c>
      <c r="J287" t="s">
        <v>30</v>
      </c>
      <c r="K287" s="154" t="s">
        <v>225</v>
      </c>
      <c r="M287" s="155">
        <f t="shared" si="9"/>
        <v>107.985</v>
      </c>
      <c r="N287" s="154">
        <v>93.9</v>
      </c>
    </row>
    <row r="288" spans="1:14" ht="25.5">
      <c r="A288" s="156"/>
      <c r="B288" s="156"/>
      <c r="C288" s="156"/>
      <c r="D288" s="156"/>
      <c r="H288" s="154" t="s">
        <v>204</v>
      </c>
      <c r="I288" s="154" t="s">
        <v>222</v>
      </c>
      <c r="J288" t="s">
        <v>30</v>
      </c>
      <c r="K288" s="154" t="s">
        <v>225</v>
      </c>
      <c r="M288" s="155">
        <f t="shared" si="9"/>
        <v>89.849499999999992</v>
      </c>
      <c r="N288" s="154">
        <v>78.13</v>
      </c>
    </row>
    <row r="289" spans="1:14">
      <c r="A289" s="156"/>
      <c r="B289" s="156"/>
      <c r="C289" s="156"/>
      <c r="D289" s="156"/>
      <c r="H289" s="154" t="s">
        <v>11</v>
      </c>
      <c r="I289" s="154" t="s">
        <v>205</v>
      </c>
      <c r="J289" t="s">
        <v>143</v>
      </c>
      <c r="K289" s="154" t="s">
        <v>223</v>
      </c>
      <c r="M289" s="155">
        <f t="shared" si="9"/>
        <v>141.97899999999998</v>
      </c>
      <c r="N289" s="154">
        <v>123.46</v>
      </c>
    </row>
    <row r="290" spans="1:14">
      <c r="A290" s="156"/>
      <c r="B290" s="156"/>
      <c r="C290" s="156"/>
      <c r="D290" s="156"/>
      <c r="H290" s="154" t="s">
        <v>201</v>
      </c>
      <c r="I290" s="154" t="s">
        <v>206</v>
      </c>
      <c r="J290" t="s">
        <v>143</v>
      </c>
      <c r="K290" s="154" t="s">
        <v>223</v>
      </c>
      <c r="M290" s="155">
        <f t="shared" si="9"/>
        <v>123.65949999999999</v>
      </c>
      <c r="N290" s="154">
        <v>107.53</v>
      </c>
    </row>
    <row r="291" spans="1:14">
      <c r="A291" s="156"/>
      <c r="B291" s="156"/>
      <c r="C291" s="156"/>
      <c r="D291" s="156"/>
      <c r="H291" s="154" t="s">
        <v>46</v>
      </c>
      <c r="I291" s="154" t="s">
        <v>207</v>
      </c>
      <c r="J291" t="s">
        <v>143</v>
      </c>
      <c r="K291" s="154" t="s">
        <v>223</v>
      </c>
      <c r="M291" s="155">
        <f t="shared" si="9"/>
        <v>105.50099999999999</v>
      </c>
      <c r="N291" s="154">
        <v>91.74</v>
      </c>
    </row>
    <row r="292" spans="1:14">
      <c r="A292" s="156"/>
      <c r="B292" s="156"/>
      <c r="C292" s="156"/>
      <c r="D292" s="156"/>
      <c r="H292" s="154" t="s">
        <v>51</v>
      </c>
      <c r="I292" s="154" t="s">
        <v>208</v>
      </c>
      <c r="J292" t="s">
        <v>143</v>
      </c>
      <c r="K292" s="154" t="s">
        <v>223</v>
      </c>
      <c r="M292" s="155">
        <f t="shared" si="9"/>
        <v>75.911500000000004</v>
      </c>
      <c r="N292" s="154">
        <v>66.010000000000005</v>
      </c>
    </row>
    <row r="293" spans="1:14">
      <c r="A293" s="156"/>
      <c r="B293" s="156"/>
      <c r="C293" s="156"/>
      <c r="D293" s="156"/>
      <c r="H293" s="154" t="s">
        <v>11</v>
      </c>
      <c r="I293" s="154" t="s">
        <v>209</v>
      </c>
      <c r="J293" t="s">
        <v>143</v>
      </c>
      <c r="K293" s="154" t="s">
        <v>224</v>
      </c>
      <c r="M293" s="155">
        <f t="shared" si="9"/>
        <v>184</v>
      </c>
      <c r="N293" s="154">
        <v>160</v>
      </c>
    </row>
    <row r="294" spans="1:14">
      <c r="A294" s="156"/>
      <c r="B294" s="156"/>
      <c r="C294" s="156"/>
      <c r="D294" s="156"/>
      <c r="H294" s="154" t="s">
        <v>201</v>
      </c>
      <c r="I294" s="154" t="s">
        <v>210</v>
      </c>
      <c r="J294" t="s">
        <v>143</v>
      </c>
      <c r="K294" s="154" t="s">
        <v>224</v>
      </c>
      <c r="M294" s="155">
        <f t="shared" si="9"/>
        <v>164.28900000000002</v>
      </c>
      <c r="N294" s="154">
        <v>142.86000000000001</v>
      </c>
    </row>
    <row r="295" spans="1:14">
      <c r="A295" s="156"/>
      <c r="B295" s="156"/>
      <c r="C295" s="156"/>
      <c r="D295" s="156"/>
      <c r="H295" s="154" t="s">
        <v>46</v>
      </c>
      <c r="I295" s="154" t="s">
        <v>211</v>
      </c>
      <c r="J295" t="s">
        <v>143</v>
      </c>
      <c r="K295" s="154" t="s">
        <v>224</v>
      </c>
      <c r="M295" s="155">
        <f t="shared" si="9"/>
        <v>143.75</v>
      </c>
      <c r="N295" s="154">
        <v>125</v>
      </c>
    </row>
    <row r="296" spans="1:14">
      <c r="A296" s="156"/>
      <c r="B296" s="156"/>
      <c r="C296" s="156"/>
      <c r="D296" s="156"/>
      <c r="H296" s="154" t="s">
        <v>51</v>
      </c>
      <c r="I296" s="154" t="s">
        <v>212</v>
      </c>
      <c r="J296" t="s">
        <v>143</v>
      </c>
      <c r="K296" s="154" t="s">
        <v>224</v>
      </c>
      <c r="M296" s="155">
        <f t="shared" si="9"/>
        <v>102.22349999999999</v>
      </c>
      <c r="N296" s="154">
        <v>88.89</v>
      </c>
    </row>
    <row r="297" spans="1:14">
      <c r="A297" s="156"/>
      <c r="B297" s="156"/>
      <c r="C297" s="156"/>
      <c r="D297" s="156"/>
      <c r="H297" s="154" t="s">
        <v>202</v>
      </c>
      <c r="I297" s="154" t="s">
        <v>213</v>
      </c>
      <c r="J297" t="s">
        <v>143</v>
      </c>
      <c r="K297" s="154" t="s">
        <v>224</v>
      </c>
      <c r="M297" s="155">
        <f t="shared" si="9"/>
        <v>81.845500000000001</v>
      </c>
      <c r="N297" s="154">
        <v>71.17</v>
      </c>
    </row>
    <row r="298" spans="1:14">
      <c r="A298" s="156"/>
      <c r="B298" s="156"/>
      <c r="C298" s="156"/>
      <c r="D298" s="156"/>
      <c r="H298" s="154" t="s">
        <v>203</v>
      </c>
      <c r="I298" s="154" t="s">
        <v>214</v>
      </c>
      <c r="J298" t="s">
        <v>143</v>
      </c>
      <c r="K298" s="154" t="s">
        <v>224</v>
      </c>
      <c r="M298" s="155">
        <f t="shared" si="9"/>
        <v>76.67049999999999</v>
      </c>
      <c r="N298" s="154">
        <v>66.67</v>
      </c>
    </row>
    <row r="299" spans="1:14" ht="25.5">
      <c r="A299" s="156"/>
      <c r="B299" s="156"/>
      <c r="C299" s="156"/>
      <c r="D299" s="156"/>
      <c r="H299" s="154" t="s">
        <v>11</v>
      </c>
      <c r="I299" s="154" t="s">
        <v>215</v>
      </c>
      <c r="J299" t="s">
        <v>143</v>
      </c>
      <c r="K299" s="154" t="s">
        <v>225</v>
      </c>
      <c r="M299" s="155">
        <f t="shared" si="9"/>
        <v>370.96699999999993</v>
      </c>
      <c r="N299" s="154">
        <v>322.58</v>
      </c>
    </row>
    <row r="300" spans="1:14" ht="25.5">
      <c r="A300" s="156"/>
      <c r="B300" s="156"/>
      <c r="C300" s="156"/>
      <c r="D300" s="156"/>
      <c r="H300" s="154" t="s">
        <v>201</v>
      </c>
      <c r="I300" s="154" t="s">
        <v>216</v>
      </c>
      <c r="J300" t="s">
        <v>143</v>
      </c>
      <c r="K300" s="154" t="s">
        <v>225</v>
      </c>
      <c r="M300" s="155">
        <f t="shared" si="9"/>
        <v>328.56649999999996</v>
      </c>
      <c r="N300" s="154">
        <v>285.70999999999998</v>
      </c>
    </row>
    <row r="301" spans="1:14" ht="25.5">
      <c r="A301" s="156"/>
      <c r="B301" s="156"/>
      <c r="C301" s="156"/>
      <c r="D301" s="156"/>
      <c r="H301" s="154" t="s">
        <v>46</v>
      </c>
      <c r="I301" s="154" t="s">
        <v>217</v>
      </c>
      <c r="J301" t="s">
        <v>143</v>
      </c>
      <c r="K301" s="154" t="s">
        <v>225</v>
      </c>
      <c r="M301" s="155">
        <f t="shared" si="9"/>
        <v>287.5</v>
      </c>
      <c r="N301" s="154">
        <v>250</v>
      </c>
    </row>
    <row r="302" spans="1:14" ht="25.5">
      <c r="A302" s="156"/>
      <c r="B302" s="156"/>
      <c r="C302" s="156"/>
      <c r="D302" s="156"/>
      <c r="H302" s="154" t="s">
        <v>51</v>
      </c>
      <c r="I302" s="154" t="s">
        <v>218</v>
      </c>
      <c r="J302" t="s">
        <v>143</v>
      </c>
      <c r="K302" s="154" t="s">
        <v>225</v>
      </c>
      <c r="M302" s="155">
        <f t="shared" si="9"/>
        <v>184</v>
      </c>
      <c r="N302" s="154">
        <v>160</v>
      </c>
    </row>
    <row r="303" spans="1:14" ht="25.5">
      <c r="A303" s="156"/>
      <c r="B303" s="156"/>
      <c r="C303" s="156"/>
      <c r="D303" s="156"/>
      <c r="H303" s="154" t="s">
        <v>202</v>
      </c>
      <c r="I303" s="154" t="s">
        <v>219</v>
      </c>
      <c r="J303" t="s">
        <v>143</v>
      </c>
      <c r="K303" s="154" t="s">
        <v>225</v>
      </c>
      <c r="M303" s="155">
        <f t="shared" si="9"/>
        <v>164.28900000000002</v>
      </c>
      <c r="N303" s="154">
        <v>142.86000000000001</v>
      </c>
    </row>
    <row r="304" spans="1:14" ht="25.5">
      <c r="A304" s="156"/>
      <c r="B304" s="156"/>
      <c r="C304" s="156"/>
      <c r="D304" s="156"/>
      <c r="H304" s="154" t="s">
        <v>203</v>
      </c>
      <c r="I304" s="154" t="s">
        <v>220</v>
      </c>
      <c r="J304" t="s">
        <v>143</v>
      </c>
      <c r="K304" s="154" t="s">
        <v>225</v>
      </c>
      <c r="M304" s="155">
        <f t="shared" si="9"/>
        <v>138.55199999999999</v>
      </c>
      <c r="N304" s="154">
        <v>120.48</v>
      </c>
    </row>
    <row r="305" spans="1:14" ht="25.5">
      <c r="A305" s="156"/>
      <c r="B305" s="156"/>
      <c r="C305" s="156"/>
      <c r="D305" s="156"/>
      <c r="H305" s="154" t="s">
        <v>99</v>
      </c>
      <c r="I305" s="154" t="s">
        <v>221</v>
      </c>
      <c r="J305" t="s">
        <v>143</v>
      </c>
      <c r="K305" s="154" t="s">
        <v>225</v>
      </c>
      <c r="M305" s="155">
        <f t="shared" si="9"/>
        <v>122.99249999999999</v>
      </c>
      <c r="N305" s="154">
        <v>106.95</v>
      </c>
    </row>
    <row r="306" spans="1:14" ht="25.5">
      <c r="A306" s="156"/>
      <c r="B306" s="156"/>
      <c r="C306" s="156"/>
      <c r="D306" s="156"/>
      <c r="H306" s="154" t="s">
        <v>204</v>
      </c>
      <c r="I306" s="154" t="s">
        <v>222</v>
      </c>
      <c r="J306" t="s">
        <v>143</v>
      </c>
      <c r="K306" s="154" t="s">
        <v>225</v>
      </c>
      <c r="M306" s="155">
        <f t="shared" si="9"/>
        <v>102.22349999999999</v>
      </c>
      <c r="N306" s="154">
        <v>88.89</v>
      </c>
    </row>
    <row r="308" spans="1:14">
      <c r="M308" s="155"/>
    </row>
    <row r="309" spans="1:14">
      <c r="M309" s="155"/>
    </row>
    <row r="310" spans="1:14">
      <c r="M310" s="155"/>
    </row>
    <row r="311" spans="1:14">
      <c r="M311" s="155"/>
    </row>
    <row r="312" spans="1:14">
      <c r="M312" s="155"/>
    </row>
    <row r="313" spans="1:14">
      <c r="M313" s="155"/>
    </row>
    <row r="314" spans="1:14">
      <c r="M314" s="155"/>
    </row>
    <row r="315" spans="1:14">
      <c r="M315" s="155"/>
    </row>
    <row r="316" spans="1:14">
      <c r="M316" s="155"/>
    </row>
    <row r="317" spans="1:14">
      <c r="M317" s="155"/>
    </row>
    <row r="318" spans="1:14">
      <c r="M318" s="155"/>
    </row>
    <row r="319" spans="1:14">
      <c r="M319" s="155"/>
    </row>
    <row r="320" spans="1:14">
      <c r="M320" s="155"/>
    </row>
    <row r="321" spans="13:13">
      <c r="M321" s="155"/>
    </row>
    <row r="322" spans="13:13">
      <c r="M322" s="155"/>
    </row>
    <row r="323" spans="13:13">
      <c r="M323" s="155"/>
    </row>
    <row r="324" spans="13:13">
      <c r="M324" s="155"/>
    </row>
    <row r="325" spans="13:13">
      <c r="M325" s="155"/>
    </row>
    <row r="326" spans="13:13">
      <c r="M326" s="155"/>
    </row>
    <row r="327" spans="13:13">
      <c r="M327" s="155"/>
    </row>
    <row r="328" spans="13:13">
      <c r="M328" s="155"/>
    </row>
    <row r="329" spans="13:13">
      <c r="M329" s="155"/>
    </row>
    <row r="330" spans="13:13">
      <c r="M330" s="155"/>
    </row>
    <row r="331" spans="13:13">
      <c r="M331" s="155"/>
    </row>
    <row r="332" spans="13:13">
      <c r="M332" s="155"/>
    </row>
    <row r="333" spans="13:13">
      <c r="M333" s="155"/>
    </row>
    <row r="334" spans="13:13">
      <c r="M334" s="155"/>
    </row>
    <row r="335" spans="13:13">
      <c r="M335" s="155"/>
    </row>
    <row r="336" spans="13:13">
      <c r="M336" s="155"/>
    </row>
    <row r="337" spans="13:13">
      <c r="M337" s="155"/>
    </row>
    <row r="338" spans="13:13">
      <c r="M338" s="155"/>
    </row>
    <row r="339" spans="13:13">
      <c r="M339" s="155"/>
    </row>
    <row r="340" spans="13:13">
      <c r="M340" s="155"/>
    </row>
    <row r="341" spans="13:13">
      <c r="M341" s="155"/>
    </row>
    <row r="342" spans="13:13">
      <c r="M342" s="155"/>
    </row>
    <row r="343" spans="13:13">
      <c r="M343" s="155"/>
    </row>
    <row r="344" spans="13:13">
      <c r="M344" s="155"/>
    </row>
    <row r="345" spans="13:13">
      <c r="M345" s="155"/>
    </row>
    <row r="346" spans="13:13">
      <c r="M346" s="155"/>
    </row>
    <row r="347" spans="13:13">
      <c r="M347" s="155"/>
    </row>
    <row r="348" spans="13:13">
      <c r="M348" s="155"/>
    </row>
    <row r="349" spans="13:13">
      <c r="M349" s="155"/>
    </row>
    <row r="350" spans="13:13">
      <c r="M350" s="155"/>
    </row>
    <row r="351" spans="13:13">
      <c r="M351" s="155"/>
    </row>
    <row r="353" spans="13:13">
      <c r="M353" s="155"/>
    </row>
    <row r="354" spans="13:13">
      <c r="M354" s="155"/>
    </row>
    <row r="355" spans="13:13">
      <c r="M355" s="155"/>
    </row>
    <row r="356" spans="13:13">
      <c r="M356" s="155"/>
    </row>
    <row r="357" spans="13:13">
      <c r="M357" s="155"/>
    </row>
    <row r="358" spans="13:13">
      <c r="M358" s="155"/>
    </row>
    <row r="359" spans="13:13">
      <c r="M359" s="155"/>
    </row>
    <row r="360" spans="13:13">
      <c r="M360" s="155"/>
    </row>
    <row r="361" spans="13:13">
      <c r="M361" s="155"/>
    </row>
    <row r="362" spans="13:13">
      <c r="M362" s="155"/>
    </row>
    <row r="363" spans="13:13">
      <c r="M363" s="155"/>
    </row>
    <row r="364" spans="13:13">
      <c r="M364" s="155"/>
    </row>
    <row r="365" spans="13:13">
      <c r="M365" s="155"/>
    </row>
    <row r="366" spans="13:13">
      <c r="M366" s="155"/>
    </row>
    <row r="367" spans="13:13">
      <c r="M367" s="155"/>
    </row>
    <row r="368" spans="13:13">
      <c r="M368" s="155"/>
    </row>
    <row r="369" spans="13:13">
      <c r="M369" s="155"/>
    </row>
    <row r="370" spans="13:13">
      <c r="M370" s="155"/>
    </row>
    <row r="371" spans="13:13">
      <c r="M371" s="155"/>
    </row>
    <row r="372" spans="13:13">
      <c r="M372" s="155"/>
    </row>
    <row r="373" spans="13:13">
      <c r="M373" s="155"/>
    </row>
    <row r="374" spans="13:13">
      <c r="M374" s="155"/>
    </row>
    <row r="375" spans="13:13">
      <c r="M375" s="155"/>
    </row>
    <row r="376" spans="13:13">
      <c r="M376" s="155"/>
    </row>
    <row r="377" spans="13:13">
      <c r="M377" s="155"/>
    </row>
    <row r="378" spans="13:13">
      <c r="M378" s="155"/>
    </row>
    <row r="379" spans="13:13">
      <c r="M379" s="155"/>
    </row>
    <row r="380" spans="13:13">
      <c r="M380" s="155"/>
    </row>
    <row r="381" spans="13:13">
      <c r="M381" s="155"/>
    </row>
    <row r="382" spans="13:13">
      <c r="M382" s="155"/>
    </row>
    <row r="383" spans="13:13">
      <c r="M383" s="155"/>
    </row>
    <row r="384" spans="13:13">
      <c r="M384" s="155"/>
    </row>
    <row r="386" spans="13:13">
      <c r="M386" s="155"/>
    </row>
    <row r="387" spans="13:13">
      <c r="M387" s="155"/>
    </row>
    <row r="388" spans="13:13">
      <c r="M388" s="155"/>
    </row>
    <row r="389" spans="13:13">
      <c r="M389" s="155"/>
    </row>
    <row r="390" spans="13:13">
      <c r="M390" s="155"/>
    </row>
    <row r="391" spans="13:13">
      <c r="M391" s="155"/>
    </row>
    <row r="392" spans="13:13">
      <c r="M392" s="155"/>
    </row>
    <row r="393" spans="13:13">
      <c r="M393" s="155"/>
    </row>
    <row r="394" spans="13:13">
      <c r="M394" s="155"/>
    </row>
    <row r="395" spans="13:13">
      <c r="M395" s="155"/>
    </row>
    <row r="396" spans="13:13">
      <c r="M396" s="155"/>
    </row>
    <row r="397" spans="13:13">
      <c r="M397" s="155"/>
    </row>
    <row r="398" spans="13:13">
      <c r="M398" s="155"/>
    </row>
    <row r="399" spans="13:13">
      <c r="M399" s="155"/>
    </row>
    <row r="400" spans="13:13">
      <c r="M400" s="155"/>
    </row>
    <row r="401" spans="13:13">
      <c r="M401" s="155"/>
    </row>
    <row r="402" spans="13:13">
      <c r="M402" s="155"/>
    </row>
    <row r="404" spans="13:13" ht="22.5" customHeight="1">
      <c r="M404" s="155"/>
    </row>
    <row r="405" spans="13:13">
      <c r="M405" s="155"/>
    </row>
    <row r="406" spans="13:13">
      <c r="M406" s="155"/>
    </row>
    <row r="407" spans="13:13">
      <c r="M407" s="155"/>
    </row>
    <row r="408" spans="13:13">
      <c r="M408" s="155"/>
    </row>
    <row r="409" spans="13:13">
      <c r="M409" s="155"/>
    </row>
    <row r="410" spans="13:13">
      <c r="M410" s="155"/>
    </row>
    <row r="411" spans="13:13">
      <c r="M411" s="155"/>
    </row>
    <row r="412" spans="13:13">
      <c r="M412" s="155"/>
    </row>
    <row r="413" spans="13:13">
      <c r="M413" s="155"/>
    </row>
    <row r="414" spans="13:13">
      <c r="M414" s="155"/>
    </row>
    <row r="416" spans="13:13">
      <c r="M416" s="155"/>
    </row>
    <row r="417" spans="7:14">
      <c r="M417" s="155"/>
    </row>
    <row r="418" spans="7:14">
      <c r="M418" s="155"/>
    </row>
    <row r="419" spans="7:14">
      <c r="M419" s="155"/>
    </row>
    <row r="420" spans="7:14">
      <c r="M420" s="155"/>
    </row>
    <row r="421" spans="7:14">
      <c r="M421" s="155"/>
    </row>
    <row r="422" spans="7:14">
      <c r="M422" s="155"/>
    </row>
    <row r="423" spans="7:14">
      <c r="M423" s="155"/>
    </row>
    <row r="424" spans="7:14">
      <c r="M424" s="155"/>
    </row>
    <row r="425" spans="7:14">
      <c r="G425" s="159"/>
      <c r="H425" s="159"/>
      <c r="I425" s="159"/>
      <c r="J425" s="159"/>
      <c r="K425" s="159"/>
      <c r="L425" s="159"/>
      <c r="M425" s="159"/>
      <c r="N425" s="159"/>
    </row>
    <row r="426" spans="7:14">
      <c r="G426" s="159"/>
      <c r="H426" s="159"/>
      <c r="I426" s="159"/>
      <c r="J426" s="159"/>
      <c r="K426" s="159"/>
      <c r="L426" s="159"/>
      <c r="M426" s="159"/>
      <c r="N426" s="159"/>
    </row>
    <row r="427" spans="7:14">
      <c r="G427" s="159"/>
      <c r="H427" s="159"/>
      <c r="I427" s="159"/>
      <c r="J427" s="159"/>
      <c r="K427" s="159"/>
      <c r="L427" s="159"/>
      <c r="M427" s="159"/>
      <c r="N427" s="159"/>
    </row>
    <row r="428" spans="7:14">
      <c r="G428" s="159"/>
      <c r="H428" s="159"/>
      <c r="I428" s="159"/>
      <c r="J428" s="159"/>
      <c r="K428" s="159"/>
      <c r="L428" s="159"/>
      <c r="M428" s="159"/>
      <c r="N428" s="159"/>
    </row>
    <row r="429" spans="7:14">
      <c r="G429" s="159"/>
      <c r="H429" s="159"/>
      <c r="I429" s="159"/>
      <c r="J429" s="159"/>
      <c r="K429" s="159"/>
      <c r="L429" s="159"/>
      <c r="M429" s="159"/>
      <c r="N429" s="159"/>
    </row>
    <row r="430" spans="7:14">
      <c r="G430" s="159"/>
      <c r="H430" s="159"/>
      <c r="I430" s="159"/>
      <c r="J430" s="159"/>
      <c r="K430" s="159"/>
      <c r="L430" s="159"/>
      <c r="M430" s="159"/>
      <c r="N430" s="159"/>
    </row>
    <row r="431" spans="7:14">
      <c r="M431" s="155"/>
    </row>
    <row r="432" spans="7:14">
      <c r="M432" s="155"/>
    </row>
    <row r="433" spans="13:13">
      <c r="M433" s="155"/>
    </row>
    <row r="434" spans="13:13">
      <c r="M434" s="155"/>
    </row>
    <row r="435" spans="13:13">
      <c r="M435" s="155"/>
    </row>
    <row r="436" spans="13:13">
      <c r="M436" s="155"/>
    </row>
    <row r="437" spans="13:13">
      <c r="M437" s="155"/>
    </row>
    <row r="438" spans="13:13">
      <c r="M438" s="155"/>
    </row>
    <row r="439" spans="13:13">
      <c r="M439" s="155"/>
    </row>
    <row r="440" spans="13:13">
      <c r="M440" s="155"/>
    </row>
    <row r="441" spans="13:13">
      <c r="M441" s="155"/>
    </row>
    <row r="442" spans="13:13">
      <c r="M442" s="155"/>
    </row>
    <row r="443" spans="13:13">
      <c r="M443" s="155"/>
    </row>
    <row r="444" spans="13:13">
      <c r="M444" s="155"/>
    </row>
    <row r="445" spans="13:13">
      <c r="M445" s="155"/>
    </row>
    <row r="446" spans="13:13">
      <c r="M446" s="155"/>
    </row>
    <row r="447" spans="13:13">
      <c r="M447" s="155"/>
    </row>
    <row r="448" spans="13:13">
      <c r="M448" s="155"/>
    </row>
    <row r="449" spans="13:13">
      <c r="M449" s="155"/>
    </row>
    <row r="450" spans="13:13">
      <c r="M450" s="155"/>
    </row>
    <row r="451" spans="13:13">
      <c r="M451" s="155"/>
    </row>
    <row r="452" spans="13:13">
      <c r="M452" s="155"/>
    </row>
    <row r="453" spans="13:13">
      <c r="M453" s="155"/>
    </row>
    <row r="454" spans="13:13">
      <c r="M454" s="155"/>
    </row>
    <row r="455" spans="13:13">
      <c r="M455" s="155"/>
    </row>
    <row r="456" spans="13:13">
      <c r="M456" s="155"/>
    </row>
    <row r="457" spans="13:13">
      <c r="M457" s="155"/>
    </row>
    <row r="458" spans="13:13">
      <c r="M458" s="155"/>
    </row>
    <row r="459" spans="13:13">
      <c r="M459" s="155"/>
    </row>
    <row r="460" spans="13:13">
      <c r="M460" s="155"/>
    </row>
    <row r="461" spans="13:13">
      <c r="M461" s="155"/>
    </row>
    <row r="462" spans="13:13">
      <c r="M462" s="155"/>
    </row>
    <row r="463" spans="13:13">
      <c r="M463" s="155"/>
    </row>
    <row r="464" spans="13:13">
      <c r="M464" s="155"/>
    </row>
    <row r="465" spans="13:13">
      <c r="M465" s="155"/>
    </row>
    <row r="466" spans="13:13">
      <c r="M466" s="155"/>
    </row>
    <row r="467" spans="13:13">
      <c r="M467" s="155"/>
    </row>
    <row r="468" spans="13:13">
      <c r="M468" s="155"/>
    </row>
    <row r="469" spans="13:13">
      <c r="M469" s="155"/>
    </row>
    <row r="470" spans="13:13">
      <c r="M470" s="155"/>
    </row>
    <row r="474" spans="13:13">
      <c r="M474" s="175">
        <f>N474*1.15</f>
        <v>0</v>
      </c>
    </row>
    <row r="475" spans="13:13">
      <c r="M475" s="175">
        <f t="shared" ref="M475:M527" si="10">N475*1.15</f>
        <v>0</v>
      </c>
    </row>
    <row r="476" spans="13:13">
      <c r="M476" s="175">
        <f t="shared" si="10"/>
        <v>0</v>
      </c>
    </row>
    <row r="477" spans="13:13">
      <c r="M477" s="175">
        <f t="shared" si="10"/>
        <v>0</v>
      </c>
    </row>
    <row r="478" spans="13:13">
      <c r="M478" s="175">
        <f t="shared" si="10"/>
        <v>0</v>
      </c>
    </row>
    <row r="479" spans="13:13">
      <c r="M479" s="175">
        <f t="shared" si="10"/>
        <v>0</v>
      </c>
    </row>
    <row r="480" spans="13:13">
      <c r="M480" s="175">
        <f t="shared" si="10"/>
        <v>0</v>
      </c>
    </row>
    <row r="481" spans="13:13">
      <c r="M481" s="175">
        <f t="shared" si="10"/>
        <v>0</v>
      </c>
    </row>
    <row r="482" spans="13:13">
      <c r="M482" s="175">
        <f t="shared" si="10"/>
        <v>0</v>
      </c>
    </row>
    <row r="483" spans="13:13">
      <c r="M483" s="175">
        <f t="shared" si="10"/>
        <v>0</v>
      </c>
    </row>
    <row r="484" spans="13:13">
      <c r="M484" s="175">
        <f t="shared" si="10"/>
        <v>0</v>
      </c>
    </row>
    <row r="485" spans="13:13">
      <c r="M485" s="175">
        <f t="shared" si="10"/>
        <v>0</v>
      </c>
    </row>
    <row r="486" spans="13:13">
      <c r="M486" s="175">
        <f t="shared" si="10"/>
        <v>0</v>
      </c>
    </row>
    <row r="487" spans="13:13">
      <c r="M487" s="175">
        <f t="shared" si="10"/>
        <v>0</v>
      </c>
    </row>
    <row r="488" spans="13:13">
      <c r="M488" s="175">
        <f t="shared" si="10"/>
        <v>0</v>
      </c>
    </row>
    <row r="489" spans="13:13">
      <c r="M489" s="175">
        <f t="shared" si="10"/>
        <v>0</v>
      </c>
    </row>
    <row r="490" spans="13:13">
      <c r="M490" s="175">
        <f t="shared" si="10"/>
        <v>0</v>
      </c>
    </row>
    <row r="491" spans="13:13">
      <c r="M491" s="175">
        <f t="shared" si="10"/>
        <v>0</v>
      </c>
    </row>
    <row r="492" spans="13:13">
      <c r="M492" s="175">
        <f t="shared" si="10"/>
        <v>0</v>
      </c>
    </row>
    <row r="493" spans="13:13">
      <c r="M493" s="175">
        <f t="shared" si="10"/>
        <v>0</v>
      </c>
    </row>
    <row r="494" spans="13:13">
      <c r="M494" s="175">
        <f t="shared" si="10"/>
        <v>0</v>
      </c>
    </row>
    <row r="495" spans="13:13">
      <c r="M495" s="175">
        <f t="shared" si="10"/>
        <v>0</v>
      </c>
    </row>
    <row r="496" spans="13:13">
      <c r="M496" s="175">
        <f t="shared" si="10"/>
        <v>0</v>
      </c>
    </row>
    <row r="497" spans="13:13">
      <c r="M497" s="175">
        <f t="shared" si="10"/>
        <v>0</v>
      </c>
    </row>
    <row r="498" spans="13:13">
      <c r="M498" s="175">
        <f t="shared" si="10"/>
        <v>0</v>
      </c>
    </row>
    <row r="499" spans="13:13">
      <c r="M499" s="175">
        <f t="shared" si="10"/>
        <v>0</v>
      </c>
    </row>
    <row r="500" spans="13:13">
      <c r="M500" s="175">
        <f t="shared" si="10"/>
        <v>0</v>
      </c>
    </row>
    <row r="501" spans="13:13">
      <c r="M501" s="175">
        <f t="shared" si="10"/>
        <v>0</v>
      </c>
    </row>
    <row r="502" spans="13:13">
      <c r="M502" s="175">
        <f t="shared" si="10"/>
        <v>0</v>
      </c>
    </row>
    <row r="503" spans="13:13">
      <c r="M503" s="175">
        <f t="shared" si="10"/>
        <v>0</v>
      </c>
    </row>
    <row r="504" spans="13:13">
      <c r="M504" s="175">
        <f t="shared" si="10"/>
        <v>0</v>
      </c>
    </row>
    <row r="505" spans="13:13">
      <c r="M505" s="175">
        <f t="shared" si="10"/>
        <v>0</v>
      </c>
    </row>
    <row r="506" spans="13:13">
      <c r="M506" s="175">
        <f t="shared" si="10"/>
        <v>0</v>
      </c>
    </row>
    <row r="507" spans="13:13">
      <c r="M507" s="175">
        <f t="shared" si="10"/>
        <v>0</v>
      </c>
    </row>
    <row r="508" spans="13:13">
      <c r="M508" s="175">
        <f t="shared" si="10"/>
        <v>0</v>
      </c>
    </row>
    <row r="509" spans="13:13">
      <c r="M509" s="175">
        <f t="shared" si="10"/>
        <v>0</v>
      </c>
    </row>
    <row r="510" spans="13:13">
      <c r="M510" s="175">
        <f t="shared" si="10"/>
        <v>0</v>
      </c>
    </row>
    <row r="511" spans="13:13">
      <c r="M511" s="175">
        <f t="shared" si="10"/>
        <v>0</v>
      </c>
    </row>
    <row r="512" spans="13:13">
      <c r="M512" s="175">
        <f t="shared" si="10"/>
        <v>0</v>
      </c>
    </row>
    <row r="513" spans="13:13">
      <c r="M513" s="175">
        <f t="shared" si="10"/>
        <v>0</v>
      </c>
    </row>
    <row r="514" spans="13:13">
      <c r="M514" s="175">
        <f t="shared" si="10"/>
        <v>0</v>
      </c>
    </row>
    <row r="515" spans="13:13">
      <c r="M515" s="175">
        <f t="shared" si="10"/>
        <v>0</v>
      </c>
    </row>
    <row r="516" spans="13:13">
      <c r="M516" s="175">
        <f t="shared" si="10"/>
        <v>0</v>
      </c>
    </row>
    <row r="517" spans="13:13">
      <c r="M517" s="175">
        <f t="shared" si="10"/>
        <v>0</v>
      </c>
    </row>
    <row r="518" spans="13:13">
      <c r="M518" s="175">
        <f t="shared" si="10"/>
        <v>0</v>
      </c>
    </row>
    <row r="519" spans="13:13">
      <c r="M519" s="175">
        <f t="shared" si="10"/>
        <v>0</v>
      </c>
    </row>
    <row r="520" spans="13:13">
      <c r="M520" s="175">
        <f t="shared" si="10"/>
        <v>0</v>
      </c>
    </row>
    <row r="521" spans="13:13">
      <c r="M521" s="175">
        <f t="shared" si="10"/>
        <v>0</v>
      </c>
    </row>
    <row r="522" spans="13:13">
      <c r="M522" s="175">
        <f t="shared" si="10"/>
        <v>0</v>
      </c>
    </row>
    <row r="523" spans="13:13">
      <c r="M523" s="175">
        <f t="shared" si="10"/>
        <v>0</v>
      </c>
    </row>
    <row r="524" spans="13:13">
      <c r="M524" s="175">
        <f t="shared" si="10"/>
        <v>0</v>
      </c>
    </row>
    <row r="525" spans="13:13">
      <c r="M525" s="175">
        <f t="shared" si="10"/>
        <v>0</v>
      </c>
    </row>
    <row r="526" spans="13:13">
      <c r="M526" s="175">
        <f t="shared" si="10"/>
        <v>0</v>
      </c>
    </row>
    <row r="527" spans="13:13">
      <c r="M527" s="175">
        <f t="shared" si="10"/>
        <v>0</v>
      </c>
    </row>
    <row r="534" spans="13:13">
      <c r="M534">
        <f>N534*1.15</f>
        <v>0</v>
      </c>
    </row>
    <row r="535" spans="13:13">
      <c r="M535">
        <f t="shared" ref="M535:M541" si="11">N535*1.15</f>
        <v>0</v>
      </c>
    </row>
    <row r="536" spans="13:13">
      <c r="M536">
        <f t="shared" si="11"/>
        <v>0</v>
      </c>
    </row>
    <row r="537" spans="13:13">
      <c r="M537">
        <f t="shared" si="11"/>
        <v>0</v>
      </c>
    </row>
    <row r="538" spans="13:13">
      <c r="M538">
        <f t="shared" si="11"/>
        <v>0</v>
      </c>
    </row>
    <row r="539" spans="13:13">
      <c r="M539">
        <f t="shared" si="11"/>
        <v>0</v>
      </c>
    </row>
    <row r="540" spans="13:13">
      <c r="M540">
        <f t="shared" si="11"/>
        <v>0</v>
      </c>
    </row>
    <row r="541" spans="13:13">
      <c r="M541">
        <f t="shared" si="11"/>
        <v>0</v>
      </c>
    </row>
    <row r="573" spans="1:5">
      <c r="A573" s="162"/>
      <c r="B573" s="162"/>
      <c r="C573" s="162"/>
      <c r="D573" s="162"/>
      <c r="E573" s="16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99</vt:lpstr>
      <vt:lpstr>Лист1</vt:lpstr>
      <vt:lpstr>'99'!Заголовки_для_печати</vt:lpstr>
      <vt:lpstr>'99'!Область_печати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Виниченко Любовь Юрьевна</dc:creator>
  <cp:lastModifiedBy>Вячеслав</cp:lastModifiedBy>
  <cp:lastPrinted>2019-09-11T05:50:15Z</cp:lastPrinted>
  <dcterms:created xsi:type="dcterms:W3CDTF">2016-06-23T07:20:46Z</dcterms:created>
  <dcterms:modified xsi:type="dcterms:W3CDTF">2020-04-03T06:27:44Z</dcterms:modified>
</cp:coreProperties>
</file>