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lsumail2-my.sharepoint.com/personal/jpilch2_lsu_edu/Documents/Desktop/"/>
    </mc:Choice>
  </mc:AlternateContent>
  <xr:revisionPtr revIDLastSave="0" documentId="8_{9F435749-9142-4787-BD0B-2FE9B62A3288}" xr6:coauthVersionLast="47" xr6:coauthVersionMax="47" xr10:uidLastSave="{00000000-0000-0000-0000-000000000000}"/>
  <bookViews>
    <workbookView xWindow="-78" yWindow="0" windowWidth="11676" windowHeight="13758" firstSheet="1" activeTab="1" xr2:uid="{1AEACE8C-7886-4F11-8467-BC00DAB853B4}"/>
  </bookViews>
  <sheets>
    <sheet name="FAST CASUAL INDUSTRY" sheetId="2" r:id="rId1"/>
    <sheet name="CAVA" sheetId="3" r:id="rId2"/>
    <sheet name="CHIPOTLE MKTCAP PER STORE" sheetId="1" r:id="rId3"/>
  </sheets>
  <definedNames>
    <definedName name="_xlnm._FilterDatabase" localSheetId="0" hidden="1">'FAST CASUAL INDUSTRY'!$A$1:$D$12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2" l="1" a="1"/>
  <c r="B10" i="2" s="1"/>
  <c r="C10" i="2" a="1"/>
  <c r="C10" i="2" s="1"/>
  <c r="D10" i="2" a="1"/>
  <c r="D10" i="2" s="1"/>
  <c r="D3" i="2" a="1"/>
  <c r="D3" i="2" s="1"/>
  <c r="D8" i="2" a="1"/>
  <c r="D8" i="2" s="1"/>
  <c r="D6" i="2" a="1"/>
  <c r="D6" i="2" s="1"/>
  <c r="D2" i="2" a="1"/>
  <c r="D2" i="2" s="1"/>
  <c r="D9" i="2" a="1"/>
  <c r="D9" i="2" s="1"/>
  <c r="D12" i="2" a="1"/>
  <c r="D12" i="2" s="1"/>
  <c r="D5" i="2" a="1"/>
  <c r="D5" i="2" s="1"/>
  <c r="D4" i="2" a="1"/>
  <c r="D4" i="2" s="1"/>
  <c r="D11" i="2" a="1"/>
  <c r="D11" i="2" s="1"/>
  <c r="D7" i="2" a="1"/>
  <c r="D7" i="2" s="1"/>
  <c r="C3" i="2" a="1"/>
  <c r="C3" i="2" s="1"/>
  <c r="C8" i="2" a="1"/>
  <c r="C8" i="2" s="1"/>
  <c r="C6" i="2" a="1"/>
  <c r="C6" i="2" s="1"/>
  <c r="C2" i="2" a="1"/>
  <c r="C2" i="2" s="1"/>
  <c r="C9" i="2" a="1"/>
  <c r="C9" i="2" s="1"/>
  <c r="C12" i="2" a="1"/>
  <c r="C12" i="2" s="1"/>
  <c r="C5" i="2" a="1"/>
  <c r="C5" i="2" s="1"/>
  <c r="C4" i="2" a="1"/>
  <c r="C4" i="2" s="1"/>
  <c r="C11" i="2" a="1"/>
  <c r="C11" i="2" s="1"/>
  <c r="C7" i="2" a="1"/>
  <c r="C7" i="2" s="1"/>
  <c r="B3" i="2" a="1"/>
  <c r="B3" i="2" s="1"/>
  <c r="B8" i="2" a="1"/>
  <c r="B8" i="2" s="1"/>
  <c r="B6" i="2" a="1"/>
  <c r="B6" i="2" s="1"/>
  <c r="B2" i="2" a="1"/>
  <c r="B2" i="2" s="1"/>
  <c r="B9" i="2" a="1"/>
  <c r="B9" i="2" s="1"/>
  <c r="B12" i="2" a="1"/>
  <c r="B12" i="2" s="1"/>
  <c r="B5" i="2" a="1"/>
  <c r="B5" i="2" s="1"/>
  <c r="B4" i="2" a="1"/>
  <c r="B4" i="2" s="1"/>
  <c r="B11" i="2" a="1"/>
  <c r="B11" i="2" s="1"/>
  <c r="B7" i="2" a="1"/>
  <c r="B7" i="2" s="1"/>
  <c r="E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30"/>
        </ext>
      </extLst>
    </bk>
    <bk>
      <extLst>
        <ext uri="{3e2802c4-a4d2-4d8b-9148-e3be6c30e623}">
          <xlrd:rvb i="33"/>
        </ext>
      </extLst>
    </bk>
    <bk>
      <extLst>
        <ext uri="{3e2802c4-a4d2-4d8b-9148-e3be6c30e623}">
          <xlrd:rvb i="36"/>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<sst xmlns="http://schemas.openxmlformats.org/spreadsheetml/2006/main" count="9" uniqueCount="9">
  <si>
    <t>MKT CAP</t>
  </si>
  <si>
    <t>P/E</t>
  </si>
  <si>
    <t>COMPANY</t>
  </si>
  <si>
    <t>BETA</t>
  </si>
  <si>
    <t>FOUNDERS</t>
  </si>
  <si>
    <t>TED XENOHRISTOS</t>
  </si>
  <si>
    <t>IKE GRIGOROPOULOS</t>
  </si>
  <si>
    <t>CHEF DIMITRI MOSHOVITIS</t>
  </si>
  <si>
    <t>BRETT SCHULMAN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</si>
</sst>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_);_([$$-409]* \(#,##0\);_([$$-409]* &quot;-&quot;_);_(@_)"/>
  </numFmts>
  <fonts count="2" x14ac:knownFonts="1">
    <font>
      <sz val="11"/>
      <color theme="1"/>
      <name val="Calibri"/>
      <family val="2"/>
    </font>
    <font>
      <b/>
      <i/>
      <sz val="11"/>
      <color theme="1"/>
      <name val="Calibri"/>
      <family val="2"/>
    </font>
  </fonts>
  <fills count="2">
    <fill>
      <patternFill patternType="none"/>
    </fill>
    <fill>
      <patternFill patternType="gray125"/>
    </fill>
  </fills>
  <borders count="11">
    <border>
      <left/>
      <right/>
      <top/>
      <bottom/>
      <diagonal/>
    </border>
    <border>
      <left/>
      <right/>
      <top style="thin">
        <color indexed="64"/>
      </top>
      <bottom style="double">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3" fontId="0" fillId="0" borderId="0" xfId="0" applyNumberFormat="1"/>
    <xf numFmtId="3" fontId="0" fillId="0" borderId="1" xfId="0" applyNumberFormat="1" applyBorder="1"/>
    <xf numFmtId="166" fontId="0" fillId="0" borderId="0" xfId="0" applyNumberFormat="1"/>
    <xf numFmtId="4" fontId="0" fillId="0" borderId="0" xfId="0" applyNumberFormat="1"/>
    <xf numFmtId="0" fontId="1" fillId="0" borderId="2" xfId="0" applyFont="1" applyBorder="1" applyAlignment="1">
      <alignment horizontal="left"/>
    </xf>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7">
  <rv s="0">
    <v>en-US</v>
    <v>ca26qh</v>
    <v>268435456</v>
    <v>1</v>
    <v>Powered by Refinitiv</v>
    <v>0</v>
    <v>CAVA GROUP, INC. (XNYS:CAVA)</v>
    <v>2</v>
    <v>3</v>
    <v>Finance</v>
    <v>4</v>
    <v>172.4299</v>
    <v>31.47</v>
    <v>2.3570000000000002</v>
    <v>1.1499999999999999</v>
    <v>8.1650000000000004E-3</v>
    <v>USD</v>
    <v>CAVA Group, Inc. operates a category-defining Mediterranean fast-casual restaurant brand. The Company operates approximately 352 fast-casual CAVA Restaurants in 25 states and Washington, D.C. It operates in the growing limited-service restaurant sector as well as the health and wellness food category. The Company’s Mediterranean cuisine unites taste and health, with a menu that features chef-crated and customizable bowls and pitas. Its dips, spreads, and dressings are centrally produced and sold in grocery stores. Its menu fulfills a range of dietary preferences, from hearty and indulgent to vegan, vegetarian, gluten-free, dairy-free, paleo, keto, and nut-free diets. It serves guests across gender lines, age groups, and income levels. It has developed multichannel access to in-restaurant dining, digital pick-up, drive-thru pick-up in select restaurants, delivery, catering, and consumer packaged goods offerings.</v>
    <v>New York Stock Exchange</v>
    <v>XNYS</v>
    <v>XNYS</v>
    <v>14 RIDGE SQUARE NW, SUITE 500, WASHINGTON, DC, 20016 US</v>
    <v>145.36600000000001</v>
    <v>Hotels &amp; Entertainment Services</v>
    <v>Stock</v>
    <v>45629.794751608591</v>
    <v>140.62</v>
    <v>16270317400</v>
    <v>CAVA GROUP, INC.</v>
    <v>CAVA GROUP, INC.</v>
    <v>140.88</v>
    <v>353.29969999999997</v>
    <v>140.85</v>
    <v>142</v>
    <v>114579700</v>
    <v>CAVA</v>
    <v>CAVA GROUP, INC. (XNYS:CAVA)</v>
    <v>973251</v>
    <v>3231980</v>
    <v>2015</v>
  </rv>
  <rv s="1">
    <v>0</v>
  </rv>
  <rv s="2">
    <v>https://www.bing.com/financeapi/forcetrigger?t=a1zj5r&amp;q=XNAS%3aPBPB&amp;form=skydnc</v>
    <v>Learn more on Bing</v>
  </rv>
  <rv s="3">
    <v>en-US</v>
    <v>a1zj5r</v>
    <v>268435456</v>
    <v>1</v>
    <v>Powered by Refinitiv</v>
    <v>5</v>
    <v>POTBELLY CORPORATION (XNAS:PBPB)</v>
    <v>6</v>
    <v>7</v>
    <v>Finance</v>
    <v>4</v>
    <v>14.36</v>
    <v>6.28</v>
    <v>1.3072999999999999</v>
    <v>-0.17</v>
    <v>-1.6174999999999998E-2</v>
    <v>USD</v>
    <v>Potbelly Corporation operates primarily as a fast-casual restaurant. The Company owns and operates Potbelly Sandwich Shop concept in the United States. It also has domestic franchise operations of Potbelly Sandwich Shop concepts. Its shops are located in multiple types of neighborhoods and formats, including suburban, urban, central business districts, airports, and others. Its menu includes toasty hot sandwiches, signature salads, soups, chili, sides, freshly baked cookies, hand-dipped shakes and, in its breakfast locations, breakfast sandwiches. The Company operates approximately 424 shops in 31 states and the District of Columbia. Of these, the Company operates 345 shops and franchisees operates 79 shops. The Company-operated shops are located in various areas, such as Illinois, Indiana, Texas, Massachusetts, Michigan, Oregon, Virginia, Kansas, District of Columbia, Oklahoma, Minnesota, Kentucky, Wisconsin, Missouri, Maryland, Pennsylvania, Ohio, Utah, Arizona, and Colorado.</v>
    <v>5000</v>
    <v>Nasdaq Stock Market</v>
    <v>XNAS</v>
    <v>XNAS</v>
    <v>111 N. Canal, Suite 325, CHICAGO, IL, 60606 US</v>
    <v>10.47</v>
    <v>Hotels &amp; Entertainment Services</v>
    <v>Stock</v>
    <v>45629.791316585157</v>
    <v>2</v>
    <v>10.210000000000001</v>
    <v>309549510</v>
    <v>POTBELLY CORPORATION</v>
    <v>POTBELLY CORPORATION</v>
    <v>10.47</v>
    <v>8.3939000000000004</v>
    <v>10.51</v>
    <v>10.34</v>
    <v>29937090</v>
    <v>PBPB</v>
    <v>POTBELLY CORPORATION (XNAS:PBPB)</v>
    <v>29613</v>
    <v>165014</v>
    <v>2001</v>
  </rv>
  <rv s="1">
    <v>3</v>
  </rv>
  <rv s="2">
    <v>https://www.bing.com/financeapi/forcetrigger?t=c3m9kr&amp;q=XNAS%3aPTLO&amp;form=skydnc</v>
    <v>Learn more on Bing</v>
  </rv>
  <rv s="3">
    <v>en-US</v>
    <v>c3m9kr</v>
    <v>268435456</v>
    <v>1</v>
    <v>Powered by Refinitiv</v>
    <v>5</v>
    <v>Portillos Inc (XNAS:PTLO)</v>
    <v>6</v>
    <v>7</v>
    <v>Finance</v>
    <v>4</v>
    <v>16.920000000000002</v>
    <v>8.66</v>
    <v>1.341</v>
    <v>-0.2</v>
    <v>-1.8033999999999998E-2</v>
    <v>USD</v>
    <v>Portillo's Inc. is a fast-casual restaurant concept company. The Company serves Chicago Street food in multichannel restaurants. The Company’s r diverse menu features all-American favorites such as Chicago-style hot dogs and sausages, Italian beef sandwiches, char-grilled burgers, chopped salads, crinkle-cut fries, homemade chocolate cake and signature chocolate cake shake. The Company accommodates a variety of access modes including dine-in, carryout, delivery and catering to quickly and efficiently serve its guests. It owns and operates 84 restaurants across 10 states, including a restaurant owned by C&amp;O Chicago, L.L.C. The Company also operates in non-traditional locations, which includes a food truck and a ghost kitchen in Chicago. The Company operate two food production commissaries in Illinois.</v>
    <v>8180</v>
    <v>Nasdaq Stock Market</v>
    <v>XNAS</v>
    <v>XNAS</v>
    <v>C/O The Portillo Restaurant Group, 2001 Spring Road, Suite 400, OAK BROOK, IL, 60523-1903 US</v>
    <v>11.115</v>
    <v>Hotels &amp; Entertainment Services</v>
    <v>Stock</v>
    <v>45629.794718495315</v>
    <v>5</v>
    <v>10.71</v>
    <v>808279866</v>
    <v>Portillos Inc</v>
    <v>Portillos Inc</v>
    <v>11.03</v>
    <v>25.792999999999999</v>
    <v>11.09</v>
    <v>10.89</v>
    <v>74222210</v>
    <v>PTLO</v>
    <v>Portillos Inc (XNAS:PTLO)</v>
    <v>812594</v>
    <v>1256080</v>
    <v>2021</v>
  </rv>
  <rv s="1">
    <v>6</v>
  </rv>
  <rv s="2">
    <v>https://www.bing.com/financeapi/forcetrigger?t=a1x1yc&amp;q=XNAS%3aLOCO&amp;form=skydnc</v>
    <v>Learn more on Bing</v>
  </rv>
  <rv s="3">
    <v>en-US</v>
    <v>a1x1yc</v>
    <v>268435456</v>
    <v>1</v>
    <v>Powered by Refinitiv</v>
    <v>5</v>
    <v>EL POLLO LOCO HOLDINGS, INC (XNAS:LOCO)</v>
    <v>6</v>
    <v>7</v>
    <v>Finance</v>
    <v>4</v>
    <v>14.25</v>
    <v>8.17</v>
    <v>1.4611000000000001</v>
    <v>-0.14000000000000001</v>
    <v>-1.1067E-2</v>
    <v>USD</v>
    <v>El Pollo Loco Holdings, Inc. specializes in fire-grilling citrus-marinated chicken and operates in the limited-service restaurant (LSR) segment. The Company offers food that integrates the culinary traditions of Mexico with the lifestyle of Los Angeles. Its menu features its signature product, citrus-marinated fire-grilled chicken, as well as a variety of Mexican and Los Angeles (LA)-inspired entrees creates from its chicken. It serves individual and family-sized chicken meals, a variety of Mexican and Los Angeles (LA)-inspired entrees and sides, on a limited-time basis, and additional proteins like beef. Its entrees include Chicken Avocado Burrito, Pollo Fit entrees, chicken tostada salads, and Pollo Bowls. Its Creamy Cilantro dressings and salsas are prepared fresh daily, allowing its customers to create their favorite flavor profiles to enhance their culinary experience. It operates approximately 495 restaurants, which consist of 172 Company-operated and 323 franchised restaurants.</v>
    <v>4362</v>
    <v>Nasdaq Stock Market</v>
    <v>XNAS</v>
    <v>XNAS</v>
    <v>SUITE 100, 3535 HARBOR BOULEVARD, COSTA MESA, CA, 92626 US</v>
    <v>12.664999999999999</v>
    <v>Hotels &amp; Entertainment Services</v>
    <v>Stock</v>
    <v>45629.794652812503</v>
    <v>8</v>
    <v>12.49</v>
    <v>374539767</v>
    <v>EL POLLO LOCO HOLDINGS, INC</v>
    <v>EL POLLO LOCO HOLDINGS, INC</v>
    <v>12.62</v>
    <v>16.038</v>
    <v>12.65</v>
    <v>12.51</v>
    <v>29939230</v>
    <v>LOCO</v>
    <v>EL POLLO LOCO HOLDINGS, INC (XNAS:LOCO)</v>
    <v>98958</v>
    <v>207730</v>
    <v>2005</v>
  </rv>
  <rv s="1">
    <v>9</v>
  </rv>
  <rv s="2">
    <v>https://www.bing.com/financeapi/forcetrigger?t=c458mw&amp;q=XNYS%3aSG&amp;form=skydnc</v>
    <v>Learn more on Bing</v>
  </rv>
  <rv s="4">
    <v>en-US</v>
    <v>c458mw</v>
    <v>268435456</v>
    <v>1</v>
    <v>Powered by Refinitiv</v>
    <v>8</v>
    <v>SWEETGREEN, INC. (XNYS:SG)</v>
    <v>6</v>
    <v>9</v>
    <v>Finance</v>
    <v>4</v>
    <v>45.12</v>
    <v>9.5850000000000009</v>
    <v>1.552</v>
    <v>-1.1099000000000001</v>
    <v>-2.8292000000000001E-2</v>
    <v>USD</v>
    <v>Sweetgreen, Inc. is a restaurant company. The Company, along with its subsidiaries, is engaged in developing a restaurant and lifestyle brand that serves healthy food at scale. It owns and operates approximately 221 restaurants in 18 states and Washington, D.C. It offers signature salads, warm bowls, and plates that are complemented by a seasonal menu that changes five times per year. In Addition, it offers diversified menu to provide customers with a variety of options, including broths, soups, desserts and beverages. It is also engaged in offering consumer packaged goods, such as dressing, sauces, or packaged produce. Its menu offering includes Core menu and Seasonal menu. The Core menu consists of Harvest Bowl, Kale Caesar, Shroomami, Guacamole Greens, Buffalo Chicken Bowl, Fish Taco, Crisp Rice Bowl, Chicken Pesto Parm, Super Green Goddess, Garden Cobb and Hot Honey Chicken. The Seasonal menu consists of Crispy Chicken, Elote Bowl, and Summer Fruits &amp; Burrata.</v>
    <v>6186</v>
    <v>New York Stock Exchange</v>
    <v>XNYS</v>
    <v>XNYS</v>
    <v>3101 W. Exposition Boulevard, LOS ANGELES, CA, 90018 US</v>
    <v>39.78</v>
    <v>Hotels &amp; Entertainment Services</v>
    <v>Stock</v>
    <v>45629.794564582815</v>
    <v>11</v>
    <v>38.07</v>
    <v>4409382463</v>
    <v>SWEETGREEN, INC.</v>
    <v>SWEETGREEN, INC.</v>
    <v>39.380000000000003</v>
    <v>39.229999999999997</v>
    <v>38.120100000000001</v>
    <v>115670800</v>
    <v>SG</v>
    <v>SWEETGREEN, INC. (XNYS:SG)</v>
    <v>1117724</v>
    <v>3287087</v>
    <v>2007</v>
  </rv>
  <rv s="1">
    <v>12</v>
  </rv>
  <rv s="5">
    <v>12</v>
    <v>P/E</v>
    <v>0</v>
  </rv>
  <rv s="2">
    <v>https://www.bing.com/financeapi/forcetrigger?t=a1ydf2&amp;q=XNAS%3aNDLS&amp;form=skydnc</v>
    <v>Learn more on Bing</v>
  </rv>
  <rv s="3">
    <v>en-US</v>
    <v>a1ydf2</v>
    <v>268435456</v>
    <v>1</v>
    <v>Powered by Refinitiv</v>
    <v>5</v>
    <v>NOODLES &amp; COMPANY (XNAS:NDLS)</v>
    <v>6</v>
    <v>7</v>
    <v>Finance</v>
    <v>4</v>
    <v>3.5</v>
    <v>0.64610000000000001</v>
    <v>1.5799000000000001</v>
    <v>-1.8800000000000001E-2</v>
    <v>-2.4933999999999998E-2</v>
    <v>USD</v>
    <v>Noodles &amp; Company offers lunch and dinner within the fast-casual segment of the restaurant industry. The Company’s core offerings include noodle and pasta dishes, staples of various different cuisines. Its menu includes a variety of cooked-to-order dishes, including noodles and pasta, salads, soups and appetizers. It offers approximately 20 customizable dishes at its restaurants, taken to-go, or delivered to its customers. It operates approximately 470 restaurants in 31 states, which included 380 company locations and 90 franchise locations. Its restaurants are typically between 2,000 and 2,600 square feet and are located in end-cap, in-line or free-standing locations across a variety of suburban, collegiate and urban markets. It is researching a smaller square footage restaurant prototype design. The Company's restaurants are located in Arizona, California, Colorado, Connecticut, Florida, Idaho, Illinois, Indiana, Maryland, Michigan, Minnesota and others.</v>
    <v>7600</v>
    <v>Nasdaq Stock Market</v>
    <v>XNAS</v>
    <v>XNAS</v>
    <v>520 ZANG ST., SUITE D, BROOMFIELD, CO, 80021 US</v>
    <v>0.751</v>
    <v>Hotels &amp; Entertainment Services</v>
    <v>Stock</v>
    <v>45629.789855821095</v>
    <v>15</v>
    <v>0.71009999999999995</v>
    <v>33583024</v>
    <v>NOODLES &amp; COMPANY</v>
    <v>NOODLES &amp; COMPANY</v>
    <v>0.75</v>
    <v>0</v>
    <v>0.754</v>
    <v>0.73519999999999996</v>
    <v>45678760</v>
    <v>NDLS</v>
    <v>NOODLES &amp; COMPANY (XNAS:NDLS)</v>
    <v>78930</v>
    <v>201598</v>
    <v>2002</v>
  </rv>
  <rv s="1">
    <v>16</v>
  </rv>
  <rv s="2">
    <v>https://www.bing.com/financeapi/forcetrigger?t=a1pxbh&amp;q=XNYS%3aCMG&amp;form=skydnc</v>
    <v>Learn more on Bing</v>
  </rv>
  <rv s="3">
    <v>en-US</v>
    <v>a1pxbh</v>
    <v>268435456</v>
    <v>1</v>
    <v>Powered by Refinitiv</v>
    <v>5</v>
    <v>CHIPOTLE MEXICAN GRILL, INC. (XNYS:CMG)</v>
    <v>6</v>
    <v>7</v>
    <v>Finance</v>
    <v>4</v>
    <v>69.261399999999995</v>
    <v>44.081899999999997</v>
    <v>1.2756000000000001</v>
    <v>7.0000000000000007E-2</v>
    <v>1.1559999999999999E-3</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60.97</v>
    <v>Hotels &amp; Entertainment Services</v>
    <v>Stock</v>
    <v>45629.794765115628</v>
    <v>18</v>
    <v>60.41</v>
    <v>82586761730</v>
    <v>CHIPOTLE MEXICAN GRILL, INC.</v>
    <v>CHIPOTLE MEXICAN GRILL, INC.</v>
    <v>60.91</v>
    <v>56.262900000000002</v>
    <v>60.54</v>
    <v>60.61</v>
    <v>1362593000</v>
    <v>CMG</v>
    <v>CHIPOTLE MEXICAN GRILL, INC. (XNYS:CMG)</v>
    <v>2237036</v>
    <v>11128792</v>
    <v>1998</v>
  </rv>
  <rv s="1">
    <v>19</v>
  </rv>
  <rv s="2">
    <v>https://www.bing.com/financeapi/forcetrigger?t=a1sl7w&amp;q=XNAS%3aFAT&amp;form=skydnc</v>
    <v>Learn more on Bing</v>
  </rv>
  <rv s="3">
    <v>en-US</v>
    <v>a1sl7w</v>
    <v>268435456</v>
    <v>1</v>
    <v>Powered by Refinitiv</v>
    <v>5</v>
    <v>FAT BRANDS INC. (XNAS:FAT)</v>
    <v>6</v>
    <v>7</v>
    <v>Finance</v>
    <v>4</v>
    <v>9.4749999999999996</v>
    <v>4.51</v>
    <v>1.9745999999999999</v>
    <v>-0.03</v>
    <v>-5.4349999999999997E-3</v>
    <v>USD</v>
    <v>FAT Brands Inc. is a global franchising company. The Company acquires, markets, and develops fast casual, quick-service, casual dining, and polished casual dining concepts around the world. It owns 18 restaurant brands: Round Table Pizza, Fatburger, Marble Slab Creamery, Johnny Rockets, Fazoli’s, Twin Peaks, Smokey Bones, Great American Cookies, Hot Dog on a Stick, Buffalo’s Cafe &amp; Express, Hurricane Grill &amp; Wings, Pretzelmaker, Elevation Burger, Native Grill &amp; Wings, Yalla Mediterranean and Ponderosa and Bonanza Steakhouses, and franchises and owns over 2,300 units worldwide. Round Table Pizza is the franchisor of quick service restaurants located in California and the western United States. Hot Dog on a Stick is the franchisor of quick service restaurants located in regional malls in California and the western United States. Johnny Rockets is an international restaurant franchise. It also offers barbecue, ribs, seared steaks and operates in over 61 locations across 16 states.</v>
    <v>2600</v>
    <v>Nasdaq Stock Market</v>
    <v>XNAS</v>
    <v>XNAS</v>
    <v>9720 Wilshire Blvd Ste 500, BEVERLY HILLS, CA, 90212-2014 US</v>
    <v>5.5998999999999999</v>
    <v>Hotels &amp; Entertainment Services</v>
    <v>Stock</v>
    <v>45629.793938807816</v>
    <v>21</v>
    <v>5.36</v>
    <v>92694660</v>
    <v>FAT BRANDS INC.</v>
    <v>FAT BRANDS INC.</v>
    <v>5.36</v>
    <v>0</v>
    <v>5.52</v>
    <v>5.49</v>
    <v>17013520</v>
    <v>FAT</v>
    <v>FAT BRANDS INC. (XNAS:FAT)</v>
    <v>13989</v>
    <v>23458</v>
    <v>2017</v>
  </rv>
  <rv s="1">
    <v>22</v>
  </rv>
  <rv s="2">
    <v>http://en.wikipedia.org/wiki/Public_domain</v>
    <v>Public domain</v>
  </rv>
  <rv s="2">
    <v>http://en.wikipedia.org/wiki/McDonald's</v>
    <v>Wikipedia</v>
  </rv>
  <rv s="6">
    <v>24</v>
    <v>25</v>
  </rv>
  <rv s="7">
    <v>14</v>
    <v>https://www.bing.com/th?id=AMMS_7d8255243964a8970376f8dd41121106&amp;qlt=95</v>
    <v>26</v>
    <v>0</v>
    <v>https://www.bing.com/images/search?form=xlimg&amp;q=mcdonald%27s</v>
    <v>Image of MCDONALD'S CORPORATION</v>
  </rv>
  <rv s="2">
    <v>https://www.bing.com/financeapi/forcetrigger?t=a1xdec&amp;q=XNYS%3aMCD&amp;form=skydnc</v>
    <v>Learn more on Bing</v>
  </rv>
  <rv s="8">
    <v>en-US</v>
    <v>a1xdec</v>
    <v>268435456</v>
    <v>1</v>
    <v>Powered by Refinitiv</v>
    <v>10</v>
    <v>MCDONALD'S CORPORATION (XNYS:MCD)</v>
    <v>12</v>
    <v>13</v>
    <v>Finance</v>
    <v>4</v>
    <v>317.89999999999998</v>
    <v>243.53</v>
    <v>0.73350000000000004</v>
    <v>0.245</v>
    <v>8.3779999999999998E-4</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293.99</v>
    <v>27</v>
    <v>Hotels &amp; Entertainment Services</v>
    <v>Stock</v>
    <v>45629.794739930468</v>
    <v>28</v>
    <v>290.3</v>
    <v>209743836894</v>
    <v>MCDONALD'S CORPORATION</v>
    <v>MCDONALD'S CORPORATION</v>
    <v>292.39999999999998</v>
    <v>25.671800000000001</v>
    <v>292.44</v>
    <v>292.685</v>
    <v>716619700</v>
    <v>MCD</v>
    <v>MCDONALD'S CORPORATION (XNYS:MCD)</v>
    <v>1589111</v>
    <v>3559308</v>
    <v>1964</v>
  </rv>
  <rv s="1">
    <v>29</v>
  </rv>
  <rv s="2">
    <v>https://www.bing.com/financeapi/forcetrigger?t=a2292w&amp;q=XNAS%3aRRGB&amp;form=skydnc</v>
    <v>Learn more on Bing</v>
  </rv>
  <rv s="3">
    <v>en-US</v>
    <v>a2292w</v>
    <v>268435456</v>
    <v>1</v>
    <v>Powered by Refinitiv</v>
    <v>5</v>
    <v>RED ROBIN GOURMET BURGERS, INC. (XNAS:RRGB)</v>
    <v>6</v>
    <v>7</v>
    <v>Finance</v>
    <v>4</v>
    <v>12.8</v>
    <v>2.97</v>
    <v>2.6722000000000001</v>
    <v>0.36</v>
    <v>6.8441000000000002E-2</v>
    <v>USD</v>
    <v>Red Robin Gourmet Burgers, Inc., together with its subsidiaries, primarily operates, franchises, and develops casual dining restaurants in North America. The Company's menu features its signature product, a line of Gourmet Burgers with layers of fresh ingredients and fresh ground beef. It also offers burgers made with other proteins including chicken breasts (grilled or fried), turkey patties, as well as a proprietary vegetarian patty and the Impossible plant-based burger patty. The Company offer a selection of buns, including gluten free, sesame, brioche, and lettuce wraps, with a variety of toppings, including house-made sauces, crispy onion straws, sauteed mushrooms, several cheese choices, and a fried egg. It serves an array of other mainstream items, such as Donatos pizza, wings, salads, other entrees, and desserts. The Company’s beverage categories include alcoholic and non-alcoholic specialty drinks, cocktails, wine, and a variety of national and craft beers.</v>
    <v>22516</v>
    <v>Nasdaq Stock Market</v>
    <v>XNAS</v>
    <v>XNAS</v>
    <v>10000 EAST GEDDES AVENUE, SUITE 500, ENGLEWOOD, CO, 80112 US</v>
    <v>6.44</v>
    <v>Hotels &amp; Entertainment Services</v>
    <v>Stock</v>
    <v>45629.794732928123</v>
    <v>31</v>
    <v>5.48</v>
    <v>88666515</v>
    <v>RED ROBIN GOURMET BURGERS, INC.</v>
    <v>RED ROBIN GOURMET BURGERS, INC.</v>
    <v>5.56</v>
    <v>0</v>
    <v>5.26</v>
    <v>5.62</v>
    <v>15776960</v>
    <v>RRGB</v>
    <v>RED ROBIN GOURMET BURGERS, INC. (XNAS:RRGB)</v>
    <v>907885</v>
    <v>321616</v>
    <v>2001</v>
  </rv>
  <rv s="1">
    <v>32</v>
  </rv>
  <rv s="2">
    <v>https://www.bing.com/financeapi/forcetrigger?t=a1w127&amp;q=XNAS%3aJACK&amp;form=skydnc</v>
    <v>Learn more on Bing</v>
  </rv>
  <rv s="3">
    <v>en-US</v>
    <v>a1w127</v>
    <v>268435456</v>
    <v>1</v>
    <v>Powered by Refinitiv</v>
    <v>5</v>
    <v>JACK IN THE BOX INC. (XNAS:JACK)</v>
    <v>6</v>
    <v>7</v>
    <v>Finance</v>
    <v>4</v>
    <v>86.2</v>
    <v>40.840000000000003</v>
    <v>1.9351</v>
    <v>0.28999999999999998</v>
    <v>5.8779999999999995E-3</v>
    <v>USD</v>
    <v>Jack in the Box Inc. is a restaurant company. The Company is engaged in developing, operating, and franchising quick-service restaurants (QSR). The Company operates and franchises Jack in the Box, hamburger chains with approximately 2,200 restaurants across 22 states and Del Taco a QSR chain by units in the United States with approximately 600 restaurants across 16 states. Jack in the Box is a hamburger chain, which offers a selection of products, including classic burgers, such as Jumbo Jack burgers, and product lines, such as Buttery Jack burgers. The Company also offers breakfast sandwiches with freshly cracked eggs, tacos, curly fries, egg rolls, specialty sandwiches and real ice cream shakes, among other items. The Company allows its guests to customize meals to their tastes and order any product on the menu when they want it, including breakfast at night, or burgers and chicken in the morning. It also involves the concept of drive-thru restaurants.</v>
    <v>1607</v>
    <v>Nasdaq Stock Market</v>
    <v>XNAS</v>
    <v>XNAS</v>
    <v>9357 Spectrum Center Blvd, SAN DIEGO, CA, 92123-1516 US</v>
    <v>49.71</v>
    <v>Hotels &amp; Entertainment Services</v>
    <v>Stock</v>
    <v>45629.794691909374</v>
    <v>34</v>
    <v>48.11</v>
    <v>934560196</v>
    <v>JACK IN THE BOX INC.</v>
    <v>JACK IN THE BOX INC.</v>
    <v>49.14</v>
    <v>0</v>
    <v>49.34</v>
    <v>49.63</v>
    <v>18830550</v>
    <v>JACK</v>
    <v>JACK IN THE BOX INC. (XNAS:JACK)</v>
    <v>143683</v>
    <v>643821</v>
    <v>1999</v>
  </rv>
  <rv s="1">
    <v>35</v>
  </rv>
</rvData>
</file>

<file path=xl/richData/rdrichvaluestructure.xml><?xml version="1.0" encoding="utf-8"?>
<rvStructures xmlns="http://schemas.microsoft.com/office/spreadsheetml/2017/richdata" count="9">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spb>
    <spb s="1">
      <v>0</v>
      <v>0</v>
      <v>0</v>
    </spb>
    <spb s="2">
      <v>1</v>
      <v>1</v>
      <v>1</v>
    </spb>
    <spb s="3">
      <v>1</v>
      <v>2</v>
      <v>2</v>
      <v>1</v>
      <v>3</v>
      <v>1</v>
      <v>1</v>
      <v>1</v>
      <v>4</v>
      <v>5</v>
      <v>6</v>
      <v>1</v>
      <v>1</v>
      <v>1</v>
      <v>4</v>
      <v>7</v>
      <v>8</v>
      <v>9</v>
      <v>4</v>
    </spb>
    <spb s="4">
      <v>Real-Time Nasdaq Last Sale</v>
      <v>from previous close</v>
      <v>from previous close</v>
      <v>Source: Nasdaq Last Sale</v>
      <v>GMT</v>
    </spb>
    <spb s="5">
      <v>1</v>
      <v>Name</v>
      <v>LearnMoreOnLink</v>
    </spb>
    <spb s="6">
      <v>1</v>
      <v>1</v>
      <v>1</v>
      <v>1</v>
    </spb>
    <spb s="7">
      <v>1</v>
      <v>2</v>
      <v>2</v>
      <v>1</v>
      <v>3</v>
      <v>1</v>
      <v>1</v>
      <v>1</v>
      <v>4</v>
      <v>4</v>
      <v>5</v>
      <v>6</v>
      <v>1</v>
      <v>1</v>
      <v>1</v>
      <v>4</v>
      <v>7</v>
      <v>8</v>
      <v>9</v>
      <v>4</v>
    </spb>
    <spb s="5">
      <v>2</v>
      <v>Name</v>
      <v>LearnMoreOnLink</v>
    </spb>
    <spb s="8">
      <v>1</v>
      <v>2</v>
      <v>1</v>
      <v>3</v>
      <v>1</v>
      <v>1</v>
      <v>1</v>
      <v>4</v>
      <v>4</v>
      <v>5</v>
      <v>6</v>
      <v>1</v>
      <v>1</v>
      <v>1</v>
      <v>4</v>
      <v>7</v>
      <v>8</v>
      <v>9</v>
      <v>4</v>
    </spb>
    <spb s="5">
      <v>3</v>
      <v>Name</v>
      <v>LearnMoreOnLink</v>
    </spb>
    <spb s="9">
      <v>0</v>
      <v>0</v>
    </spb>
    <spb s="10">
      <v>11</v>
      <v>1</v>
      <v>1</v>
      <v>1</v>
      <v>1</v>
    </spb>
    <spb s="11">
      <v>1</v>
      <v>2</v>
      <v>2</v>
      <v>1</v>
      <v>3</v>
      <v>1</v>
      <v>10</v>
      <v>1</v>
      <v>1</v>
      <v>4</v>
      <v>4</v>
      <v>5</v>
      <v>6</v>
      <v>1</v>
      <v>1</v>
      <v>1</v>
      <v>4</v>
      <v>7</v>
      <v>8</v>
      <v>9</v>
      <v>4</v>
    </spb>
    <spb s="12">
      <v>Powered by Refinitiv</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C435-651B-471E-B373-CB80E7336489}">
  <sheetPr filterMode="1"/>
  <dimension ref="A1:D12"/>
  <sheetViews>
    <sheetView zoomScale="75" zoomScaleNormal="75" workbookViewId="0">
      <selection activeCell="F12" sqref="F12"/>
    </sheetView>
  </sheetViews>
  <sheetFormatPr defaultColWidth="2.578125" defaultRowHeight="14.4" x14ac:dyDescent="0.55000000000000004"/>
  <cols>
    <col min="1" max="1" width="44.26171875" bestFit="1" customWidth="1"/>
    <col min="2" max="2" width="16.3125" bestFit="1" customWidth="1"/>
    <col min="3" max="3" width="7.26171875" bestFit="1" customWidth="1"/>
    <col min="4" max="4" width="8.68359375" bestFit="1" customWidth="1"/>
  </cols>
  <sheetData>
    <row r="1" spans="1:4" ht="14.7" thickBot="1" x14ac:dyDescent="0.6">
      <c r="A1" s="5" t="s">
        <v>2</v>
      </c>
      <c r="B1" s="6" t="s">
        <v>0</v>
      </c>
      <c r="C1" s="6" t="s">
        <v>1</v>
      </c>
      <c r="D1" s="7" t="s">
        <v>3</v>
      </c>
    </row>
    <row r="2" spans="1:4" x14ac:dyDescent="0.55000000000000004">
      <c r="A2" t="e" vm="1">
        <v>#VALUE!</v>
      </c>
      <c r="B2" s="3" cm="1">
        <f t="array" aca="1" ref="B2" ca="1">_FV(A2,"Market cap",TRUE)</f>
        <v>16270317400</v>
      </c>
      <c r="C2" s="4" cm="1">
        <f t="array" aca="1" ref="C2" ca="1">_FV(A2,"P/E",TRUE)</f>
        <v>353.29969999999997</v>
      </c>
      <c r="D2" s="4" cm="1">
        <f t="array" aca="1" ref="D2" ca="1">_FV(A2,"Beta")</f>
        <v>2.3570000000000002</v>
      </c>
    </row>
    <row r="3" spans="1:4" hidden="1" x14ac:dyDescent="0.55000000000000004">
      <c r="A3" t="e" vm="2">
        <v>#VALUE!</v>
      </c>
      <c r="B3" s="3" cm="1">
        <f t="array" aca="1" ref="B3" ca="1">_FV(A3,"Market cap",TRUE)</f>
        <v>309549510</v>
      </c>
      <c r="C3" s="4" cm="1">
        <f t="array" aca="1" ref="C3" ca="1">_FV(A3,"P/E",TRUE)</f>
        <v>8.3939000000000004</v>
      </c>
      <c r="D3" s="4" cm="1">
        <f t="array" aca="1" ref="D3" ca="1">_FV(A3,"Beta")</f>
        <v>1.3072999999999999</v>
      </c>
    </row>
    <row r="4" spans="1:4" hidden="1" x14ac:dyDescent="0.55000000000000004">
      <c r="A4" t="e" vm="3">
        <v>#VALUE!</v>
      </c>
      <c r="B4" s="3" cm="1">
        <f t="array" aca="1" ref="B4" ca="1">_FV(A4,"Market cap",TRUE)</f>
        <v>808279866</v>
      </c>
      <c r="C4" s="4" cm="1">
        <f t="array" aca="1" ref="C4" ca="1">_FV(A4,"P/E",TRUE)</f>
        <v>25.792999999999999</v>
      </c>
      <c r="D4" s="4" cm="1">
        <f t="array" aca="1" ref="D4" ca="1">_FV(A4,"Beta")</f>
        <v>1.341</v>
      </c>
    </row>
    <row r="5" spans="1:4" hidden="1" x14ac:dyDescent="0.55000000000000004">
      <c r="A5" t="e" vm="4">
        <v>#VALUE!</v>
      </c>
      <c r="B5" s="3" cm="1">
        <f t="array" aca="1" ref="B5" ca="1">_FV(A5,"Market cap",TRUE)</f>
        <v>374539767</v>
      </c>
      <c r="C5" s="4" cm="1">
        <f t="array" aca="1" ref="C5" ca="1">_FV(A5,"P/E",TRUE)</f>
        <v>16.038</v>
      </c>
      <c r="D5" s="4" cm="1">
        <f t="array" aca="1" ref="D5" ca="1">_FV(A5,"Beta")</f>
        <v>1.4611000000000001</v>
      </c>
    </row>
    <row r="6" spans="1:4" hidden="1" x14ac:dyDescent="0.55000000000000004">
      <c r="A6" t="e" vm="5">
        <v>#VALUE!</v>
      </c>
      <c r="B6" s="3" cm="1">
        <f t="array" aca="1" ref="B6" ca="1">_FV(A6,"Market cap",TRUE)</f>
        <v>4409382463</v>
      </c>
      <c r="C6" t="e" cm="1" vm="6">
        <f t="array" ref="C6">_FV(A6,"P/E",TRUE)</f>
        <v>#VALUE!</v>
      </c>
      <c r="D6" s="4" cm="1">
        <f t="array" aca="1" ref="D6" ca="1">_FV(A6,"Beta")</f>
        <v>1.552</v>
      </c>
    </row>
    <row r="7" spans="1:4" hidden="1" x14ac:dyDescent="0.55000000000000004">
      <c r="A7" t="e" vm="7">
        <v>#VALUE!</v>
      </c>
      <c r="B7" s="3" cm="1">
        <f t="array" aca="1" ref="B7" ca="1">_FV(A7,"Market cap",TRUE)</f>
        <v>33583024</v>
      </c>
      <c r="C7" s="4" cm="1">
        <f t="array" aca="1" ref="C7" ca="1">_FV(A7,"P/E",TRUE)</f>
        <v>0</v>
      </c>
      <c r="D7" s="4" cm="1">
        <f t="array" aca="1" ref="D7" ca="1">_FV(A7,"Beta")</f>
        <v>1.5799000000000001</v>
      </c>
    </row>
    <row r="8" spans="1:4" x14ac:dyDescent="0.55000000000000004">
      <c r="A8" t="e" vm="8">
        <v>#VALUE!</v>
      </c>
      <c r="B8" s="3" cm="1">
        <f t="array" aca="1" ref="B8" ca="1">_FV(A8,"Market cap",TRUE)</f>
        <v>82586761730</v>
      </c>
      <c r="C8" s="4" cm="1">
        <f t="array" aca="1" ref="C8" ca="1">_FV(A8,"P/E",TRUE)</f>
        <v>56.262900000000002</v>
      </c>
      <c r="D8" s="4" cm="1">
        <f t="array" aca="1" ref="D8" ca="1">_FV(A8,"Beta")</f>
        <v>1.2756000000000001</v>
      </c>
    </row>
    <row r="9" spans="1:4" hidden="1" x14ac:dyDescent="0.55000000000000004">
      <c r="A9" t="e" vm="9">
        <v>#VALUE!</v>
      </c>
      <c r="B9" s="3" cm="1">
        <f t="array" aca="1" ref="B9" ca="1">_FV(A9,"Market cap",TRUE)</f>
        <v>92694660</v>
      </c>
      <c r="C9" s="4" cm="1">
        <f t="array" aca="1" ref="C9" ca="1">_FV(A9,"P/E",TRUE)</f>
        <v>0</v>
      </c>
      <c r="D9" s="4" cm="1">
        <f t="array" aca="1" ref="D9" ca="1">_FV(A9,"Beta")</f>
        <v>1.9745999999999999</v>
      </c>
    </row>
    <row r="10" spans="1:4" x14ac:dyDescent="0.55000000000000004">
      <c r="A10" t="e" vm="10">
        <v>#VALUE!</v>
      </c>
      <c r="B10" s="3" cm="1">
        <f t="array" aca="1" ref="B10" ca="1">_FV(A10,"Market cap",TRUE)</f>
        <v>209743836894</v>
      </c>
      <c r="C10" s="4" cm="1">
        <f t="array" aca="1" ref="C10" ca="1">_FV(A10,"P/E",TRUE)</f>
        <v>25.671800000000001</v>
      </c>
      <c r="D10" s="4" cm="1">
        <f t="array" aca="1" ref="D10" ca="1">_FV(A10,"Beta")</f>
        <v>0.73350000000000004</v>
      </c>
    </row>
    <row r="11" spans="1:4" hidden="1" x14ac:dyDescent="0.55000000000000004">
      <c r="A11" t="e" vm="11">
        <v>#VALUE!</v>
      </c>
      <c r="B11" s="3" cm="1">
        <f t="array" aca="1" ref="B11" ca="1">_FV(A11,"Market cap",TRUE)</f>
        <v>88666515</v>
      </c>
      <c r="C11" s="4" cm="1">
        <f t="array" aca="1" ref="C11" ca="1">_FV(A11,"P/E",TRUE)</f>
        <v>0</v>
      </c>
      <c r="D11" s="4" cm="1">
        <f t="array" aca="1" ref="D11" ca="1">_FV(A11,"Beta")</f>
        <v>2.6722000000000001</v>
      </c>
    </row>
    <row r="12" spans="1:4" x14ac:dyDescent="0.55000000000000004">
      <c r="A12" t="e" vm="12">
        <v>#VALUE!</v>
      </c>
      <c r="B12" s="3" cm="1">
        <f t="array" aca="1" ref="B12" ca="1">_FV(A12,"Market cap",TRUE)</f>
        <v>934560196</v>
      </c>
      <c r="C12" s="4" cm="1">
        <f t="array" aca="1" ref="C12" ca="1">_FV(A12,"P/E",TRUE)</f>
        <v>0</v>
      </c>
      <c r="D12" s="4" cm="1">
        <f t="array" aca="1" ref="D12" ca="1">_FV(A12,"Beta")</f>
        <v>1.9351</v>
      </c>
    </row>
  </sheetData>
  <autoFilter ref="A1:D12" xr:uid="{16E1C435-651B-471E-B373-CB80E7336489}">
    <filterColumn colId="0">
      <filters>
        <filter val="CAVA GROUP, INC. (XNYS:CAVA)"/>
        <filter val="CHIPOTLE MEXICAN GRILL, INC. (XNYS:CMG)"/>
        <filter val="JACK IN THE BOX INC. (XNAS:JACK)"/>
        <filter val="MCDONALD'S CORPORATION (XNYS:MCD)"/>
      </filters>
    </filterColumn>
    <sortState xmlns:xlrd2="http://schemas.microsoft.com/office/spreadsheetml/2017/richdata2" ref="A2:D12">
      <sortCondition descending="1" ref="C1:C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CC9F-9736-41B1-AF90-D4DBB92AB31A}">
  <dimension ref="A1:B4"/>
  <sheetViews>
    <sheetView tabSelected="1" zoomScale="75" zoomScaleNormal="75" workbookViewId="0">
      <selection activeCell="C1" sqref="C1"/>
    </sheetView>
  </sheetViews>
  <sheetFormatPr defaultColWidth="2.578125" defaultRowHeight="14.4" x14ac:dyDescent="0.55000000000000004"/>
  <cols>
    <col min="1" max="1" width="9.68359375" bestFit="1" customWidth="1"/>
    <col min="2" max="2" width="22.7890625" bestFit="1" customWidth="1"/>
  </cols>
  <sheetData>
    <row r="1" spans="1:2" x14ac:dyDescent="0.55000000000000004">
      <c r="A1" s="11" t="s">
        <v>4</v>
      </c>
      <c r="B1" s="8" t="s">
        <v>5</v>
      </c>
    </row>
    <row r="2" spans="1:2" x14ac:dyDescent="0.55000000000000004">
      <c r="A2" s="12"/>
      <c r="B2" s="9" t="s">
        <v>6</v>
      </c>
    </row>
    <row r="3" spans="1:2" x14ac:dyDescent="0.55000000000000004">
      <c r="A3" s="12"/>
      <c r="B3" s="9" t="s">
        <v>7</v>
      </c>
    </row>
    <row r="4" spans="1:2" ht="14.7" thickBot="1" x14ac:dyDescent="0.6">
      <c r="A4" s="13"/>
      <c r="B4" s="10" t="s">
        <v>8</v>
      </c>
    </row>
  </sheetData>
  <mergeCells count="1">
    <mergeCell ref="A1: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4690-2156-49EA-A4D1-914D5EFEA1F4}">
  <dimension ref="E1:E4"/>
  <sheetViews>
    <sheetView workbookViewId="0">
      <selection activeCell="R1" sqref="R1"/>
    </sheetView>
  </sheetViews>
  <sheetFormatPr defaultColWidth="2.578125" defaultRowHeight="14.4" x14ac:dyDescent="0.55000000000000004"/>
  <cols>
    <col min="5" max="5" width="14.20703125" bestFit="1" customWidth="1"/>
  </cols>
  <sheetData>
    <row r="1" spans="5:5" x14ac:dyDescent="0.55000000000000004">
      <c r="E1" s="1">
        <v>3500</v>
      </c>
    </row>
    <row r="2" spans="5:5" x14ac:dyDescent="0.55000000000000004">
      <c r="E2" s="1">
        <v>82629000000</v>
      </c>
    </row>
    <row r="3" spans="5:5" ht="14.7" thickBot="1" x14ac:dyDescent="0.6">
      <c r="E3" s="2">
        <f>E2/E1</f>
        <v>23608285.714285713</v>
      </c>
    </row>
    <row r="4" spans="5:5" ht="14.7" thickTop="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FAST CASUAL INDUSTRY</vt:lpstr>
      <vt:lpstr>CAVA</vt:lpstr>
      <vt:lpstr>CHIPOTLE MKTCAP PER 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E Pilcher</dc:creator>
  <cp:lastModifiedBy>Joshua E Pilcher</cp:lastModifiedBy>
  <dcterms:created xsi:type="dcterms:W3CDTF">2024-12-03T18:56:23Z</dcterms:created>
  <dcterms:modified xsi:type="dcterms:W3CDTF">2024-12-03T19:06:04Z</dcterms:modified>
</cp:coreProperties>
</file>