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sumail2-my.sharepoint.com/personal/jpilch2_lsu_edu/Documents/Desktop/"/>
    </mc:Choice>
  </mc:AlternateContent>
  <xr:revisionPtr revIDLastSave="1" documentId="13_ncr:1_{0683DEDA-2672-FB43-82E5-A01982A932DB}" xr6:coauthVersionLast="47" xr6:coauthVersionMax="47" xr10:uidLastSave="{88EEF569-CDE2-477D-ADD4-EF700F05AFD4}"/>
  <bookViews>
    <workbookView xWindow="-93" yWindow="-93" windowWidth="25786" windowHeight="15466" xr2:uid="{41D282DB-6F95-5D4C-A903-C403752E73C1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8" i="1"/>
  <c r="I3" i="1"/>
  <c r="I4" i="1" s="1"/>
  <c r="I7" i="1"/>
</calcChain>
</file>

<file path=xl/sharedStrings.xml><?xml version="1.0" encoding="utf-8"?>
<sst xmlns="http://schemas.openxmlformats.org/spreadsheetml/2006/main" count="15" uniqueCount="11">
  <si>
    <t>Price</t>
  </si>
  <si>
    <t>Shares</t>
  </si>
  <si>
    <t>MC</t>
  </si>
  <si>
    <t>Cash</t>
  </si>
  <si>
    <t>Debt</t>
  </si>
  <si>
    <t>EV</t>
  </si>
  <si>
    <t>BTC</t>
  </si>
  <si>
    <t>Q324</t>
  </si>
  <si>
    <t>USD/BTC</t>
  </si>
  <si>
    <t>BTC Value</t>
  </si>
  <si>
    <t>$3B - 2029 0% convertibles 55% premium to 11/19/24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</si>
</sst>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9" fontId="1" fillId="0" borderId="0" xfId="0" applyNumberFormat="1" applyFont="1"/>
    <xf numFmtId="6" fontId="1" fillId="0" borderId="0" xfId="0" applyNumberFormat="1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028D3-7257-A446-9E42-7C3CB73E09AE}">
  <dimension ref="B2:J39"/>
  <sheetViews>
    <sheetView tabSelected="1" zoomScale="138" workbookViewId="0"/>
  </sheetViews>
  <sheetFormatPr defaultColWidth="10.83203125" defaultRowHeight="12.7" x14ac:dyDescent="0.4"/>
  <cols>
    <col min="1" max="2" width="10.83203125" style="1"/>
    <col min="3" max="3" width="15.6640625" style="1" customWidth="1"/>
    <col min="4" max="8" width="10.83203125" style="1"/>
    <col min="9" max="9" width="10.33203125" style="1" customWidth="1"/>
    <col min="10" max="16384" width="10.83203125" style="1"/>
  </cols>
  <sheetData>
    <row r="2" spans="2:10" x14ac:dyDescent="0.4">
      <c r="H2" s="1" t="s">
        <v>0</v>
      </c>
      <c r="I2" s="2">
        <v>390</v>
      </c>
    </row>
    <row r="3" spans="2:10" x14ac:dyDescent="0.4">
      <c r="H3" s="1" t="s">
        <v>1</v>
      </c>
      <c r="I3" s="3">
        <f>183.00398+19.64025+5.597849</f>
        <v>208.24207900000002</v>
      </c>
      <c r="J3" s="4" t="s">
        <v>7</v>
      </c>
    </row>
    <row r="4" spans="2:10" x14ac:dyDescent="0.4">
      <c r="H4" s="5" t="s">
        <v>2</v>
      </c>
      <c r="I4" s="6">
        <f>I2*I3</f>
        <v>81214.410810000001</v>
      </c>
    </row>
    <row r="5" spans="2:10" x14ac:dyDescent="0.4">
      <c r="H5" s="1" t="s">
        <v>6</v>
      </c>
      <c r="I5" s="3">
        <v>386700</v>
      </c>
      <c r="J5" s="4" t="s">
        <v>7</v>
      </c>
    </row>
    <row r="6" spans="2:10" x14ac:dyDescent="0.4">
      <c r="H6" s="1" t="s">
        <v>8</v>
      </c>
      <c r="I6" s="3">
        <v>95000</v>
      </c>
      <c r="J6" s="4"/>
    </row>
    <row r="7" spans="2:10" x14ac:dyDescent="0.4">
      <c r="H7" s="1" t="s">
        <v>9</v>
      </c>
      <c r="I7" s="3">
        <f>I6*I5/1000000</f>
        <v>36736.5</v>
      </c>
      <c r="J7" s="4" t="s">
        <v>7</v>
      </c>
    </row>
    <row r="8" spans="2:10" x14ac:dyDescent="0.4">
      <c r="H8" s="1" t="s">
        <v>3</v>
      </c>
      <c r="I8" s="3">
        <f>46.343+1.862+2460+2970-5400</f>
        <v>78.204999999999927</v>
      </c>
      <c r="J8" s="4" t="s">
        <v>7</v>
      </c>
    </row>
    <row r="9" spans="2:10" x14ac:dyDescent="0.4">
      <c r="B9" s="1" t="s">
        <v>10</v>
      </c>
      <c r="H9" s="1" t="s">
        <v>4</v>
      </c>
      <c r="I9" s="3">
        <v>4211.9489999999996</v>
      </c>
      <c r="J9" s="4" t="s">
        <v>7</v>
      </c>
    </row>
    <row r="10" spans="2:10" x14ac:dyDescent="0.4">
      <c r="H10" s="1" t="s">
        <v>5</v>
      </c>
      <c r="I10" s="3">
        <f>I4-I7-I8+I9</f>
        <v>48611.65481</v>
      </c>
    </row>
    <row r="12" spans="2:10" x14ac:dyDescent="0.4">
      <c r="I12" s="2"/>
    </row>
    <row r="18" spans="3:8" x14ac:dyDescent="0.4">
      <c r="H18" s="4"/>
    </row>
    <row r="19" spans="3:8" x14ac:dyDescent="0.4">
      <c r="F19" s="5"/>
    </row>
    <row r="20" spans="3:8" x14ac:dyDescent="0.4">
      <c r="H20" s="4"/>
    </row>
    <row r="21" spans="3:8" x14ac:dyDescent="0.4">
      <c r="H21" s="4"/>
    </row>
    <row r="22" spans="3:8" x14ac:dyDescent="0.4">
      <c r="H22" s="4"/>
    </row>
    <row r="23" spans="3:8" x14ac:dyDescent="0.4">
      <c r="H23" s="4"/>
    </row>
    <row r="24" spans="3:8" x14ac:dyDescent="0.4">
      <c r="H24" s="4"/>
    </row>
    <row r="27" spans="3:8" x14ac:dyDescent="0.4">
      <c r="G27" s="3"/>
    </row>
    <row r="31" spans="3:8" x14ac:dyDescent="0.4">
      <c r="C31" s="7"/>
    </row>
    <row r="32" spans="3:8" x14ac:dyDescent="0.4">
      <c r="D32" s="8"/>
      <c r="F32" s="2"/>
    </row>
    <row r="33" spans="3:6" x14ac:dyDescent="0.4">
      <c r="C33" s="5"/>
      <c r="D33" s="10"/>
    </row>
    <row r="34" spans="3:6" x14ac:dyDescent="0.4">
      <c r="F34" s="9"/>
    </row>
    <row r="37" spans="3:6" x14ac:dyDescent="0.4">
      <c r="C37" s="7"/>
      <c r="F37" s="9"/>
    </row>
    <row r="38" spans="3:6" x14ac:dyDescent="0.4">
      <c r="C38" s="5"/>
    </row>
    <row r="39" spans="3:6" x14ac:dyDescent="0.4">
      <c r="C3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Joshua E Pilcher</cp:lastModifiedBy>
  <dcterms:created xsi:type="dcterms:W3CDTF">2024-11-27T18:42:57Z</dcterms:created>
  <dcterms:modified xsi:type="dcterms:W3CDTF">2025-07-02T17:30:53Z</dcterms:modified>
</cp:coreProperties>
</file>