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don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<sst xmlns="http://schemas.openxmlformats.org/spreadsheetml/2006/main" count="3250" uniqueCount="849">
  <si>
    <t xml:space="preserve">id</t>
  </si>
  <si>
    <t xml:space="preserve">ref</t>
  </si>
  <si>
    <t xml:space="preserve">item</t>
  </si>
  <si>
    <t xml:space="preserve">length</t>
  </si>
  <si>
    <t xml:space="preserve">width</t>
  </si>
  <si>
    <t xml:space="preserve">category</t>
  </si>
  <si>
    <t xml:space="preserve">brand</t>
  </si>
  <si>
    <t xml:space="preserve">prefix</t>
  </si>
  <si>
    <t xml:space="preserve">suffix</t>
  </si>
  <si>
    <t xml:space="preserve">cost</t>
  </si>
  <si>
    <t xml:space="preserve">subcategory</t>
  </si>
  <si>
    <t xml:space="preserve">special</t>
  </si>
  <si>
    <t xml:space="preserve">quantity</t>
  </si>
  <si>
    <t xml:space="preserve">noofteeth</t>
  </si>
  <si>
    <t xml:space="preserve">pitch</t>
  </si>
  <si>
    <t xml:space="preserve">profile</t>
  </si>
  <si>
    <t xml:space="preserve">8087</t>
  </si>
  <si>
    <t xml:space="preserve">SPZ1725 GOODYEAR</t>
  </si>
  <si>
    <t xml:space="preserve">1725</t>
  </si>
  <si>
    <t xml:space="preserve">9.7</t>
  </si>
  <si>
    <t xml:space="preserve">V</t>
  </si>
  <si>
    <t xml:space="preserve">GOODYEAR</t>
  </si>
  <si>
    <t xml:space="preserve">WEDGE</t>
  </si>
  <si>
    <t xml:space="preserve">0</t>
  </si>
  <si>
    <t xml:space="preserve">8</t>
  </si>
  <si>
    <t xml:space="preserve">27955</t>
  </si>
  <si>
    <t xml:space="preserve">SPB2530 CONTITCH</t>
  </si>
  <si>
    <t xml:space="preserve">2530</t>
  </si>
  <si>
    <t xml:space="preserve">16.3</t>
  </si>
  <si>
    <t xml:space="preserve">NOBRAND</t>
  </si>
  <si>
    <t xml:space="preserve"> CONTITCH</t>
  </si>
  <si>
    <t xml:space="preserve">13792</t>
  </si>
  <si>
    <t xml:space="preserve">5V1060=SPB 2680 GOODYEAR</t>
  </si>
  <si>
    <t xml:space="preserve">5V1060= 2680</t>
  </si>
  <si>
    <t xml:space="preserve">10063</t>
  </si>
  <si>
    <t xml:space="preserve">SPB5600 OPTIBELT</t>
  </si>
  <si>
    <t xml:space="preserve">5600</t>
  </si>
  <si>
    <t xml:space="preserve">OPTIBELT</t>
  </si>
  <si>
    <t xml:space="preserve">10386</t>
  </si>
  <si>
    <t xml:space="preserve">SPZ2137 GOODYEAR</t>
  </si>
  <si>
    <t xml:space="preserve">2137</t>
  </si>
  <si>
    <t xml:space="preserve">10593</t>
  </si>
  <si>
    <t xml:space="preserve">SPZ1787 MITSUBA</t>
  </si>
  <si>
    <t xml:space="preserve">1787</t>
  </si>
  <si>
    <t xml:space="preserve">MITSUBA</t>
  </si>
  <si>
    <t xml:space="preserve">10623</t>
  </si>
  <si>
    <t xml:space="preserve">SPZ800 GOODYEAR</t>
  </si>
  <si>
    <t xml:space="preserve">800</t>
  </si>
  <si>
    <t xml:space="preserve">10826</t>
  </si>
  <si>
    <t xml:space="preserve">SPC2650 CONTITECH</t>
  </si>
  <si>
    <t xml:space="preserve">2650</t>
  </si>
  <si>
    <t xml:space="preserve">22</t>
  </si>
  <si>
    <t xml:space="preserve">CONTITECH</t>
  </si>
  <si>
    <t xml:space="preserve">18</t>
  </si>
  <si>
    <t xml:space="preserve">10827</t>
  </si>
  <si>
    <t xml:space="preserve">SPC5000 MITSUBA</t>
  </si>
  <si>
    <t xml:space="preserve">5000</t>
  </si>
  <si>
    <t xml:space="preserve">10933</t>
  </si>
  <si>
    <t xml:space="preserve">SPZ1937 MITSUBOSHI</t>
  </si>
  <si>
    <t xml:space="preserve">1937</t>
  </si>
  <si>
    <t xml:space="preserve"> MITSUBOSHI</t>
  </si>
  <si>
    <t xml:space="preserve">11162</t>
  </si>
  <si>
    <t xml:space="preserve">SPZ875 ROFLEX</t>
  </si>
  <si>
    <t xml:space="preserve">875</t>
  </si>
  <si>
    <t xml:space="preserve">ROFLEX</t>
  </si>
  <si>
    <t xml:space="preserve">11255</t>
  </si>
  <si>
    <t xml:space="preserve">SPA1482 CONTITECH</t>
  </si>
  <si>
    <t xml:space="preserve">1482</t>
  </si>
  <si>
    <t xml:space="preserve">12.7</t>
  </si>
  <si>
    <t xml:space="preserve">10</t>
  </si>
  <si>
    <t xml:space="preserve">11353</t>
  </si>
  <si>
    <t xml:space="preserve">SPZ925 ROFLEX</t>
  </si>
  <si>
    <t xml:space="preserve">925</t>
  </si>
  <si>
    <t xml:space="preserve">11354</t>
  </si>
  <si>
    <t xml:space="preserve">SPZ1024 ROFLEX</t>
  </si>
  <si>
    <t xml:space="preserve">1024</t>
  </si>
  <si>
    <t xml:space="preserve">11355</t>
  </si>
  <si>
    <t xml:space="preserve">SPZ1737 MITSUBOSHI</t>
  </si>
  <si>
    <t xml:space="preserve">1737</t>
  </si>
  <si>
    <t xml:space="preserve">11356</t>
  </si>
  <si>
    <t xml:space="preserve">SPZ2187 MITSUBA</t>
  </si>
  <si>
    <t xml:space="preserve">2187</t>
  </si>
  <si>
    <t xml:space="preserve">11357</t>
  </si>
  <si>
    <t xml:space="preserve">SPA1582 ROFLEX</t>
  </si>
  <si>
    <t xml:space="preserve">1582</t>
  </si>
  <si>
    <t xml:space="preserve">11427</t>
  </si>
  <si>
    <t xml:space="preserve">SPC9000 MITSUBA</t>
  </si>
  <si>
    <t xml:space="preserve">9000</t>
  </si>
  <si>
    <t xml:space="preserve">11467</t>
  </si>
  <si>
    <t xml:space="preserve">SPZ3350=3V1320 CONTITECH</t>
  </si>
  <si>
    <t xml:space="preserve">3350</t>
  </si>
  <si>
    <t xml:space="preserve">11565</t>
  </si>
  <si>
    <t xml:space="preserve">SPA1307 MITSUBA</t>
  </si>
  <si>
    <t xml:space="preserve">1307</t>
  </si>
  <si>
    <t xml:space="preserve">11566</t>
  </si>
  <si>
    <t xml:space="preserve">SPA1657 MITSUBA</t>
  </si>
  <si>
    <t xml:space="preserve">1657</t>
  </si>
  <si>
    <t xml:space="preserve">11600</t>
  </si>
  <si>
    <t xml:space="preserve">SPC2500 MITSUBA</t>
  </si>
  <si>
    <t xml:space="preserve">2500</t>
  </si>
  <si>
    <t xml:space="preserve">11642</t>
  </si>
  <si>
    <t xml:space="preserve">SPZ1550 MITSUBA</t>
  </si>
  <si>
    <t xml:space="preserve">1550</t>
  </si>
  <si>
    <t xml:space="preserve">11895</t>
  </si>
  <si>
    <t xml:space="preserve">SPC6700 CONTITECH</t>
  </si>
  <si>
    <t xml:space="preserve">6700</t>
  </si>
  <si>
    <t xml:space="preserve">11896</t>
  </si>
  <si>
    <t xml:space="preserve">SPC8500 MITSUBA</t>
  </si>
  <si>
    <t xml:space="preserve">8500</t>
  </si>
  <si>
    <t xml:space="preserve">12100</t>
  </si>
  <si>
    <t xml:space="preserve">SPB2120 MITSUBA</t>
  </si>
  <si>
    <t xml:space="preserve">2120</t>
  </si>
  <si>
    <t xml:space="preserve">12247</t>
  </si>
  <si>
    <t xml:space="preserve">SPC7100 OPTI</t>
  </si>
  <si>
    <t xml:space="preserve">7100</t>
  </si>
  <si>
    <t xml:space="preserve"> OPTI</t>
  </si>
  <si>
    <t xml:space="preserve">12569</t>
  </si>
  <si>
    <t xml:space="preserve">SPZ2030 CONTITECH</t>
  </si>
  <si>
    <t xml:space="preserve">2030</t>
  </si>
  <si>
    <t xml:space="preserve">12621</t>
  </si>
  <si>
    <t xml:space="preserve">SPZ2600 GOODYEAR</t>
  </si>
  <si>
    <t xml:space="preserve">2600</t>
  </si>
  <si>
    <t xml:space="preserve">12695</t>
  </si>
  <si>
    <t xml:space="preserve">SPB2360 GOODYEAR</t>
  </si>
  <si>
    <t xml:space="preserve">2360</t>
  </si>
  <si>
    <t xml:space="preserve">1272</t>
  </si>
  <si>
    <t xml:space="preserve">SPA1957 OPTIBELT</t>
  </si>
  <si>
    <t xml:space="preserve">1957</t>
  </si>
  <si>
    <t xml:space="preserve">1275</t>
  </si>
  <si>
    <t xml:space="preserve">SPC3000 CONTITECH</t>
  </si>
  <si>
    <t xml:space="preserve">3000</t>
  </si>
  <si>
    <t xml:space="preserve">13265</t>
  </si>
  <si>
    <t xml:space="preserve">SPZ2240 CONTITECH</t>
  </si>
  <si>
    <t xml:space="preserve">2240</t>
  </si>
  <si>
    <t xml:space="preserve">13375</t>
  </si>
  <si>
    <t xml:space="preserve">SPC2500 GOODYEAR</t>
  </si>
  <si>
    <t xml:space="preserve">13376</t>
  </si>
  <si>
    <t xml:space="preserve">SPZ1487 GOODYEAR</t>
  </si>
  <si>
    <t xml:space="preserve">1487</t>
  </si>
  <si>
    <t xml:space="preserve">13377</t>
  </si>
  <si>
    <t xml:space="preserve">SPZ1600=3V630 GOODYEAR</t>
  </si>
  <si>
    <t xml:space="preserve">1600</t>
  </si>
  <si>
    <t xml:space="preserve">13399</t>
  </si>
  <si>
    <t xml:space="preserve">SPB3170 GOODYEAR</t>
  </si>
  <si>
    <t xml:space="preserve">3170</t>
  </si>
  <si>
    <t xml:space="preserve">13401</t>
  </si>
  <si>
    <t xml:space="preserve">SPC6000 SKF</t>
  </si>
  <si>
    <t xml:space="preserve">6000</t>
  </si>
  <si>
    <t xml:space="preserve">SKF</t>
  </si>
  <si>
    <t xml:space="preserve">13458</t>
  </si>
  <si>
    <t xml:space="preserve">SPC8000 CONTITECH</t>
  </si>
  <si>
    <t xml:space="preserve">8000</t>
  </si>
  <si>
    <t xml:space="preserve">13598</t>
  </si>
  <si>
    <t xml:space="preserve">SPB4000 CONTITECH</t>
  </si>
  <si>
    <t xml:space="preserve">4000</t>
  </si>
  <si>
    <t xml:space="preserve">13599</t>
  </si>
  <si>
    <t xml:space="preserve">SPB2280=5V900 GOODYEAR</t>
  </si>
  <si>
    <t xml:space="preserve">2280</t>
  </si>
  <si>
    <t xml:space="preserve">13602</t>
  </si>
  <si>
    <t xml:space="preserve">SPA1532 GOODYEAR</t>
  </si>
  <si>
    <t xml:space="preserve">1532</t>
  </si>
  <si>
    <t xml:space="preserve">13603</t>
  </si>
  <si>
    <t xml:space="preserve">SPC2800 SKF</t>
  </si>
  <si>
    <t xml:space="preserve">2800</t>
  </si>
  <si>
    <t xml:space="preserve">13604</t>
  </si>
  <si>
    <t xml:space="preserve">SPC3750 CONTITECH</t>
  </si>
  <si>
    <t xml:space="preserve">3750</t>
  </si>
  <si>
    <t xml:space="preserve">13605</t>
  </si>
  <si>
    <t xml:space="preserve">SPC4000 GOODYEAR+CONT</t>
  </si>
  <si>
    <t xml:space="preserve"> +CONT</t>
  </si>
  <si>
    <t xml:space="preserve">13606</t>
  </si>
  <si>
    <t xml:space="preserve">SPC4750 GOODYEAR</t>
  </si>
  <si>
    <t xml:space="preserve">4750</t>
  </si>
  <si>
    <t xml:space="preserve">13607</t>
  </si>
  <si>
    <t xml:space="preserve">SPB2400=5V950 GOODYEAR</t>
  </si>
  <si>
    <t xml:space="preserve">2400</t>
  </si>
  <si>
    <t xml:space="preserve">13609</t>
  </si>
  <si>
    <t xml:space="preserve">SPA3350 GOODYEAR</t>
  </si>
  <si>
    <t xml:space="preserve">13610</t>
  </si>
  <si>
    <t xml:space="preserve">SPC4500 GOODYEAR</t>
  </si>
  <si>
    <t xml:space="preserve">4500</t>
  </si>
  <si>
    <t xml:space="preserve">13611</t>
  </si>
  <si>
    <t xml:space="preserve">SPC5300LW MITSUBA</t>
  </si>
  <si>
    <t xml:space="preserve">5300</t>
  </si>
  <si>
    <t xml:space="preserve">LW</t>
  </si>
  <si>
    <t xml:space="preserve">13617</t>
  </si>
  <si>
    <t xml:space="preserve">13800</t>
  </si>
  <si>
    <t xml:space="preserve">SPB1850LW MITSUBA</t>
  </si>
  <si>
    <t xml:space="preserve">1850</t>
  </si>
  <si>
    <t xml:space="preserve">13815</t>
  </si>
  <si>
    <t xml:space="preserve">SPB2840LW MITSUBA</t>
  </si>
  <si>
    <t xml:space="preserve">2840</t>
  </si>
  <si>
    <t xml:space="preserve">13816</t>
  </si>
  <si>
    <t xml:space="preserve">SPC2600LW MITSUBA</t>
  </si>
  <si>
    <t xml:space="preserve">13817</t>
  </si>
  <si>
    <t xml:space="preserve">SPC2700LW MITSUBA</t>
  </si>
  <si>
    <t xml:space="preserve">2700</t>
  </si>
  <si>
    <t xml:space="preserve">13818</t>
  </si>
  <si>
    <t xml:space="preserve">SPC2750LW MITSUBA</t>
  </si>
  <si>
    <t xml:space="preserve">2750</t>
  </si>
  <si>
    <t xml:space="preserve">13819</t>
  </si>
  <si>
    <t xml:space="preserve">SPC11200LW MITSUBA</t>
  </si>
  <si>
    <t xml:space="preserve">11200</t>
  </si>
  <si>
    <t xml:space="preserve">14053</t>
  </si>
  <si>
    <t xml:space="preserve">SPA1450 SKF</t>
  </si>
  <si>
    <t xml:space="preserve">1450</t>
  </si>
  <si>
    <t xml:space="preserve">14654</t>
  </si>
  <si>
    <t xml:space="preserve">SPZ2337 MITSUBA</t>
  </si>
  <si>
    <t xml:space="preserve">2337</t>
  </si>
  <si>
    <t xml:space="preserve">14657</t>
  </si>
  <si>
    <t xml:space="preserve">SPZ2250 GOODYEAR</t>
  </si>
  <si>
    <t xml:space="preserve">2250</t>
  </si>
  <si>
    <t xml:space="preserve">14704</t>
  </si>
  <si>
    <t xml:space="preserve">SPC9500 GOODYEAR</t>
  </si>
  <si>
    <t xml:space="preserve">9500</t>
  </si>
  <si>
    <t xml:space="preserve">15271</t>
  </si>
  <si>
    <t xml:space="preserve">SPB3000 MITSUBA</t>
  </si>
  <si>
    <t xml:space="preserve">15870</t>
  </si>
  <si>
    <t xml:space="preserve">SPC6700 MITSUBA</t>
  </si>
  <si>
    <t xml:space="preserve">15876</t>
  </si>
  <si>
    <t xml:space="preserve">SPZ1900 MITSUBA</t>
  </si>
  <si>
    <t xml:space="preserve">1900</t>
  </si>
  <si>
    <t xml:space="preserve">15877</t>
  </si>
  <si>
    <t xml:space="preserve">SPC2360 MITSUBA</t>
  </si>
  <si>
    <t xml:space="preserve">16471</t>
  </si>
  <si>
    <t xml:space="preserve">SPZ1887 GOODYEAR</t>
  </si>
  <si>
    <t xml:space="preserve">1887</t>
  </si>
  <si>
    <t xml:space="preserve">1648</t>
  </si>
  <si>
    <t xml:space="preserve">SPA1550 MITSUBA</t>
  </si>
  <si>
    <t xml:space="preserve">16555</t>
  </si>
  <si>
    <t xml:space="preserve">SPA1060 GOODYEAR</t>
  </si>
  <si>
    <t xml:space="preserve">1060</t>
  </si>
  <si>
    <t xml:space="preserve">16556</t>
  </si>
  <si>
    <t xml:space="preserve">SPA1120 GOODYEAR</t>
  </si>
  <si>
    <t xml:space="preserve">1120</t>
  </si>
  <si>
    <t xml:space="preserve">16557</t>
  </si>
  <si>
    <t xml:space="preserve">SPA1272 GOODYEAR</t>
  </si>
  <si>
    <t xml:space="preserve">16558</t>
  </si>
  <si>
    <t xml:space="preserve">SPZ1137=3V450 GOODYEAR</t>
  </si>
  <si>
    <t xml:space="preserve">1137</t>
  </si>
  <si>
    <t xml:space="preserve">16559</t>
  </si>
  <si>
    <t xml:space="preserve">SPZ1250 GOODYEAR</t>
  </si>
  <si>
    <t xml:space="preserve">1250</t>
  </si>
  <si>
    <t xml:space="preserve">16560</t>
  </si>
  <si>
    <t xml:space="preserve">SPZ1500 GOODYEAR</t>
  </si>
  <si>
    <t xml:space="preserve">1500</t>
  </si>
  <si>
    <t xml:space="preserve">16564</t>
  </si>
  <si>
    <t xml:space="preserve">SPZ2280 GOODYEAR</t>
  </si>
  <si>
    <t xml:space="preserve">16567</t>
  </si>
  <si>
    <t xml:space="preserve">SPZ2500 GOODYEAR</t>
  </si>
  <si>
    <t xml:space="preserve">16936</t>
  </si>
  <si>
    <t xml:space="preserve">SPA1550 SKF</t>
  </si>
  <si>
    <t xml:space="preserve">16966</t>
  </si>
  <si>
    <t xml:space="preserve">SPC3750/1 MITSUBA</t>
  </si>
  <si>
    <t xml:space="preserve">/1</t>
  </si>
  <si>
    <t xml:space="preserve">17171</t>
  </si>
  <si>
    <t xml:space="preserve">SPA1307 CONTITECH</t>
  </si>
  <si>
    <t xml:space="preserve">17172</t>
  </si>
  <si>
    <t xml:space="preserve">SPZ1180 GOOODYEAR</t>
  </si>
  <si>
    <t xml:space="preserve">1180</t>
  </si>
  <si>
    <t xml:space="preserve"> GOOODYEAR</t>
  </si>
  <si>
    <t xml:space="preserve">17180</t>
  </si>
  <si>
    <t xml:space="preserve">SPZ2000GOODYEAR</t>
  </si>
  <si>
    <t xml:space="preserve">2000</t>
  </si>
  <si>
    <t xml:space="preserve">17200</t>
  </si>
  <si>
    <t xml:space="preserve">SPA2650GOODYEAR</t>
  </si>
  <si>
    <t xml:space="preserve">17201</t>
  </si>
  <si>
    <t xml:space="preserve">SPB2650GOODYEAR</t>
  </si>
  <si>
    <t xml:space="preserve">17206</t>
  </si>
  <si>
    <t xml:space="preserve">XPZ1950=SPZ1950 GOODYEAR</t>
  </si>
  <si>
    <t xml:space="preserve">1950</t>
  </si>
  <si>
    <t xml:space="preserve">XPZ=</t>
  </si>
  <si>
    <t xml:space="preserve">17419</t>
  </si>
  <si>
    <t xml:space="preserve">SPZ2240 LW MITSUBA</t>
  </si>
  <si>
    <t xml:space="preserve"> LW</t>
  </si>
  <si>
    <t xml:space="preserve">17433</t>
  </si>
  <si>
    <t xml:space="preserve">SPZ2450LW MITSUBA</t>
  </si>
  <si>
    <t xml:space="preserve">2450</t>
  </si>
  <si>
    <t xml:space="preserve">17434</t>
  </si>
  <si>
    <t xml:space="preserve">SPZ2840LW = 3V1120 MITSUBA</t>
  </si>
  <si>
    <t xml:space="preserve">LW = 3V1120</t>
  </si>
  <si>
    <t xml:space="preserve">17435</t>
  </si>
  <si>
    <t xml:space="preserve">SPZ2800LW MITSUBA</t>
  </si>
  <si>
    <t xml:space="preserve">17436</t>
  </si>
  <si>
    <t xml:space="preserve">SPZ1625LW MITSUBA</t>
  </si>
  <si>
    <t xml:space="preserve">1625</t>
  </si>
  <si>
    <t xml:space="preserve">17768</t>
  </si>
  <si>
    <t xml:space="preserve">SPB4250 CONTITECH</t>
  </si>
  <si>
    <t xml:space="preserve">4250</t>
  </si>
  <si>
    <t xml:space="preserve">17774</t>
  </si>
  <si>
    <t xml:space="preserve">SPB2000 GODDYEAR</t>
  </si>
  <si>
    <t xml:space="preserve"> GODDYEAR</t>
  </si>
  <si>
    <t xml:space="preserve">17781</t>
  </si>
  <si>
    <t xml:space="preserve">SPA2500 MITSUBA</t>
  </si>
  <si>
    <t xml:space="preserve">17811</t>
  </si>
  <si>
    <t xml:space="preserve">SPZ2650 GOODYEAR</t>
  </si>
  <si>
    <t xml:space="preserve">17812</t>
  </si>
  <si>
    <t xml:space="preserve">SPZ2540=3V1000 GOODYEAR</t>
  </si>
  <si>
    <t xml:space="preserve">2540</t>
  </si>
  <si>
    <t xml:space="preserve">18058</t>
  </si>
  <si>
    <t xml:space="preserve">SPC2240 OBTIBELT</t>
  </si>
  <si>
    <t xml:space="preserve"> OBTIBELT</t>
  </si>
  <si>
    <t xml:space="preserve">18264</t>
  </si>
  <si>
    <t xml:space="preserve">SPA1107 CONTITECH</t>
  </si>
  <si>
    <t xml:space="preserve">1107</t>
  </si>
  <si>
    <t xml:space="preserve">18265</t>
  </si>
  <si>
    <t xml:space="preserve">SPA2240 CONTITECH</t>
  </si>
  <si>
    <t xml:space="preserve">18286</t>
  </si>
  <si>
    <t xml:space="preserve">SPC5600 CONTITECH</t>
  </si>
  <si>
    <t xml:space="preserve">18352</t>
  </si>
  <si>
    <t xml:space="preserve">SPZ1887 OPTIBELT</t>
  </si>
  <si>
    <t xml:space="preserve">1884</t>
  </si>
  <si>
    <t xml:space="preserve">SPB1700=5V670 GOODYEAR</t>
  </si>
  <si>
    <t xml:space="preserve">1700</t>
  </si>
  <si>
    <t xml:space="preserve">19016</t>
  </si>
  <si>
    <t xml:space="preserve">SPZ2650 MITSUBA</t>
  </si>
  <si>
    <t xml:space="preserve">19017</t>
  </si>
  <si>
    <t xml:space="preserve">SPZ2540 MITSUBA</t>
  </si>
  <si>
    <t xml:space="preserve">19018</t>
  </si>
  <si>
    <t xml:space="preserve">SPZ1887 MITSUBA</t>
  </si>
  <si>
    <t xml:space="preserve">19251</t>
  </si>
  <si>
    <t xml:space="preserve">SPB2840=5V1120 GOODYEAR</t>
  </si>
  <si>
    <t xml:space="preserve">195011</t>
  </si>
  <si>
    <t xml:space="preserve">SPB2450 GOODYEAR</t>
  </si>
  <si>
    <t xml:space="preserve">195324</t>
  </si>
  <si>
    <t xml:space="preserve">SPZ1487 MITSUBA</t>
  </si>
  <si>
    <t xml:space="preserve">195325</t>
  </si>
  <si>
    <t xml:space="preserve">SPZ1600 MITSUBA</t>
  </si>
  <si>
    <t xml:space="preserve">195326</t>
  </si>
  <si>
    <t xml:space="preserve">195327</t>
  </si>
  <si>
    <t xml:space="preserve">SPZ2030 MITSUBA</t>
  </si>
  <si>
    <t xml:space="preserve">195328</t>
  </si>
  <si>
    <t xml:space="preserve">SPZ2137 MITSUBA</t>
  </si>
  <si>
    <t xml:space="preserve">195329</t>
  </si>
  <si>
    <t xml:space="preserve">SPZ2600 MITSUBA</t>
  </si>
  <si>
    <t xml:space="preserve">195330</t>
  </si>
  <si>
    <t xml:space="preserve">195331</t>
  </si>
  <si>
    <t xml:space="preserve">SPZ1637 MITSUBA</t>
  </si>
  <si>
    <t xml:space="preserve">1637</t>
  </si>
  <si>
    <t xml:space="preserve">195332</t>
  </si>
  <si>
    <t xml:space="preserve">SPZ3000 MITSUBA</t>
  </si>
  <si>
    <t xml:space="preserve">195333</t>
  </si>
  <si>
    <t xml:space="preserve">SPB3500 MITSUBA</t>
  </si>
  <si>
    <t xml:space="preserve">3500</t>
  </si>
  <si>
    <t xml:space="preserve">195334</t>
  </si>
  <si>
    <t xml:space="preserve">SPC5600 MITSUBA</t>
  </si>
  <si>
    <t xml:space="preserve">195660</t>
  </si>
  <si>
    <t xml:space="preserve">SPZ1320 CONTITECH</t>
  </si>
  <si>
    <t xml:space="preserve">1320</t>
  </si>
  <si>
    <t xml:space="preserve">195809</t>
  </si>
  <si>
    <t xml:space="preserve">SPC5800 OPTIBELT</t>
  </si>
  <si>
    <t xml:space="preserve">5800</t>
  </si>
  <si>
    <t xml:space="preserve">195827</t>
  </si>
  <si>
    <t xml:space="preserve">SPA1800 CONTITECH</t>
  </si>
  <si>
    <t xml:space="preserve">1800</t>
  </si>
  <si>
    <t xml:space="preserve">195828</t>
  </si>
  <si>
    <t xml:space="preserve">SPB1800=5V710 GOODYEAR</t>
  </si>
  <si>
    <t xml:space="preserve">195829</t>
  </si>
  <si>
    <t xml:space="preserve">SPB2430 GOODYEAR</t>
  </si>
  <si>
    <t xml:space="preserve">2430</t>
  </si>
  <si>
    <t xml:space="preserve">195833</t>
  </si>
  <si>
    <t xml:space="preserve">SPC3150 CONTITECH</t>
  </si>
  <si>
    <t xml:space="preserve">3150</t>
  </si>
  <si>
    <t xml:space="preserve">196532</t>
  </si>
  <si>
    <t xml:space="preserve">SPB1900 MITSUBA</t>
  </si>
  <si>
    <t xml:space="preserve">196561</t>
  </si>
  <si>
    <t xml:space="preserve">SPB2100 GOODYEAR</t>
  </si>
  <si>
    <t xml:space="preserve">2100</t>
  </si>
  <si>
    <t xml:space="preserve">19858</t>
  </si>
  <si>
    <t xml:space="preserve">SPA3550 MITSUBA</t>
  </si>
  <si>
    <t xml:space="preserve">3550</t>
  </si>
  <si>
    <t xml:space="preserve">20086</t>
  </si>
  <si>
    <t xml:space="preserve">SPC11200 GOODYEAR</t>
  </si>
  <si>
    <t xml:space="preserve">20348</t>
  </si>
  <si>
    <t xml:space="preserve">SPB3250 GOODYEAR</t>
  </si>
  <si>
    <t xml:space="preserve">3250</t>
  </si>
  <si>
    <t xml:space="preserve">20349</t>
  </si>
  <si>
    <t xml:space="preserve">SPB3450 GOODYEAR</t>
  </si>
  <si>
    <t xml:space="preserve">3450</t>
  </si>
  <si>
    <t xml:space="preserve">20350</t>
  </si>
  <si>
    <t xml:space="preserve">SPB3750 CONTITECH</t>
  </si>
  <si>
    <t xml:space="preserve">20351</t>
  </si>
  <si>
    <t xml:space="preserve">SPC5800 GOODYEAR</t>
  </si>
  <si>
    <t xml:space="preserve">20417</t>
  </si>
  <si>
    <t xml:space="preserve">SPA2000 CONTITECH</t>
  </si>
  <si>
    <t xml:space="preserve">20418</t>
  </si>
  <si>
    <t xml:space="preserve">SPB2020 GOODYEAR</t>
  </si>
  <si>
    <t xml:space="preserve">2020</t>
  </si>
  <si>
    <t xml:space="preserve">20420</t>
  </si>
  <si>
    <t xml:space="preserve">SPA1250 GOODYEAR</t>
  </si>
  <si>
    <t xml:space="preserve">20745</t>
  </si>
  <si>
    <t xml:space="preserve">SPZ1470LD DUNLOP</t>
  </si>
  <si>
    <t xml:space="preserve">1470</t>
  </si>
  <si>
    <t xml:space="preserve">LD DUNLOP</t>
  </si>
  <si>
    <t xml:space="preserve">20746</t>
  </si>
  <si>
    <t xml:space="preserve">SPA1032LD DUNLOP</t>
  </si>
  <si>
    <t xml:space="preserve">1032</t>
  </si>
  <si>
    <t xml:space="preserve">21098</t>
  </si>
  <si>
    <t xml:space="preserve">SPA1550 OPTI</t>
  </si>
  <si>
    <t xml:space="preserve">21304</t>
  </si>
  <si>
    <t xml:space="preserve">SPB2000 OPTI</t>
  </si>
  <si>
    <t xml:space="preserve">21373</t>
  </si>
  <si>
    <t xml:space="preserve">SPZ3150 SKF</t>
  </si>
  <si>
    <t xml:space="preserve">21398</t>
  </si>
  <si>
    <t xml:space="preserve">SPA1400 MITSUBA</t>
  </si>
  <si>
    <t xml:space="preserve">1400</t>
  </si>
  <si>
    <t xml:space="preserve">21399</t>
  </si>
  <si>
    <t xml:space="preserve">SPB2000 MITSUBA</t>
  </si>
  <si>
    <t xml:space="preserve">21412</t>
  </si>
  <si>
    <t xml:space="preserve">SPA1557 OPTIBELT</t>
  </si>
  <si>
    <t xml:space="preserve">1557</t>
  </si>
  <si>
    <t xml:space="preserve">21763</t>
  </si>
  <si>
    <t xml:space="preserve">SPB6000 OPTIBELT</t>
  </si>
  <si>
    <t xml:space="preserve">21764</t>
  </si>
  <si>
    <t xml:space="preserve">SPA1982 GOODYEAR+CONT</t>
  </si>
  <si>
    <t xml:space="preserve">1982</t>
  </si>
  <si>
    <t xml:space="preserve">21942</t>
  </si>
  <si>
    <t xml:space="preserve">SPZ2700 GOODYEAR</t>
  </si>
  <si>
    <t xml:space="preserve">21987</t>
  </si>
  <si>
    <t xml:space="preserve">SPA1120 SKF</t>
  </si>
  <si>
    <t xml:space="preserve">22119</t>
  </si>
  <si>
    <t xml:space="preserve">SPA1250 MITSUBA</t>
  </si>
  <si>
    <t xml:space="preserve">22120</t>
  </si>
  <si>
    <t xml:space="preserve">SPZ1400 MITSUBA</t>
  </si>
  <si>
    <t xml:space="preserve">22202</t>
  </si>
  <si>
    <t xml:space="preserve">SPB2430 MITSUBA</t>
  </si>
  <si>
    <t xml:space="preserve">22203</t>
  </si>
  <si>
    <t xml:space="preserve">SPB2500 MITSUBA</t>
  </si>
  <si>
    <t xml:space="preserve">22204</t>
  </si>
  <si>
    <t xml:space="preserve">SPC4200 MITSUBA</t>
  </si>
  <si>
    <t xml:space="preserve">4200</t>
  </si>
  <si>
    <t xml:space="preserve">22611</t>
  </si>
  <si>
    <t xml:space="preserve">SPB3350=5V1320  MITSUBOSHI</t>
  </si>
  <si>
    <t xml:space="preserve">22812</t>
  </si>
  <si>
    <t xml:space="preserve">SPB2360 MITSUBA</t>
  </si>
  <si>
    <t xml:space="preserve">22839</t>
  </si>
  <si>
    <t xml:space="preserve">SPB8500 MITSUBA</t>
  </si>
  <si>
    <t xml:space="preserve">22860</t>
  </si>
  <si>
    <t xml:space="preserve">SPC3000 SKF</t>
  </si>
  <si>
    <t xml:space="preserve">22864</t>
  </si>
  <si>
    <t xml:space="preserve">SPC8500 SKF</t>
  </si>
  <si>
    <t xml:space="preserve">22921</t>
  </si>
  <si>
    <t xml:space="preserve">SPC9000 SKF</t>
  </si>
  <si>
    <t xml:space="preserve">22959</t>
  </si>
  <si>
    <t xml:space="preserve">SPC6700 SKF</t>
  </si>
  <si>
    <t xml:space="preserve">22961</t>
  </si>
  <si>
    <t xml:space="preserve">SPB160CM/2/38MM</t>
  </si>
  <si>
    <t xml:space="preserve">160</t>
  </si>
  <si>
    <t xml:space="preserve">CM/2/38MM</t>
  </si>
  <si>
    <t xml:space="preserve">22962</t>
  </si>
  <si>
    <t xml:space="preserve">SPB160CM/2/32MM</t>
  </si>
  <si>
    <t xml:space="preserve">CM/2/32MM</t>
  </si>
  <si>
    <t xml:space="preserve">23102</t>
  </si>
  <si>
    <t xml:space="preserve">SPA2360 GOODYEAR</t>
  </si>
  <si>
    <t xml:space="preserve">23103</t>
  </si>
  <si>
    <t xml:space="preserve">SPB1900=5V750 GOODYEAR</t>
  </si>
  <si>
    <t xml:space="preserve">23104</t>
  </si>
  <si>
    <t xml:space="preserve">SPB1950 GOODYEAR</t>
  </si>
  <si>
    <t xml:space="preserve">23105</t>
  </si>
  <si>
    <t xml:space="preserve">SPA2500 GOODYEAR+CONT</t>
  </si>
  <si>
    <t xml:space="preserve">23106</t>
  </si>
  <si>
    <t xml:space="preserve">SPA3550 CONTITECH</t>
  </si>
  <si>
    <t xml:space="preserve">23107</t>
  </si>
  <si>
    <t xml:space="preserve">SPB3100 GOODYEAR</t>
  </si>
  <si>
    <t xml:space="preserve">3100</t>
  </si>
  <si>
    <t xml:space="preserve">23108</t>
  </si>
  <si>
    <t xml:space="preserve">SPC2800 GOODYEAR</t>
  </si>
  <si>
    <t xml:space="preserve">23109</t>
  </si>
  <si>
    <t xml:space="preserve">SPC4200 GOODYEAR</t>
  </si>
  <si>
    <t xml:space="preserve">23110</t>
  </si>
  <si>
    <t xml:space="preserve">SPC4250 GOODYEAR</t>
  </si>
  <si>
    <t xml:space="preserve">23111</t>
  </si>
  <si>
    <t xml:space="preserve">SPC5000 CONTITECH</t>
  </si>
  <si>
    <t xml:space="preserve">23176</t>
  </si>
  <si>
    <t xml:space="preserve">3630X7CM FLAT BELT/SPAIN</t>
  </si>
  <si>
    <t xml:space="preserve">3630X7CM FLAT BELT/</t>
  </si>
  <si>
    <t xml:space="preserve">23551</t>
  </si>
  <si>
    <t xml:space="preserve">SPA1070 MITSUBA</t>
  </si>
  <si>
    <t xml:space="preserve">1070</t>
  </si>
  <si>
    <t xml:space="preserve">23572</t>
  </si>
  <si>
    <t xml:space="preserve">SPC3750 SKF</t>
  </si>
  <si>
    <t xml:space="preserve">23686</t>
  </si>
  <si>
    <t xml:space="preserve">SPA1180 GOODYEAR</t>
  </si>
  <si>
    <t xml:space="preserve">23687</t>
  </si>
  <si>
    <t xml:space="preserve">SPZ1270 GOODYEAR</t>
  </si>
  <si>
    <t xml:space="preserve">1270</t>
  </si>
  <si>
    <t xml:space="preserve">23688</t>
  </si>
  <si>
    <t xml:space="preserve">SPZ1400 GOODYEAR</t>
  </si>
  <si>
    <t xml:space="preserve">23689</t>
  </si>
  <si>
    <t xml:space="preserve">SPZ1737 GOODYEAR</t>
  </si>
  <si>
    <t xml:space="preserve">23691</t>
  </si>
  <si>
    <t xml:space="preserve">SPZ1900=3V750 GOODYEAR</t>
  </si>
  <si>
    <t xml:space="preserve">23695</t>
  </si>
  <si>
    <t xml:space="preserve">SPA2800 GOODYEAR</t>
  </si>
  <si>
    <t xml:space="preserve">23696</t>
  </si>
  <si>
    <t xml:space="preserve">SPB4500 GOODYEAR</t>
  </si>
  <si>
    <t xml:space="preserve">23697</t>
  </si>
  <si>
    <t xml:space="preserve">SPB5300 GOODYEAR</t>
  </si>
  <si>
    <t xml:space="preserve">23698</t>
  </si>
  <si>
    <t xml:space="preserve">SPC6300 GOODYEAR</t>
  </si>
  <si>
    <t xml:space="preserve">6300</t>
  </si>
  <si>
    <t xml:space="preserve">23699</t>
  </si>
  <si>
    <t xml:space="preserve">SPC7500 GOODYEAR</t>
  </si>
  <si>
    <t xml:space="preserve">7500</t>
  </si>
  <si>
    <t xml:space="preserve">23700</t>
  </si>
  <si>
    <t xml:space="preserve">SPC8500 GOODYEAR</t>
  </si>
  <si>
    <t xml:space="preserve">23701</t>
  </si>
  <si>
    <t xml:space="preserve">SPC9000 GOODYEAR</t>
  </si>
  <si>
    <t xml:space="preserve">23702</t>
  </si>
  <si>
    <t xml:space="preserve">SPZ3000=3V1180 GOODYEAR</t>
  </si>
  <si>
    <t xml:space="preserve">23854</t>
  </si>
  <si>
    <t xml:space="preserve">SPC3750 MITSUBA</t>
  </si>
  <si>
    <t xml:space="preserve">23994</t>
  </si>
  <si>
    <t xml:space="preserve">SPB2060 MITSUBA</t>
  </si>
  <si>
    <t xml:space="preserve">2060</t>
  </si>
  <si>
    <t xml:space="preserve">24067</t>
  </si>
  <si>
    <t xml:space="preserve">SPB2650 SKF</t>
  </si>
  <si>
    <t xml:space="preserve">24159</t>
  </si>
  <si>
    <t xml:space="preserve">SPB1500=5V600 CONTITECH</t>
  </si>
  <si>
    <t xml:space="preserve">24596</t>
  </si>
  <si>
    <t xml:space="preserve">SPB1400 MITSUBA</t>
  </si>
  <si>
    <t xml:space="preserve">24597</t>
  </si>
  <si>
    <t xml:space="preserve">SPB1600=5V630 MITSUBA</t>
  </si>
  <si>
    <t xml:space="preserve">24598</t>
  </si>
  <si>
    <t xml:space="preserve">SPB1650 MITSUBA</t>
  </si>
  <si>
    <t xml:space="preserve">1650</t>
  </si>
  <si>
    <t xml:space="preserve">24599</t>
  </si>
  <si>
    <t xml:space="preserve">SPB1700 MITSUBA</t>
  </si>
  <si>
    <t xml:space="preserve">24600</t>
  </si>
  <si>
    <t xml:space="preserve">SPB1750 MITSUBA</t>
  </si>
  <si>
    <t xml:space="preserve">1750</t>
  </si>
  <si>
    <t xml:space="preserve">24601</t>
  </si>
  <si>
    <t xml:space="preserve">SPB1800 MITSUBA</t>
  </si>
  <si>
    <t xml:space="preserve">24602</t>
  </si>
  <si>
    <t xml:space="preserve">SPZ1287 MITSUBA</t>
  </si>
  <si>
    <t xml:space="preserve">1287</t>
  </si>
  <si>
    <t xml:space="preserve">24604</t>
  </si>
  <si>
    <t xml:space="preserve">SPB1950 MITSUBA</t>
  </si>
  <si>
    <t xml:space="preserve">24605</t>
  </si>
  <si>
    <t xml:space="preserve">SPB2100 MITSUBA</t>
  </si>
  <si>
    <t xml:space="preserve">24609</t>
  </si>
  <si>
    <t xml:space="preserve">SPB2650 MITSUBA</t>
  </si>
  <si>
    <t xml:space="preserve">24610</t>
  </si>
  <si>
    <t xml:space="preserve">SPB2700 MITSUBA</t>
  </si>
  <si>
    <t xml:space="preserve">24611</t>
  </si>
  <si>
    <t xml:space="preserve">SPB3100 MITSUBA</t>
  </si>
  <si>
    <t xml:space="preserve">24648</t>
  </si>
  <si>
    <t xml:space="preserve">SPB3000 SKF</t>
  </si>
  <si>
    <t xml:space="preserve">24797</t>
  </si>
  <si>
    <t xml:space="preserve">SPA750 GOODYEAR</t>
  </si>
  <si>
    <t xml:space="preserve">750</t>
  </si>
  <si>
    <t xml:space="preserve">24950</t>
  </si>
  <si>
    <t xml:space="preserve">SPD300/10BELT-80MM</t>
  </si>
  <si>
    <t xml:space="preserve">300</t>
  </si>
  <si>
    <t xml:space="preserve">/10BELT-80MM</t>
  </si>
  <si>
    <t xml:space="preserve">24965</t>
  </si>
  <si>
    <t xml:space="preserve">SPC4500 SKF</t>
  </si>
  <si>
    <t xml:space="preserve">25084</t>
  </si>
  <si>
    <t xml:space="preserve">SPA2800 MITSUBA</t>
  </si>
  <si>
    <t xml:space="preserve">25085</t>
  </si>
  <si>
    <t xml:space="preserve">SPB4500 MITSUBA</t>
  </si>
  <si>
    <t xml:space="preserve">25086</t>
  </si>
  <si>
    <t xml:space="preserve">SPB5300 MITSUBA</t>
  </si>
  <si>
    <t xml:space="preserve">25220</t>
  </si>
  <si>
    <t xml:space="preserve">SPB170/3 K</t>
  </si>
  <si>
    <t xml:space="preserve">170</t>
  </si>
  <si>
    <t xml:space="preserve">/3 K</t>
  </si>
  <si>
    <t xml:space="preserve">25555</t>
  </si>
  <si>
    <t xml:space="preserve">SPA3182 SKF</t>
  </si>
  <si>
    <t xml:space="preserve">3182</t>
  </si>
  <si>
    <t xml:space="preserve">25670</t>
  </si>
  <si>
    <t xml:space="preserve">SPC5000 SKF</t>
  </si>
  <si>
    <t xml:space="preserve">25925</t>
  </si>
  <si>
    <t xml:space="preserve">SPB250/3-28MM K</t>
  </si>
  <si>
    <t xml:space="preserve">250</t>
  </si>
  <si>
    <t xml:space="preserve">/3-28MM K</t>
  </si>
  <si>
    <t xml:space="preserve">25964</t>
  </si>
  <si>
    <t xml:space="preserve">SPC3550 OPTIBELT</t>
  </si>
  <si>
    <t xml:space="preserve">25968</t>
  </si>
  <si>
    <t xml:space="preserve">SPC8000 SKF</t>
  </si>
  <si>
    <t xml:space="preserve">26021</t>
  </si>
  <si>
    <t xml:space="preserve">SPC5300 SKF</t>
  </si>
  <si>
    <t xml:space="preserve">26130</t>
  </si>
  <si>
    <t xml:space="preserve">SPC3350 SKF</t>
  </si>
  <si>
    <t xml:space="preserve">26140</t>
  </si>
  <si>
    <t xml:space="preserve">SPC6000 MITSUBOSHI</t>
  </si>
  <si>
    <t xml:space="preserve">26178</t>
  </si>
  <si>
    <t xml:space="preserve">SPC9500 SKF</t>
  </si>
  <si>
    <t xml:space="preserve">26454</t>
  </si>
  <si>
    <t xml:space="preserve">SPZ1340 SKF</t>
  </si>
  <si>
    <t xml:space="preserve">1340</t>
  </si>
  <si>
    <t xml:space="preserve">26706</t>
  </si>
  <si>
    <t xml:space="preserve">SPA1750 SKF</t>
  </si>
  <si>
    <t xml:space="preserve">26707</t>
  </si>
  <si>
    <t xml:space="preserve">SPB1250 SKF</t>
  </si>
  <si>
    <t xml:space="preserve">2683</t>
  </si>
  <si>
    <t xml:space="preserve">SPB1850 OPTIBELT</t>
  </si>
  <si>
    <t xml:space="preserve">2684</t>
  </si>
  <si>
    <t xml:space="preserve">SPB6700=5V2650 CONTITECH</t>
  </si>
  <si>
    <t xml:space="preserve">2685</t>
  </si>
  <si>
    <t xml:space="preserve">SPC2800 OPTIBELT</t>
  </si>
  <si>
    <t xml:space="preserve">27825</t>
  </si>
  <si>
    <t xml:space="preserve">SPZ2240 SKF</t>
  </si>
  <si>
    <t xml:space="preserve">27827</t>
  </si>
  <si>
    <t xml:space="preserve">SPZ1837 MITSUBA</t>
  </si>
  <si>
    <t xml:space="preserve">1837</t>
  </si>
  <si>
    <t xml:space="preserve">27828</t>
  </si>
  <si>
    <t xml:space="preserve">SPZ1937 MITSUBA</t>
  </si>
  <si>
    <t xml:space="preserve">27829</t>
  </si>
  <si>
    <t xml:space="preserve">SPZ1987 MITSUBA</t>
  </si>
  <si>
    <t xml:space="preserve">1987</t>
  </si>
  <si>
    <t xml:space="preserve">27836</t>
  </si>
  <si>
    <t xml:space="preserve">SPC10000 MITSUBA</t>
  </si>
  <si>
    <t xml:space="preserve">10000</t>
  </si>
  <si>
    <t xml:space="preserve">27981</t>
  </si>
  <si>
    <t xml:space="preserve">SPB2530 SKF</t>
  </si>
  <si>
    <t xml:space="preserve">28509</t>
  </si>
  <si>
    <t xml:space="preserve">SPB2300 SKF</t>
  </si>
  <si>
    <t xml:space="preserve">2300</t>
  </si>
  <si>
    <t xml:space="preserve">28510</t>
  </si>
  <si>
    <t xml:space="preserve">SPB2180 SKF</t>
  </si>
  <si>
    <t xml:space="preserve">2180</t>
  </si>
  <si>
    <t xml:space="preserve">28522</t>
  </si>
  <si>
    <t xml:space="preserve">SPZ1612 SKF</t>
  </si>
  <si>
    <t xml:space="preserve">1612</t>
  </si>
  <si>
    <t xml:space="preserve">28710</t>
  </si>
  <si>
    <t xml:space="preserve">SPB2360 SKF</t>
  </si>
  <si>
    <t xml:space="preserve">2897</t>
  </si>
  <si>
    <t xml:space="preserve">SPC6000 CONTITECH</t>
  </si>
  <si>
    <t xml:space="preserve">29316</t>
  </si>
  <si>
    <t xml:space="preserve">SPA832 CONTITECH</t>
  </si>
  <si>
    <t xml:space="preserve">832</t>
  </si>
  <si>
    <t xml:space="preserve">29317</t>
  </si>
  <si>
    <t xml:space="preserve">SPA1682 CONTITECH</t>
  </si>
  <si>
    <t xml:space="preserve">1682</t>
  </si>
  <si>
    <t xml:space="preserve">29318</t>
  </si>
  <si>
    <t xml:space="preserve">SPZ630= 3V250 CONTITECH</t>
  </si>
  <si>
    <t xml:space="preserve">630</t>
  </si>
  <si>
    <t xml:space="preserve">29879</t>
  </si>
  <si>
    <t xml:space="preserve">SPB1550 SKF</t>
  </si>
  <si>
    <t xml:space="preserve">30226</t>
  </si>
  <si>
    <t xml:space="preserve">SPB5000X4RIB CONTITECH</t>
  </si>
  <si>
    <t xml:space="preserve">X4RIB</t>
  </si>
  <si>
    <t xml:space="preserve">3061</t>
  </si>
  <si>
    <t xml:space="preserve">SPC9500 MITSUBA</t>
  </si>
  <si>
    <t xml:space="preserve">3164</t>
  </si>
  <si>
    <t xml:space="preserve">SPA2732 ROFLEX</t>
  </si>
  <si>
    <t xml:space="preserve">2732</t>
  </si>
  <si>
    <t xml:space="preserve">31733</t>
  </si>
  <si>
    <t xml:space="preserve">SPA2282 MITSUBOSHI</t>
  </si>
  <si>
    <t xml:space="preserve">2282</t>
  </si>
  <si>
    <t xml:space="preserve">31803</t>
  </si>
  <si>
    <t xml:space="preserve">SPC2650 SKF</t>
  </si>
  <si>
    <t xml:space="preserve">3238</t>
  </si>
  <si>
    <t xml:space="preserve">SPC3550 MITSUBA</t>
  </si>
  <si>
    <t xml:space="preserve">3239</t>
  </si>
  <si>
    <t xml:space="preserve">SPC7100 MITSUBA</t>
  </si>
  <si>
    <t xml:space="preserve">32559</t>
  </si>
  <si>
    <t xml:space="preserve">SPB2000 SKF</t>
  </si>
  <si>
    <t xml:space="preserve">32560</t>
  </si>
  <si>
    <t xml:space="preserve">SPB2120 SKF</t>
  </si>
  <si>
    <t xml:space="preserve">32561</t>
  </si>
  <si>
    <t xml:space="preserve">SPB4000 SKF</t>
  </si>
  <si>
    <t xml:space="preserve">32668</t>
  </si>
  <si>
    <t xml:space="preserve">SPA1525 MITSUBA</t>
  </si>
  <si>
    <t xml:space="preserve">1525</t>
  </si>
  <si>
    <t xml:space="preserve">32669</t>
  </si>
  <si>
    <t xml:space="preserve">SPA1700 MITSUBA</t>
  </si>
  <si>
    <t xml:space="preserve">32670</t>
  </si>
  <si>
    <t xml:space="preserve">SPA1750 MITSUBA</t>
  </si>
  <si>
    <t xml:space="preserve">32699</t>
  </si>
  <si>
    <t xml:space="preserve">SPC2900 MITSUBA</t>
  </si>
  <si>
    <t xml:space="preserve">2900</t>
  </si>
  <si>
    <t xml:space="preserve">32700</t>
  </si>
  <si>
    <t xml:space="preserve">SPC6300 MITSUBA</t>
  </si>
  <si>
    <t xml:space="preserve">32924</t>
  </si>
  <si>
    <t xml:space="preserve">SPZ3150 PIX</t>
  </si>
  <si>
    <t xml:space="preserve">PIX</t>
  </si>
  <si>
    <t xml:space="preserve">32973</t>
  </si>
  <si>
    <t xml:space="preserve">SPB4500 SKF</t>
  </si>
  <si>
    <t xml:space="preserve">33374</t>
  </si>
  <si>
    <t xml:space="preserve">SPC7500 SKF</t>
  </si>
  <si>
    <t xml:space="preserve">33384</t>
  </si>
  <si>
    <t xml:space="preserve">SPZ2187 SKF</t>
  </si>
  <si>
    <t xml:space="preserve">3345</t>
  </si>
  <si>
    <t xml:space="preserve">SPC5600 SKF</t>
  </si>
  <si>
    <t xml:space="preserve">33802</t>
  </si>
  <si>
    <t xml:space="preserve">SPA2800 SKF</t>
  </si>
  <si>
    <t xml:space="preserve">33826</t>
  </si>
  <si>
    <t xml:space="preserve">SPA2000 MITSUBA</t>
  </si>
  <si>
    <t xml:space="preserve">33827</t>
  </si>
  <si>
    <t xml:space="preserve">SPB2400 MITSUBA</t>
  </si>
  <si>
    <t xml:space="preserve">33833</t>
  </si>
  <si>
    <t xml:space="preserve">SPB4560 MITSUBA</t>
  </si>
  <si>
    <t xml:space="preserve">4560</t>
  </si>
  <si>
    <t xml:space="preserve">33834</t>
  </si>
  <si>
    <t xml:space="preserve">SPB5600 MITSUBA</t>
  </si>
  <si>
    <t xml:space="preserve">33835</t>
  </si>
  <si>
    <t xml:space="preserve">SPC4500 MITSUBA</t>
  </si>
  <si>
    <t xml:space="preserve">3400</t>
  </si>
  <si>
    <t xml:space="preserve">SPB4000 OPTIBELT</t>
  </si>
  <si>
    <t xml:space="preserve">34194</t>
  </si>
  <si>
    <t xml:space="preserve">SPA1800 SKF</t>
  </si>
  <si>
    <t xml:space="preserve">34494</t>
  </si>
  <si>
    <t xml:space="preserve">SPC4000 SKF</t>
  </si>
  <si>
    <t xml:space="preserve">3945</t>
  </si>
  <si>
    <t xml:space="preserve">SPB2120 GOODYEAR</t>
  </si>
  <si>
    <t xml:space="preserve">4571</t>
  </si>
  <si>
    <t xml:space="preserve">SPZ975 GOODYEAR</t>
  </si>
  <si>
    <t xml:space="preserve">975</t>
  </si>
  <si>
    <t xml:space="preserve">4787</t>
  </si>
  <si>
    <t xml:space="preserve">SPA1600 GOODYEAR</t>
  </si>
  <si>
    <t xml:space="preserve">5002</t>
  </si>
  <si>
    <t xml:space="preserve">SPB2900 MITSUBOSHI</t>
  </si>
  <si>
    <t xml:space="preserve">5008</t>
  </si>
  <si>
    <t xml:space="preserve">SPA1500 GOODYEAR</t>
  </si>
  <si>
    <t xml:space="preserve">5320</t>
  </si>
  <si>
    <t xml:space="preserve">SPC2100 FBJ</t>
  </si>
  <si>
    <t xml:space="preserve"> FBJ</t>
  </si>
  <si>
    <t xml:space="preserve">5411</t>
  </si>
  <si>
    <t xml:space="preserve">SPC5300 GOODYEAR</t>
  </si>
  <si>
    <t xml:space="preserve">5426</t>
  </si>
  <si>
    <t xml:space="preserve">SPB2800 GOODYEAR</t>
  </si>
  <si>
    <t xml:space="preserve">5444</t>
  </si>
  <si>
    <t xml:space="preserve">SPB3150 CONTITECH</t>
  </si>
  <si>
    <t xml:space="preserve">5637</t>
  </si>
  <si>
    <t xml:space="preserve">SPZ1387 CONTITECH</t>
  </si>
  <si>
    <t xml:space="preserve">1387</t>
  </si>
  <si>
    <t xml:space="preserve">5670</t>
  </si>
  <si>
    <t xml:space="preserve">SPB2500 GOODYEAR</t>
  </si>
  <si>
    <t xml:space="preserve">5773</t>
  </si>
  <si>
    <t xml:space="preserve">SPA1700 GOODYEAR</t>
  </si>
  <si>
    <t xml:space="preserve">5860</t>
  </si>
  <si>
    <t xml:space="preserve">SPC3550 CONTITECH</t>
  </si>
  <si>
    <t xml:space="preserve">6222</t>
  </si>
  <si>
    <t xml:space="preserve">SPA1557 MITSUBA</t>
  </si>
  <si>
    <t xml:space="preserve">6244</t>
  </si>
  <si>
    <t xml:space="preserve">SPB3000=5V1180 GOODYEAR</t>
  </si>
  <si>
    <t xml:space="preserve">6359</t>
  </si>
  <si>
    <t xml:space="preserve">SPC4530 GOODYEAR</t>
  </si>
  <si>
    <t xml:space="preserve">4530</t>
  </si>
  <si>
    <t xml:space="preserve">6396</t>
  </si>
  <si>
    <t xml:space="preserve">6805</t>
  </si>
  <si>
    <t xml:space="preserve">SPA3000 CONTITECH</t>
  </si>
  <si>
    <t xml:space="preserve">6807</t>
  </si>
  <si>
    <t xml:space="preserve">SPB2540 GOODYEAR</t>
  </si>
  <si>
    <t xml:space="preserve">6858</t>
  </si>
  <si>
    <t xml:space="preserve">SPZ2037 MITSUBA</t>
  </si>
  <si>
    <t xml:space="preserve">2037</t>
  </si>
  <si>
    <t xml:space="preserve">7176</t>
  </si>
  <si>
    <t xml:space="preserve">SPB3550=5V1400 CONTITECH</t>
  </si>
  <si>
    <t xml:space="preserve">7276</t>
  </si>
  <si>
    <t xml:space="preserve">SPB2900 MITSUBA</t>
  </si>
  <si>
    <t xml:space="preserve">7481</t>
  </si>
  <si>
    <t xml:space="preserve">SPC3750 OPTI BELT</t>
  </si>
  <si>
    <t xml:space="preserve"> OPTI BELT</t>
  </si>
  <si>
    <t xml:space="preserve">7683</t>
  </si>
  <si>
    <t xml:space="preserve">SPC2850 MITSUBA</t>
  </si>
  <si>
    <t xml:space="preserve">2850</t>
  </si>
  <si>
    <t xml:space="preserve">7978</t>
  </si>
  <si>
    <t xml:space="preserve">SPB2240 CONTITECH</t>
  </si>
  <si>
    <t xml:space="preserve">8008</t>
  </si>
  <si>
    <t xml:space="preserve">SPC6250 BLACK BELT</t>
  </si>
  <si>
    <t xml:space="preserve">6250</t>
  </si>
  <si>
    <t xml:space="preserve">BLACK BELT</t>
  </si>
  <si>
    <t xml:space="preserve">8023</t>
  </si>
  <si>
    <t xml:space="preserve">SPB2800 OPTI</t>
  </si>
  <si>
    <t xml:space="preserve">8072</t>
  </si>
  <si>
    <t xml:space="preserve">SPZ1047 GOODYEAR</t>
  </si>
  <si>
    <t xml:space="preserve">1047</t>
  </si>
  <si>
    <t xml:space="preserve">8073</t>
  </si>
  <si>
    <t xml:space="preserve">SPZ1470 GOODYEAR</t>
  </si>
  <si>
    <t xml:space="preserve">8076</t>
  </si>
  <si>
    <t xml:space="preserve">SPZ1562 GOODYEAR</t>
  </si>
  <si>
    <t xml:space="preserve">1562</t>
  </si>
  <si>
    <t xml:space="preserve">8272</t>
  </si>
  <si>
    <t xml:space="preserve">SPB2050 GOODYEAR</t>
  </si>
  <si>
    <t xml:space="preserve">2050</t>
  </si>
  <si>
    <t xml:space="preserve">8294</t>
  </si>
  <si>
    <t xml:space="preserve">SPZ1875 GOODYEAR</t>
  </si>
  <si>
    <t xml:space="preserve">1875</t>
  </si>
  <si>
    <t xml:space="preserve">8337</t>
  </si>
  <si>
    <t xml:space="preserve">SPB2150=5V850 CONTITECH</t>
  </si>
  <si>
    <t xml:space="preserve">2150</t>
  </si>
  <si>
    <t xml:space="preserve">8358</t>
  </si>
  <si>
    <t xml:space="preserve">SPB2060 GOODYEAR</t>
  </si>
  <si>
    <t xml:space="preserve">8363</t>
  </si>
  <si>
    <t xml:space="preserve">SPA1800 BLACK BELT</t>
  </si>
  <si>
    <t xml:space="preserve">8364</t>
  </si>
  <si>
    <t xml:space="preserve">SPA1900 CONTITECH</t>
  </si>
  <si>
    <t xml:space="preserve">8365</t>
  </si>
  <si>
    <t xml:space="preserve">SPB2800 MITSUBA</t>
  </si>
  <si>
    <t xml:space="preserve">8366</t>
  </si>
  <si>
    <t xml:space="preserve">SPB2900 BLACK BELT</t>
  </si>
  <si>
    <t xml:space="preserve">8367</t>
  </si>
  <si>
    <t xml:space="preserve">SPB3000 PIX</t>
  </si>
  <si>
    <t xml:space="preserve">8370</t>
  </si>
  <si>
    <t xml:space="preserve">SPC3550 BLACK BELT</t>
  </si>
  <si>
    <t xml:space="preserve">8371</t>
  </si>
  <si>
    <t xml:space="preserve">SPC4000 MITSUBA</t>
  </si>
  <si>
    <t xml:space="preserve">8372</t>
  </si>
  <si>
    <t xml:space="preserve">SPC6000 MITSUBA</t>
  </si>
  <si>
    <t xml:space="preserve">8491</t>
  </si>
  <si>
    <t xml:space="preserve">SPZ2450 GOODYEAR</t>
  </si>
  <si>
    <t xml:space="preserve">8792</t>
  </si>
  <si>
    <t xml:space="preserve">SPB2240 MITSUBA</t>
  </si>
  <si>
    <t xml:space="preserve">9471</t>
  </si>
  <si>
    <t xml:space="preserve">SPC3450 OPTIBELT</t>
  </si>
  <si>
    <t xml:space="preserve">9525</t>
  </si>
  <si>
    <t xml:space="preserve">SPC2000LW MITSUBA</t>
  </si>
  <si>
    <t xml:space="preserve">9612</t>
  </si>
  <si>
    <t xml:space="preserve">SPC3000 MITSUBA</t>
  </si>
  <si>
    <t xml:space="preserve">9836</t>
  </si>
  <si>
    <t xml:space="preserve">SPA1982 MITSUBA</t>
  </si>
  <si>
    <t xml:space="preserve">9894</t>
  </si>
  <si>
    <t xml:space="preserve">SPA2032 STRONGBELT</t>
  </si>
  <si>
    <t xml:space="preserve">2032</t>
  </si>
  <si>
    <t xml:space="preserve">STRONGBELT</t>
  </si>
  <si>
    <t xml:space="preserve">21374</t>
  </si>
  <si>
    <t xml:space="preserve">SPB1600/2 48MM</t>
  </si>
  <si>
    <t xml:space="preserve">/2 48MM</t>
  </si>
  <si>
    <t xml:space="preserve">21375</t>
  </si>
  <si>
    <t xml:space="preserve">SPB200/3 38MM</t>
  </si>
  <si>
    <t xml:space="preserve">200</t>
  </si>
  <si>
    <t xml:space="preserve">/3 38MM</t>
  </si>
  <si>
    <t xml:space="preserve">29322</t>
  </si>
  <si>
    <t xml:space="preserve">SPA1832 CONTITECH</t>
  </si>
  <si>
    <t xml:space="preserve">1832</t>
  </si>
  <si>
    <t xml:space="preserve">29381</t>
  </si>
  <si>
    <t xml:space="preserve">SPA3082 CONTITECH</t>
  </si>
  <si>
    <t xml:space="preserve">3082</t>
  </si>
  <si>
    <t xml:space="preserve">29382</t>
  </si>
  <si>
    <t xml:space="preserve">SPB7100=5V2800 CONTITECH</t>
  </si>
  <si>
    <t xml:space="preserve">29949</t>
  </si>
  <si>
    <t xml:space="preserve">SPZ2000 SKF</t>
  </si>
  <si>
    <t xml:space="preserve">30134</t>
  </si>
  <si>
    <t xml:space="preserve">SPA2182 SKF</t>
  </si>
  <si>
    <t xml:space="preserve">2182</t>
  </si>
  <si>
    <t xml:space="preserve">30146</t>
  </si>
  <si>
    <t xml:space="preserve">SPZ2000 MITSUBA</t>
  </si>
  <si>
    <t xml:space="preserve">30155</t>
  </si>
  <si>
    <t xml:space="preserve">SPA2413 MITSUBA</t>
  </si>
  <si>
    <t xml:space="preserve">2413</t>
  </si>
  <si>
    <t xml:space="preserve">30156</t>
  </si>
  <si>
    <t xml:space="preserve">SPC2800 MITSUBA</t>
  </si>
  <si>
    <t xml:space="preserve">30237</t>
  </si>
  <si>
    <t xml:space="preserve">SPC400/3 SKF</t>
  </si>
  <si>
    <t xml:space="preserve">400</t>
  </si>
  <si>
    <t xml:space="preserve">/3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</si>
</sst>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3.8" zeroHeight="false" outlineLevelRow="0" outlineLevelCol="0"/>
  <cols>
    <col collapsed="false" customWidth="true" hidden="false" outlineLevel="0" max="2" min="1" style="1" width="8.67"/>
    <col collapsed="false" customWidth="true" hidden="false" outlineLevel="0" max="3" min="3" style="1" width="30.28"/>
    <col collapsed="false" customWidth="true" hidden="false" outlineLevel="0" max="6" min="4" style="1" width="8.67"/>
    <col collapsed="false" customWidth="true" hidden="false" outlineLevel="0" max="7" min="7" style="1" width="19.72"/>
    <col collapsed="false" customWidth="true" hidden="false" outlineLevel="0" max="11" min="8" style="1" width="8.67"/>
    <col collapsed="false" customWidth="true" hidden="false" outlineLevel="0" max="12" min="12" style="1" width="19.45"/>
    <col collapsed="false" customWidth="true" hidden="false" outlineLevel="0" max="13" min="13" style="1" width="8.67"/>
    <col collapsed="false" customWidth="true" hidden="false" outlineLevel="0" max="14" min="14" style="1" width="13.75"/>
    <col collapsed="false" customWidth="true" hidden="false" outlineLevel="0" max="1025" min="15" style="1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8" hidden="false" customHeight="false" outlineLevel="0" collapsed="false"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J2" s="1" t="n">
        <v>1.193</v>
      </c>
      <c r="K2" s="1" t="s">
        <v>22</v>
      </c>
      <c r="M2" s="1" t="n">
        <v>72</v>
      </c>
      <c r="N2" s="1" t="s">
        <v>23</v>
      </c>
      <c r="O2" s="1" t="s">
        <v>23</v>
      </c>
      <c r="P2" s="1" t="s">
        <v>24</v>
      </c>
    </row>
    <row r="3" customFormat="false" ht="13.8" hidden="false" customHeight="false" outlineLevel="0" collapsed="false">
      <c r="B3" s="1" t="s">
        <v>25</v>
      </c>
      <c r="C3" s="1" t="s">
        <v>26</v>
      </c>
      <c r="D3" s="1" t="s">
        <v>27</v>
      </c>
      <c r="E3" s="1" t="s">
        <v>28</v>
      </c>
      <c r="F3" s="1" t="s">
        <v>20</v>
      </c>
      <c r="G3" s="1" t="s">
        <v>29</v>
      </c>
      <c r="J3" s="1" t="n">
        <v>0</v>
      </c>
      <c r="K3" s="1" t="s">
        <v>22</v>
      </c>
      <c r="L3" s="1" t="s">
        <v>30</v>
      </c>
      <c r="M3" s="1" t="n">
        <v>0</v>
      </c>
      <c r="N3" s="1" t="s">
        <v>23</v>
      </c>
      <c r="O3" s="1" t="s">
        <v>23</v>
      </c>
      <c r="P3" s="1" t="n">
        <v>13</v>
      </c>
    </row>
    <row r="4" customFormat="false" ht="13.8" hidden="false" customHeight="false" outlineLevel="0" collapsed="false">
      <c r="B4" s="1" t="s">
        <v>31</v>
      </c>
      <c r="C4" s="1" t="s">
        <v>32</v>
      </c>
      <c r="D4" s="1" t="n">
        <v>2680</v>
      </c>
      <c r="E4" s="1" t="s">
        <v>28</v>
      </c>
      <c r="F4" s="1" t="s">
        <v>20</v>
      </c>
      <c r="G4" s="1" t="s">
        <v>21</v>
      </c>
      <c r="J4" s="1" t="n">
        <v>0</v>
      </c>
      <c r="K4" s="1" t="s">
        <v>22</v>
      </c>
      <c r="L4" s="1" t="s">
        <v>33</v>
      </c>
      <c r="M4" s="1" t="n">
        <v>0</v>
      </c>
      <c r="N4" s="1" t="s">
        <v>23</v>
      </c>
      <c r="O4" s="1" t="s">
        <v>23</v>
      </c>
      <c r="P4" s="1" t="n">
        <v>13</v>
      </c>
    </row>
    <row r="5" customFormat="false" ht="13.8" hidden="false" customHeight="false" outlineLevel="0" collapsed="false">
      <c r="B5" s="1" t="s">
        <v>34</v>
      </c>
      <c r="C5" s="1" t="s">
        <v>35</v>
      </c>
      <c r="D5" s="1" t="s">
        <v>36</v>
      </c>
      <c r="E5" s="1" t="s">
        <v>28</v>
      </c>
      <c r="F5" s="1" t="s">
        <v>20</v>
      </c>
      <c r="G5" s="1" t="s">
        <v>37</v>
      </c>
      <c r="J5" s="1" t="n">
        <v>10</v>
      </c>
      <c r="K5" s="1" t="s">
        <v>22</v>
      </c>
      <c r="M5" s="1" t="n">
        <v>0</v>
      </c>
      <c r="N5" s="1" t="s">
        <v>23</v>
      </c>
      <c r="O5" s="1" t="s">
        <v>23</v>
      </c>
      <c r="P5" s="1" t="n">
        <v>13</v>
      </c>
    </row>
    <row r="6" customFormat="false" ht="13.8" hidden="false" customHeight="false" outlineLevel="0" collapsed="false">
      <c r="B6" s="1" t="s">
        <v>38</v>
      </c>
      <c r="C6" s="1" t="s">
        <v>39</v>
      </c>
      <c r="D6" s="1" t="s">
        <v>40</v>
      </c>
      <c r="E6" s="1" t="s">
        <v>19</v>
      </c>
      <c r="F6" s="1" t="s">
        <v>20</v>
      </c>
      <c r="G6" s="1" t="s">
        <v>21</v>
      </c>
      <c r="J6" s="1" t="n">
        <v>1.662</v>
      </c>
      <c r="K6" s="1" t="s">
        <v>22</v>
      </c>
      <c r="M6" s="1" t="n">
        <v>2</v>
      </c>
      <c r="N6" s="1" t="s">
        <v>23</v>
      </c>
      <c r="O6" s="1" t="s">
        <v>23</v>
      </c>
      <c r="P6" s="1" t="s">
        <v>24</v>
      </c>
    </row>
    <row r="7" customFormat="false" ht="13.8" hidden="false" customHeight="false" outlineLevel="0" collapsed="false">
      <c r="B7" s="1" t="s">
        <v>41</v>
      </c>
      <c r="C7" s="1" t="s">
        <v>42</v>
      </c>
      <c r="D7" s="1" t="s">
        <v>43</v>
      </c>
      <c r="E7" s="1" t="s">
        <v>19</v>
      </c>
      <c r="F7" s="1" t="s">
        <v>20</v>
      </c>
      <c r="G7" s="1" t="s">
        <v>44</v>
      </c>
      <c r="J7" s="1" t="n">
        <v>0.852</v>
      </c>
      <c r="K7" s="1" t="s">
        <v>22</v>
      </c>
      <c r="M7" s="1" t="n">
        <v>0</v>
      </c>
      <c r="N7" s="1" t="s">
        <v>23</v>
      </c>
      <c r="O7" s="1" t="s">
        <v>23</v>
      </c>
      <c r="P7" s="1" t="s">
        <v>24</v>
      </c>
    </row>
    <row r="8" customFormat="false" ht="13.8" hidden="false" customHeight="false" outlineLevel="0" collapsed="false">
      <c r="B8" s="1" t="s">
        <v>45</v>
      </c>
      <c r="C8" s="1" t="s">
        <v>46</v>
      </c>
      <c r="D8" s="1" t="s">
        <v>47</v>
      </c>
      <c r="E8" s="1" t="s">
        <v>19</v>
      </c>
      <c r="F8" s="1" t="s">
        <v>20</v>
      </c>
      <c r="G8" s="1" t="s">
        <v>21</v>
      </c>
      <c r="J8" s="1" t="n">
        <v>0</v>
      </c>
      <c r="K8" s="1" t="s">
        <v>22</v>
      </c>
      <c r="M8" s="1" t="n">
        <v>0</v>
      </c>
      <c r="N8" s="1" t="s">
        <v>23</v>
      </c>
      <c r="O8" s="1" t="s">
        <v>23</v>
      </c>
      <c r="P8" s="1" t="s">
        <v>24</v>
      </c>
    </row>
    <row r="9" customFormat="false" ht="13.8" hidden="false" customHeight="false" outlineLevel="0" collapsed="false">
      <c r="B9" s="1" t="s">
        <v>48</v>
      </c>
      <c r="C9" s="1" t="s">
        <v>49</v>
      </c>
      <c r="D9" s="1" t="s">
        <v>50</v>
      </c>
      <c r="E9" s="1" t="s">
        <v>51</v>
      </c>
      <c r="F9" s="1" t="s">
        <v>20</v>
      </c>
      <c r="G9" s="1" t="s">
        <v>52</v>
      </c>
      <c r="J9" s="1" t="n">
        <v>5.175</v>
      </c>
      <c r="K9" s="1" t="s">
        <v>22</v>
      </c>
      <c r="M9" s="1" t="n">
        <v>8</v>
      </c>
      <c r="N9" s="1" t="s">
        <v>23</v>
      </c>
      <c r="O9" s="1" t="s">
        <v>23</v>
      </c>
      <c r="P9" s="1" t="s">
        <v>53</v>
      </c>
    </row>
    <row r="10" customFormat="false" ht="13.8" hidden="false" customHeight="false" outlineLevel="0" collapsed="false">
      <c r="B10" s="1" t="s">
        <v>54</v>
      </c>
      <c r="C10" s="1" t="s">
        <v>55</v>
      </c>
      <c r="D10" s="1" t="s">
        <v>56</v>
      </c>
      <c r="E10" s="1" t="s">
        <v>51</v>
      </c>
      <c r="F10" s="1" t="s">
        <v>20</v>
      </c>
      <c r="G10" s="1" t="s">
        <v>44</v>
      </c>
      <c r="J10" s="1" t="n">
        <v>7.494</v>
      </c>
      <c r="K10" s="1" t="s">
        <v>22</v>
      </c>
      <c r="M10" s="1" t="n">
        <v>117</v>
      </c>
      <c r="N10" s="1" t="s">
        <v>23</v>
      </c>
      <c r="O10" s="1" t="s">
        <v>23</v>
      </c>
      <c r="P10" s="1" t="s">
        <v>53</v>
      </c>
    </row>
    <row r="11" customFormat="false" ht="13.8" hidden="false" customHeight="false" outlineLevel="0" collapsed="false">
      <c r="B11" s="1" t="s">
        <v>57</v>
      </c>
      <c r="C11" s="1" t="s">
        <v>58</v>
      </c>
      <c r="D11" s="1" t="s">
        <v>59</v>
      </c>
      <c r="E11" s="1" t="s">
        <v>19</v>
      </c>
      <c r="F11" s="1" t="s">
        <v>20</v>
      </c>
      <c r="G11" s="1" t="s">
        <v>29</v>
      </c>
      <c r="J11" s="1" t="n">
        <v>2.5</v>
      </c>
      <c r="K11" s="1" t="s">
        <v>22</v>
      </c>
      <c r="L11" s="1" t="s">
        <v>60</v>
      </c>
      <c r="M11" s="1" t="n">
        <v>4</v>
      </c>
      <c r="N11" s="1" t="s">
        <v>23</v>
      </c>
      <c r="O11" s="1" t="s">
        <v>23</v>
      </c>
      <c r="P11" s="1" t="s">
        <v>24</v>
      </c>
    </row>
    <row r="12" customFormat="false" ht="13.8" hidden="false" customHeight="false" outlineLevel="0" collapsed="false">
      <c r="B12" s="1" t="s">
        <v>61</v>
      </c>
      <c r="C12" s="1" t="s">
        <v>62</v>
      </c>
      <c r="D12" s="1" t="s">
        <v>63</v>
      </c>
      <c r="E12" s="1" t="s">
        <v>19</v>
      </c>
      <c r="F12" s="1" t="s">
        <v>20</v>
      </c>
      <c r="G12" s="1" t="s">
        <v>64</v>
      </c>
      <c r="J12" s="1" t="n">
        <v>2.5</v>
      </c>
      <c r="K12" s="1" t="s">
        <v>22</v>
      </c>
      <c r="M12" s="1" t="n">
        <v>69</v>
      </c>
      <c r="N12" s="1" t="s">
        <v>23</v>
      </c>
      <c r="O12" s="1" t="s">
        <v>23</v>
      </c>
      <c r="P12" s="1" t="s">
        <v>24</v>
      </c>
    </row>
    <row r="13" customFormat="false" ht="13.8" hidden="false" customHeight="false" outlineLevel="0" collapsed="false">
      <c r="B13" s="1" t="s">
        <v>65</v>
      </c>
      <c r="C13" s="1" t="s">
        <v>66</v>
      </c>
      <c r="D13" s="1" t="s">
        <v>67</v>
      </c>
      <c r="E13" s="1" t="s">
        <v>68</v>
      </c>
      <c r="F13" s="1" t="s">
        <v>20</v>
      </c>
      <c r="G13" s="1" t="s">
        <v>52</v>
      </c>
      <c r="J13" s="1" t="n">
        <v>1.208</v>
      </c>
      <c r="K13" s="1" t="s">
        <v>22</v>
      </c>
      <c r="M13" s="1" t="n">
        <v>8</v>
      </c>
      <c r="N13" s="1" t="s">
        <v>23</v>
      </c>
      <c r="O13" s="1" t="s">
        <v>23</v>
      </c>
      <c r="P13" s="1" t="s">
        <v>69</v>
      </c>
    </row>
    <row r="14" customFormat="false" ht="13.8" hidden="false" customHeight="false" outlineLevel="0" collapsed="false">
      <c r="B14" s="1" t="s">
        <v>70</v>
      </c>
      <c r="C14" s="1" t="s">
        <v>71</v>
      </c>
      <c r="D14" s="1" t="s">
        <v>72</v>
      </c>
      <c r="E14" s="1" t="s">
        <v>19</v>
      </c>
      <c r="F14" s="1" t="s">
        <v>20</v>
      </c>
      <c r="G14" s="1" t="s">
        <v>64</v>
      </c>
      <c r="J14" s="1" t="n">
        <v>1</v>
      </c>
      <c r="K14" s="1" t="s">
        <v>22</v>
      </c>
      <c r="M14" s="1" t="n">
        <v>1</v>
      </c>
      <c r="N14" s="1" t="s">
        <v>23</v>
      </c>
      <c r="O14" s="1" t="s">
        <v>23</v>
      </c>
      <c r="P14" s="1" t="s">
        <v>24</v>
      </c>
    </row>
    <row r="15" customFormat="false" ht="13.8" hidden="false" customHeight="false" outlineLevel="0" collapsed="false">
      <c r="B15" s="1" t="s">
        <v>73</v>
      </c>
      <c r="C15" s="1" t="s">
        <v>74</v>
      </c>
      <c r="D15" s="1" t="s">
        <v>75</v>
      </c>
      <c r="E15" s="1" t="s">
        <v>19</v>
      </c>
      <c r="F15" s="1" t="s">
        <v>20</v>
      </c>
      <c r="G15" s="1" t="s">
        <v>64</v>
      </c>
      <c r="J15" s="1" t="n">
        <v>1</v>
      </c>
      <c r="K15" s="1" t="s">
        <v>22</v>
      </c>
      <c r="M15" s="1" t="n">
        <v>1</v>
      </c>
      <c r="N15" s="1" t="s">
        <v>23</v>
      </c>
      <c r="O15" s="1" t="s">
        <v>23</v>
      </c>
      <c r="P15" s="1" t="s">
        <v>24</v>
      </c>
    </row>
    <row r="16" customFormat="false" ht="13.8" hidden="false" customHeight="false" outlineLevel="0" collapsed="false">
      <c r="B16" s="1" t="s">
        <v>76</v>
      </c>
      <c r="C16" s="1" t="s">
        <v>77</v>
      </c>
      <c r="D16" s="1" t="s">
        <v>78</v>
      </c>
      <c r="E16" s="1" t="s">
        <v>19</v>
      </c>
      <c r="F16" s="1" t="s">
        <v>20</v>
      </c>
      <c r="G16" s="1" t="s">
        <v>29</v>
      </c>
      <c r="J16" s="1" t="n">
        <v>1</v>
      </c>
      <c r="K16" s="1" t="s">
        <v>22</v>
      </c>
      <c r="L16" s="1" t="s">
        <v>60</v>
      </c>
      <c r="M16" s="1" t="n">
        <v>1</v>
      </c>
      <c r="N16" s="1" t="s">
        <v>23</v>
      </c>
      <c r="O16" s="1" t="s">
        <v>23</v>
      </c>
      <c r="P16" s="1" t="s">
        <v>24</v>
      </c>
    </row>
    <row r="17" customFormat="false" ht="13.8" hidden="false" customHeight="false" outlineLevel="0" collapsed="false">
      <c r="B17" s="1" t="s">
        <v>79</v>
      </c>
      <c r="C17" s="1" t="s">
        <v>80</v>
      </c>
      <c r="D17" s="1" t="s">
        <v>81</v>
      </c>
      <c r="E17" s="1" t="s">
        <v>19</v>
      </c>
      <c r="F17" s="1" t="s">
        <v>20</v>
      </c>
      <c r="G17" s="1" t="s">
        <v>44</v>
      </c>
      <c r="J17" s="1" t="n">
        <v>1.041</v>
      </c>
      <c r="K17" s="1" t="s">
        <v>22</v>
      </c>
      <c r="M17" s="1" t="n">
        <v>48</v>
      </c>
      <c r="N17" s="1" t="s">
        <v>23</v>
      </c>
      <c r="O17" s="1" t="s">
        <v>23</v>
      </c>
      <c r="P17" s="1" t="s">
        <v>24</v>
      </c>
    </row>
    <row r="18" customFormat="false" ht="13.8" hidden="false" customHeight="false" outlineLevel="0" collapsed="false">
      <c r="B18" s="1" t="s">
        <v>82</v>
      </c>
      <c r="C18" s="1" t="s">
        <v>83</v>
      </c>
      <c r="D18" s="1" t="s">
        <v>84</v>
      </c>
      <c r="E18" s="1" t="s">
        <v>68</v>
      </c>
      <c r="F18" s="1" t="s">
        <v>20</v>
      </c>
      <c r="G18" s="1" t="s">
        <v>64</v>
      </c>
      <c r="J18" s="1" t="n">
        <v>5</v>
      </c>
      <c r="K18" s="1" t="s">
        <v>22</v>
      </c>
      <c r="M18" s="1" t="n">
        <v>9</v>
      </c>
      <c r="N18" s="1" t="s">
        <v>23</v>
      </c>
      <c r="O18" s="1" t="s">
        <v>23</v>
      </c>
      <c r="P18" s="1" t="s">
        <v>69</v>
      </c>
    </row>
    <row r="19" customFormat="false" ht="13.8" hidden="false" customHeight="false" outlineLevel="0" collapsed="false">
      <c r="B19" s="1" t="s">
        <v>85</v>
      </c>
      <c r="C19" s="1" t="s">
        <v>86</v>
      </c>
      <c r="D19" s="1" t="s">
        <v>87</v>
      </c>
      <c r="E19" s="1" t="s">
        <v>51</v>
      </c>
      <c r="F19" s="1" t="s">
        <v>20</v>
      </c>
      <c r="G19" s="1" t="s">
        <v>44</v>
      </c>
      <c r="J19" s="1" t="n">
        <v>13.824</v>
      </c>
      <c r="K19" s="1" t="s">
        <v>22</v>
      </c>
      <c r="M19" s="1" t="n">
        <v>93</v>
      </c>
      <c r="N19" s="1" t="s">
        <v>23</v>
      </c>
      <c r="O19" s="1" t="s">
        <v>23</v>
      </c>
      <c r="P19" s="1" t="s">
        <v>53</v>
      </c>
    </row>
    <row r="20" customFormat="false" ht="13.8" hidden="false" customHeight="false" outlineLevel="0" collapsed="false">
      <c r="B20" s="1" t="s">
        <v>88</v>
      </c>
      <c r="C20" s="1" t="s">
        <v>89</v>
      </c>
      <c r="D20" s="1" t="s">
        <v>90</v>
      </c>
      <c r="E20" s="1" t="s">
        <v>19</v>
      </c>
      <c r="F20" s="1" t="s">
        <v>20</v>
      </c>
      <c r="G20" s="1" t="s">
        <v>52</v>
      </c>
      <c r="J20" s="1" t="n">
        <v>2.232</v>
      </c>
      <c r="K20" s="1" t="s">
        <v>22</v>
      </c>
      <c r="L20" s="1" t="n">
        <f aca="false">3v1320</f>
        <v>0</v>
      </c>
      <c r="M20" s="1" t="n">
        <v>37</v>
      </c>
      <c r="N20" s="1" t="s">
        <v>23</v>
      </c>
      <c r="O20" s="1" t="s">
        <v>23</v>
      </c>
      <c r="P20" s="1" t="s">
        <v>24</v>
      </c>
    </row>
    <row r="21" customFormat="false" ht="13.8" hidden="false" customHeight="false" outlineLevel="0" collapsed="false">
      <c r="B21" s="1" t="s">
        <v>91</v>
      </c>
      <c r="C21" s="1" t="s">
        <v>92</v>
      </c>
      <c r="D21" s="1" t="s">
        <v>93</v>
      </c>
      <c r="E21" s="1" t="s">
        <v>68</v>
      </c>
      <c r="F21" s="1" t="s">
        <v>20</v>
      </c>
      <c r="G21" s="1" t="s">
        <v>44</v>
      </c>
      <c r="J21" s="1" t="n">
        <v>0.693</v>
      </c>
      <c r="K21" s="1" t="s">
        <v>22</v>
      </c>
      <c r="M21" s="1" t="n">
        <v>26</v>
      </c>
      <c r="N21" s="1" t="s">
        <v>23</v>
      </c>
      <c r="O21" s="1" t="s">
        <v>23</v>
      </c>
      <c r="P21" s="1" t="s">
        <v>69</v>
      </c>
    </row>
    <row r="22" customFormat="false" ht="13.8" hidden="false" customHeight="false" outlineLevel="0" collapsed="false">
      <c r="B22" s="1" t="s">
        <v>94</v>
      </c>
      <c r="C22" s="1" t="s">
        <v>95</v>
      </c>
      <c r="D22" s="1" t="s">
        <v>96</v>
      </c>
      <c r="E22" s="1" t="s">
        <v>68</v>
      </c>
      <c r="F22" s="1" t="s">
        <v>20</v>
      </c>
      <c r="G22" s="1" t="s">
        <v>44</v>
      </c>
      <c r="J22" s="1" t="n">
        <v>0.885</v>
      </c>
      <c r="K22" s="1" t="s">
        <v>22</v>
      </c>
      <c r="M22" s="1" t="n">
        <v>57</v>
      </c>
      <c r="N22" s="1" t="s">
        <v>23</v>
      </c>
      <c r="O22" s="1" t="s">
        <v>23</v>
      </c>
      <c r="P22" s="1" t="s">
        <v>69</v>
      </c>
    </row>
    <row r="23" customFormat="false" ht="13.8" hidden="false" customHeight="false" outlineLevel="0" collapsed="false">
      <c r="B23" s="1" t="s">
        <v>97</v>
      </c>
      <c r="C23" s="1" t="s">
        <v>98</v>
      </c>
      <c r="D23" s="1" t="s">
        <v>99</v>
      </c>
      <c r="E23" s="1" t="s">
        <v>51</v>
      </c>
      <c r="F23" s="1" t="s">
        <v>20</v>
      </c>
      <c r="G23" s="1" t="s">
        <v>44</v>
      </c>
      <c r="J23" s="1" t="n">
        <v>3.696</v>
      </c>
      <c r="K23" s="1" t="s">
        <v>22</v>
      </c>
      <c r="M23" s="1" t="n">
        <v>65</v>
      </c>
      <c r="N23" s="1" t="s">
        <v>23</v>
      </c>
      <c r="O23" s="1" t="s">
        <v>23</v>
      </c>
      <c r="P23" s="1" t="s">
        <v>53</v>
      </c>
    </row>
    <row r="24" customFormat="false" ht="13.8" hidden="false" customHeight="false" outlineLevel="0" collapsed="false">
      <c r="B24" s="1" t="s">
        <v>100</v>
      </c>
      <c r="C24" s="1" t="s">
        <v>101</v>
      </c>
      <c r="D24" s="1" t="s">
        <v>102</v>
      </c>
      <c r="E24" s="1" t="s">
        <v>19</v>
      </c>
      <c r="F24" s="1" t="s">
        <v>20</v>
      </c>
      <c r="G24" s="1" t="s">
        <v>44</v>
      </c>
      <c r="J24" s="1" t="n">
        <v>0.636</v>
      </c>
      <c r="K24" s="1" t="s">
        <v>22</v>
      </c>
      <c r="M24" s="1" t="n">
        <v>43</v>
      </c>
      <c r="N24" s="1" t="s">
        <v>23</v>
      </c>
      <c r="O24" s="1" t="s">
        <v>23</v>
      </c>
      <c r="P24" s="1" t="s">
        <v>24</v>
      </c>
    </row>
    <row r="25" customFormat="false" ht="13.8" hidden="false" customHeight="false" outlineLevel="0" collapsed="false">
      <c r="B25" s="1" t="s">
        <v>103</v>
      </c>
      <c r="C25" s="1" t="s">
        <v>104</v>
      </c>
      <c r="D25" s="1" t="s">
        <v>105</v>
      </c>
      <c r="E25" s="1" t="s">
        <v>51</v>
      </c>
      <c r="F25" s="1" t="s">
        <v>20</v>
      </c>
      <c r="G25" s="1" t="s">
        <v>52</v>
      </c>
      <c r="J25" s="1" t="n">
        <v>12.952</v>
      </c>
      <c r="K25" s="1" t="s">
        <v>22</v>
      </c>
      <c r="M25" s="1" t="n">
        <v>7</v>
      </c>
      <c r="N25" s="1" t="s">
        <v>23</v>
      </c>
      <c r="O25" s="1" t="s">
        <v>23</v>
      </c>
      <c r="P25" s="1" t="s">
        <v>53</v>
      </c>
    </row>
    <row r="26" customFormat="false" ht="13.8" hidden="false" customHeight="false" outlineLevel="0" collapsed="false">
      <c r="B26" s="1" t="s">
        <v>106</v>
      </c>
      <c r="C26" s="1" t="s">
        <v>107</v>
      </c>
      <c r="D26" s="1" t="s">
        <v>108</v>
      </c>
      <c r="E26" s="1" t="s">
        <v>51</v>
      </c>
      <c r="F26" s="1" t="s">
        <v>20</v>
      </c>
      <c r="G26" s="1" t="s">
        <v>44</v>
      </c>
      <c r="J26" s="1" t="n">
        <v>12.728</v>
      </c>
      <c r="K26" s="1" t="s">
        <v>22</v>
      </c>
      <c r="M26" s="1" t="n">
        <v>40</v>
      </c>
      <c r="N26" s="1" t="s">
        <v>23</v>
      </c>
      <c r="O26" s="1" t="s">
        <v>23</v>
      </c>
      <c r="P26" s="1" t="s">
        <v>53</v>
      </c>
    </row>
    <row r="27" customFormat="false" ht="13.8" hidden="false" customHeight="false" outlineLevel="0" collapsed="false">
      <c r="B27" s="1" t="s">
        <v>109</v>
      </c>
      <c r="C27" s="1" t="s">
        <v>110</v>
      </c>
      <c r="D27" s="1" t="s">
        <v>111</v>
      </c>
      <c r="E27" s="1" t="s">
        <v>28</v>
      </c>
      <c r="F27" s="1" t="s">
        <v>20</v>
      </c>
      <c r="G27" s="1" t="s">
        <v>44</v>
      </c>
      <c r="J27" s="1" t="n">
        <v>1.775</v>
      </c>
      <c r="K27" s="1" t="s">
        <v>22</v>
      </c>
      <c r="M27" s="1" t="n">
        <v>6</v>
      </c>
      <c r="N27" s="1" t="s">
        <v>23</v>
      </c>
      <c r="O27" s="1" t="s">
        <v>23</v>
      </c>
      <c r="P27" s="1" t="n">
        <v>13</v>
      </c>
    </row>
    <row r="28" customFormat="false" ht="13.8" hidden="false" customHeight="false" outlineLevel="0" collapsed="false">
      <c r="B28" s="1" t="s">
        <v>112</v>
      </c>
      <c r="C28" s="1" t="s">
        <v>113</v>
      </c>
      <c r="D28" s="1" t="s">
        <v>114</v>
      </c>
      <c r="E28" s="1" t="s">
        <v>51</v>
      </c>
      <c r="F28" s="1" t="s">
        <v>20</v>
      </c>
      <c r="G28" s="1" t="s">
        <v>29</v>
      </c>
      <c r="J28" s="1" t="n">
        <v>46.203</v>
      </c>
      <c r="K28" s="1" t="s">
        <v>22</v>
      </c>
      <c r="L28" s="1" t="s">
        <v>115</v>
      </c>
      <c r="M28" s="1" t="n">
        <v>4</v>
      </c>
      <c r="N28" s="1" t="s">
        <v>23</v>
      </c>
      <c r="O28" s="1" t="s">
        <v>23</v>
      </c>
      <c r="P28" s="1" t="s">
        <v>53</v>
      </c>
    </row>
    <row r="29" customFormat="false" ht="13.8" hidden="false" customHeight="false" outlineLevel="0" collapsed="false">
      <c r="B29" s="1" t="s">
        <v>116</v>
      </c>
      <c r="C29" s="1" t="s">
        <v>117</v>
      </c>
      <c r="D29" s="1" t="s">
        <v>118</v>
      </c>
      <c r="E29" s="1" t="s">
        <v>19</v>
      </c>
      <c r="F29" s="1" t="s">
        <v>20</v>
      </c>
      <c r="G29" s="1" t="s">
        <v>52</v>
      </c>
      <c r="J29" s="1" t="n">
        <v>1.345</v>
      </c>
      <c r="K29" s="1" t="s">
        <v>22</v>
      </c>
      <c r="M29" s="1" t="n">
        <v>48</v>
      </c>
      <c r="N29" s="1" t="s">
        <v>23</v>
      </c>
      <c r="O29" s="1" t="s">
        <v>23</v>
      </c>
      <c r="P29" s="1" t="s">
        <v>24</v>
      </c>
    </row>
    <row r="30" customFormat="false" ht="13.8" hidden="false" customHeight="false" outlineLevel="0" collapsed="false">
      <c r="B30" s="1" t="s">
        <v>119</v>
      </c>
      <c r="C30" s="1" t="s">
        <v>120</v>
      </c>
      <c r="D30" s="1" t="s">
        <v>121</v>
      </c>
      <c r="E30" s="1" t="s">
        <v>19</v>
      </c>
      <c r="F30" s="1" t="s">
        <v>20</v>
      </c>
      <c r="G30" s="1" t="s">
        <v>21</v>
      </c>
      <c r="J30" s="1" t="n">
        <v>1.785</v>
      </c>
      <c r="K30" s="1" t="s">
        <v>22</v>
      </c>
      <c r="M30" s="1" t="n">
        <v>36</v>
      </c>
      <c r="N30" s="1" t="s">
        <v>23</v>
      </c>
      <c r="O30" s="1" t="s">
        <v>23</v>
      </c>
      <c r="P30" s="1" t="s">
        <v>24</v>
      </c>
    </row>
    <row r="31" customFormat="false" ht="13.8" hidden="false" customHeight="false" outlineLevel="0" collapsed="false">
      <c r="B31" s="1" t="s">
        <v>122</v>
      </c>
      <c r="C31" s="1" t="s">
        <v>123</v>
      </c>
      <c r="D31" s="1" t="s">
        <v>124</v>
      </c>
      <c r="E31" s="1" t="s">
        <v>28</v>
      </c>
      <c r="F31" s="1" t="s">
        <v>20</v>
      </c>
      <c r="G31" s="1" t="s">
        <v>21</v>
      </c>
      <c r="J31" s="1" t="n">
        <v>2.768</v>
      </c>
      <c r="K31" s="1" t="s">
        <v>22</v>
      </c>
      <c r="M31" s="1" t="n">
        <v>2</v>
      </c>
      <c r="N31" s="1" t="s">
        <v>23</v>
      </c>
      <c r="O31" s="1" t="s">
        <v>23</v>
      </c>
      <c r="P31" s="1" t="n">
        <v>13</v>
      </c>
    </row>
    <row r="32" customFormat="false" ht="13.8" hidden="false" customHeight="false" outlineLevel="0" collapsed="false">
      <c r="B32" s="1" t="s">
        <v>125</v>
      </c>
      <c r="C32" s="1" t="s">
        <v>126</v>
      </c>
      <c r="D32" s="1" t="s">
        <v>127</v>
      </c>
      <c r="E32" s="1" t="s">
        <v>68</v>
      </c>
      <c r="F32" s="1" t="s">
        <v>20</v>
      </c>
      <c r="G32" s="1" t="s">
        <v>37</v>
      </c>
      <c r="J32" s="1" t="n">
        <v>1.48</v>
      </c>
      <c r="K32" s="1" t="s">
        <v>22</v>
      </c>
      <c r="M32" s="1" t="n">
        <v>0</v>
      </c>
      <c r="N32" s="1" t="s">
        <v>23</v>
      </c>
      <c r="O32" s="1" t="s">
        <v>23</v>
      </c>
      <c r="P32" s="1" t="s">
        <v>69</v>
      </c>
    </row>
    <row r="33" customFormat="false" ht="13.8" hidden="false" customHeight="false" outlineLevel="0" collapsed="false">
      <c r="B33" s="1" t="s">
        <v>128</v>
      </c>
      <c r="C33" s="1" t="s">
        <v>129</v>
      </c>
      <c r="D33" s="1" t="s">
        <v>130</v>
      </c>
      <c r="E33" s="1" t="s">
        <v>51</v>
      </c>
      <c r="F33" s="1" t="s">
        <v>20</v>
      </c>
      <c r="G33" s="1" t="s">
        <v>52</v>
      </c>
      <c r="J33" s="1" t="n">
        <v>5.76</v>
      </c>
      <c r="K33" s="1" t="s">
        <v>22</v>
      </c>
      <c r="M33" s="1" t="n">
        <v>0</v>
      </c>
      <c r="N33" s="1" t="s">
        <v>23</v>
      </c>
      <c r="O33" s="1" t="s">
        <v>23</v>
      </c>
      <c r="P33" s="1" t="s">
        <v>53</v>
      </c>
    </row>
    <row r="34" customFormat="false" ht="13.8" hidden="false" customHeight="false" outlineLevel="0" collapsed="false">
      <c r="B34" s="1" t="s">
        <v>131</v>
      </c>
      <c r="C34" s="1" t="s">
        <v>132</v>
      </c>
      <c r="D34" s="1" t="s">
        <v>133</v>
      </c>
      <c r="E34" s="1" t="s">
        <v>19</v>
      </c>
      <c r="F34" s="1" t="s">
        <v>20</v>
      </c>
      <c r="G34" s="1" t="s">
        <v>52</v>
      </c>
      <c r="J34" s="1" t="n">
        <v>2.565</v>
      </c>
      <c r="K34" s="1" t="s">
        <v>22</v>
      </c>
      <c r="M34" s="1" t="n">
        <v>5</v>
      </c>
      <c r="N34" s="1" t="s">
        <v>23</v>
      </c>
      <c r="O34" s="1" t="s">
        <v>23</v>
      </c>
      <c r="P34" s="1" t="s">
        <v>24</v>
      </c>
    </row>
    <row r="35" customFormat="false" ht="13.8" hidden="false" customHeight="false" outlineLevel="0" collapsed="false">
      <c r="B35" s="1" t="s">
        <v>134</v>
      </c>
      <c r="C35" s="1" t="s">
        <v>135</v>
      </c>
      <c r="D35" s="1" t="s">
        <v>99</v>
      </c>
      <c r="E35" s="1" t="s">
        <v>51</v>
      </c>
      <c r="F35" s="1" t="s">
        <v>20</v>
      </c>
      <c r="G35" s="1" t="s">
        <v>21</v>
      </c>
      <c r="J35" s="1" t="n">
        <v>5.132</v>
      </c>
      <c r="K35" s="1" t="s">
        <v>22</v>
      </c>
      <c r="M35" s="1" t="n">
        <v>18</v>
      </c>
      <c r="N35" s="1" t="s">
        <v>23</v>
      </c>
      <c r="O35" s="1" t="s">
        <v>23</v>
      </c>
      <c r="P35" s="1" t="s">
        <v>53</v>
      </c>
    </row>
    <row r="36" customFormat="false" ht="13.8" hidden="false" customHeight="false" outlineLevel="0" collapsed="false">
      <c r="B36" s="1" t="s">
        <v>136</v>
      </c>
      <c r="C36" s="1" t="s">
        <v>137</v>
      </c>
      <c r="D36" s="1" t="s">
        <v>138</v>
      </c>
      <c r="E36" s="1" t="s">
        <v>19</v>
      </c>
      <c r="F36" s="1" t="s">
        <v>20</v>
      </c>
      <c r="G36" s="1" t="s">
        <v>21</v>
      </c>
      <c r="J36" s="1" t="n">
        <v>1.123</v>
      </c>
      <c r="K36" s="1" t="s">
        <v>22</v>
      </c>
      <c r="M36" s="1" t="n">
        <v>16</v>
      </c>
      <c r="N36" s="1" t="s">
        <v>23</v>
      </c>
      <c r="O36" s="1" t="s">
        <v>23</v>
      </c>
      <c r="P36" s="1" t="s">
        <v>24</v>
      </c>
    </row>
    <row r="37" customFormat="false" ht="13.8" hidden="false" customHeight="false" outlineLevel="0" collapsed="false">
      <c r="B37" s="1" t="s">
        <v>139</v>
      </c>
      <c r="C37" s="1" t="s">
        <v>140</v>
      </c>
      <c r="D37" s="1" t="s">
        <v>141</v>
      </c>
      <c r="E37" s="1" t="s">
        <v>19</v>
      </c>
      <c r="F37" s="1" t="s">
        <v>20</v>
      </c>
      <c r="G37" s="1" t="s">
        <v>21</v>
      </c>
      <c r="J37" s="1" t="n">
        <v>1.062</v>
      </c>
      <c r="K37" s="1" t="s">
        <v>22</v>
      </c>
      <c r="L37" s="1" t="n">
        <f aca="false">3v630</f>
        <v>0</v>
      </c>
      <c r="M37" s="1" t="n">
        <v>11</v>
      </c>
      <c r="N37" s="1" t="s">
        <v>23</v>
      </c>
      <c r="O37" s="1" t="s">
        <v>23</v>
      </c>
      <c r="P37" s="1" t="s">
        <v>24</v>
      </c>
    </row>
    <row r="38" customFormat="false" ht="13.8" hidden="false" customHeight="false" outlineLevel="0" collapsed="false">
      <c r="B38" s="1" t="s">
        <v>142</v>
      </c>
      <c r="C38" s="1" t="s">
        <v>143</v>
      </c>
      <c r="D38" s="1" t="s">
        <v>144</v>
      </c>
      <c r="E38" s="1" t="s">
        <v>28</v>
      </c>
      <c r="F38" s="1" t="s">
        <v>20</v>
      </c>
      <c r="G38" s="1" t="s">
        <v>21</v>
      </c>
      <c r="J38" s="1" t="n">
        <v>3.725</v>
      </c>
      <c r="K38" s="1" t="s">
        <v>22</v>
      </c>
      <c r="M38" s="1" t="n">
        <v>50</v>
      </c>
      <c r="N38" s="1" t="s">
        <v>23</v>
      </c>
      <c r="O38" s="1" t="s">
        <v>23</v>
      </c>
      <c r="P38" s="1" t="n">
        <v>13</v>
      </c>
    </row>
    <row r="39" customFormat="false" ht="13.8" hidden="false" customHeight="false" outlineLevel="0" collapsed="false">
      <c r="B39" s="1" t="s">
        <v>145</v>
      </c>
      <c r="C39" s="1" t="s">
        <v>146</v>
      </c>
      <c r="D39" s="1" t="s">
        <v>147</v>
      </c>
      <c r="E39" s="1" t="s">
        <v>51</v>
      </c>
      <c r="F39" s="1" t="s">
        <v>20</v>
      </c>
      <c r="G39" s="1" t="s">
        <v>148</v>
      </c>
      <c r="J39" s="1" t="n">
        <v>28</v>
      </c>
      <c r="K39" s="1" t="s">
        <v>22</v>
      </c>
      <c r="M39" s="1" t="n">
        <v>16</v>
      </c>
      <c r="N39" s="1" t="s">
        <v>23</v>
      </c>
      <c r="O39" s="1" t="s">
        <v>23</v>
      </c>
      <c r="P39" s="1" t="s">
        <v>53</v>
      </c>
    </row>
    <row r="40" customFormat="false" ht="13.8" hidden="false" customHeight="false" outlineLevel="0" collapsed="false">
      <c r="B40" s="1" t="s">
        <v>149</v>
      </c>
      <c r="C40" s="1" t="s">
        <v>150</v>
      </c>
      <c r="D40" s="1" t="s">
        <v>151</v>
      </c>
      <c r="E40" s="1" t="s">
        <v>51</v>
      </c>
      <c r="F40" s="1" t="s">
        <v>20</v>
      </c>
      <c r="G40" s="1" t="s">
        <v>52</v>
      </c>
      <c r="J40" s="1" t="n">
        <v>14.823</v>
      </c>
      <c r="K40" s="1" t="s">
        <v>22</v>
      </c>
      <c r="M40" s="1" t="n">
        <v>6</v>
      </c>
      <c r="N40" s="1" t="s">
        <v>23</v>
      </c>
      <c r="O40" s="1" t="s">
        <v>23</v>
      </c>
      <c r="P40" s="1" t="s">
        <v>53</v>
      </c>
    </row>
    <row r="41" customFormat="false" ht="13.8" hidden="false" customHeight="false" outlineLevel="0" collapsed="false">
      <c r="B41" s="1" t="s">
        <v>152</v>
      </c>
      <c r="C41" s="1" t="s">
        <v>153</v>
      </c>
      <c r="D41" s="1" t="s">
        <v>154</v>
      </c>
      <c r="E41" s="1" t="s">
        <v>28</v>
      </c>
      <c r="F41" s="1" t="s">
        <v>20</v>
      </c>
      <c r="G41" s="1" t="s">
        <v>52</v>
      </c>
      <c r="J41" s="1" t="n">
        <v>0</v>
      </c>
      <c r="K41" s="1" t="s">
        <v>22</v>
      </c>
      <c r="M41" s="1" t="n">
        <v>0</v>
      </c>
      <c r="N41" s="1" t="s">
        <v>23</v>
      </c>
      <c r="O41" s="1" t="s">
        <v>23</v>
      </c>
      <c r="P41" s="1" t="n">
        <v>13</v>
      </c>
    </row>
    <row r="42" customFormat="false" ht="13.8" hidden="false" customHeight="false" outlineLevel="0" collapsed="false">
      <c r="B42" s="1" t="s">
        <v>155</v>
      </c>
      <c r="C42" s="1" t="s">
        <v>156</v>
      </c>
      <c r="D42" s="1" t="s">
        <v>157</v>
      </c>
      <c r="E42" s="1" t="s">
        <v>28</v>
      </c>
      <c r="F42" s="1" t="s">
        <v>20</v>
      </c>
      <c r="G42" s="1" t="s">
        <v>21</v>
      </c>
      <c r="J42" s="1" t="n">
        <v>0</v>
      </c>
      <c r="K42" s="1" t="s">
        <v>22</v>
      </c>
      <c r="L42" s="1" t="n">
        <f aca="false">5v900</f>
        <v>0</v>
      </c>
      <c r="M42" s="1" t="n">
        <v>0</v>
      </c>
      <c r="N42" s="1" t="s">
        <v>23</v>
      </c>
      <c r="O42" s="1" t="s">
        <v>23</v>
      </c>
      <c r="P42" s="1" t="n">
        <v>13</v>
      </c>
    </row>
    <row r="43" customFormat="false" ht="13.8" hidden="false" customHeight="false" outlineLevel="0" collapsed="false">
      <c r="B43" s="1" t="s">
        <v>158</v>
      </c>
      <c r="C43" s="1" t="s">
        <v>159</v>
      </c>
      <c r="D43" s="1" t="s">
        <v>160</v>
      </c>
      <c r="E43" s="1" t="s">
        <v>68</v>
      </c>
      <c r="F43" s="1" t="s">
        <v>20</v>
      </c>
      <c r="G43" s="1" t="s">
        <v>21</v>
      </c>
      <c r="J43" s="1" t="n">
        <v>1.039</v>
      </c>
      <c r="K43" s="1" t="s">
        <v>22</v>
      </c>
      <c r="M43" s="1" t="n">
        <v>22</v>
      </c>
      <c r="N43" s="1" t="s">
        <v>23</v>
      </c>
      <c r="O43" s="1" t="s">
        <v>23</v>
      </c>
      <c r="P43" s="1" t="s">
        <v>69</v>
      </c>
    </row>
    <row r="44" customFormat="false" ht="13.8" hidden="false" customHeight="false" outlineLevel="0" collapsed="false">
      <c r="B44" s="1" t="s">
        <v>161</v>
      </c>
      <c r="C44" s="1" t="s">
        <v>162</v>
      </c>
      <c r="D44" s="1" t="s">
        <v>163</v>
      </c>
      <c r="E44" s="1" t="s">
        <v>51</v>
      </c>
      <c r="F44" s="1" t="s">
        <v>20</v>
      </c>
      <c r="G44" s="1" t="s">
        <v>148</v>
      </c>
      <c r="J44" s="1" t="n">
        <v>0</v>
      </c>
      <c r="K44" s="1" t="s">
        <v>22</v>
      </c>
      <c r="M44" s="1" t="n">
        <v>0</v>
      </c>
      <c r="N44" s="1" t="s">
        <v>23</v>
      </c>
      <c r="O44" s="1" t="s">
        <v>23</v>
      </c>
      <c r="P44" s="1" t="s">
        <v>53</v>
      </c>
    </row>
    <row r="45" customFormat="false" ht="13.8" hidden="false" customHeight="false" outlineLevel="0" collapsed="false">
      <c r="B45" s="1" t="s">
        <v>164</v>
      </c>
      <c r="C45" s="1" t="s">
        <v>165</v>
      </c>
      <c r="D45" s="1" t="s">
        <v>166</v>
      </c>
      <c r="E45" s="1" t="s">
        <v>51</v>
      </c>
      <c r="F45" s="1" t="s">
        <v>20</v>
      </c>
      <c r="G45" s="1" t="s">
        <v>52</v>
      </c>
      <c r="J45" s="1" t="n">
        <v>6.86</v>
      </c>
      <c r="K45" s="1" t="s">
        <v>22</v>
      </c>
      <c r="M45" s="1" t="n">
        <v>12</v>
      </c>
      <c r="N45" s="1" t="s">
        <v>23</v>
      </c>
      <c r="O45" s="1" t="s">
        <v>23</v>
      </c>
      <c r="P45" s="1" t="s">
        <v>53</v>
      </c>
    </row>
    <row r="46" customFormat="false" ht="13.8" hidden="false" customHeight="false" outlineLevel="0" collapsed="false">
      <c r="B46" s="1" t="s">
        <v>167</v>
      </c>
      <c r="C46" s="1" t="s">
        <v>168</v>
      </c>
      <c r="D46" s="1" t="s">
        <v>154</v>
      </c>
      <c r="E46" s="1" t="s">
        <v>51</v>
      </c>
      <c r="F46" s="1" t="s">
        <v>20</v>
      </c>
      <c r="G46" s="1" t="s">
        <v>21</v>
      </c>
      <c r="J46" s="1" t="n">
        <v>0</v>
      </c>
      <c r="K46" s="1" t="s">
        <v>22</v>
      </c>
      <c r="L46" s="1" t="s">
        <v>169</v>
      </c>
      <c r="M46" s="1" t="n">
        <v>0</v>
      </c>
      <c r="N46" s="1" t="s">
        <v>23</v>
      </c>
      <c r="O46" s="1" t="s">
        <v>23</v>
      </c>
      <c r="P46" s="1" t="s">
        <v>53</v>
      </c>
    </row>
    <row r="47" customFormat="false" ht="13.8" hidden="false" customHeight="false" outlineLevel="0" collapsed="false">
      <c r="B47" s="1" t="s">
        <v>170</v>
      </c>
      <c r="C47" s="1" t="s">
        <v>171</v>
      </c>
      <c r="D47" s="1" t="s">
        <v>172</v>
      </c>
      <c r="E47" s="1" t="s">
        <v>51</v>
      </c>
      <c r="F47" s="1" t="s">
        <v>20</v>
      </c>
      <c r="G47" s="1" t="s">
        <v>21</v>
      </c>
      <c r="J47" s="1" t="n">
        <v>9.09</v>
      </c>
      <c r="K47" s="1" t="s">
        <v>22</v>
      </c>
      <c r="M47" s="1" t="n">
        <v>27</v>
      </c>
      <c r="N47" s="1" t="s">
        <v>23</v>
      </c>
      <c r="O47" s="1" t="s">
        <v>23</v>
      </c>
      <c r="P47" s="1" t="s">
        <v>53</v>
      </c>
    </row>
    <row r="48" customFormat="false" ht="13.8" hidden="false" customHeight="false" outlineLevel="0" collapsed="false">
      <c r="B48" s="1" t="s">
        <v>173</v>
      </c>
      <c r="C48" s="1" t="s">
        <v>174</v>
      </c>
      <c r="D48" s="1" t="s">
        <v>175</v>
      </c>
      <c r="E48" s="1" t="s">
        <v>28</v>
      </c>
      <c r="F48" s="1" t="s">
        <v>20</v>
      </c>
      <c r="G48" s="1" t="s">
        <v>21</v>
      </c>
      <c r="J48" s="1" t="n">
        <v>2.701</v>
      </c>
      <c r="K48" s="1" t="s">
        <v>22</v>
      </c>
      <c r="L48" s="1" t="n">
        <f aca="false">5v950</f>
        <v>0</v>
      </c>
      <c r="M48" s="1" t="n">
        <v>2</v>
      </c>
      <c r="N48" s="1" t="s">
        <v>23</v>
      </c>
      <c r="O48" s="1" t="s">
        <v>23</v>
      </c>
      <c r="P48" s="1" t="n">
        <v>13</v>
      </c>
    </row>
    <row r="49" customFormat="false" ht="13.8" hidden="false" customHeight="false" outlineLevel="0" collapsed="false">
      <c r="B49" s="1" t="s">
        <v>176</v>
      </c>
      <c r="C49" s="1" t="s">
        <v>177</v>
      </c>
      <c r="D49" s="1" t="s">
        <v>90</v>
      </c>
      <c r="E49" s="1" t="s">
        <v>68</v>
      </c>
      <c r="F49" s="1" t="s">
        <v>20</v>
      </c>
      <c r="G49" s="1" t="s">
        <v>21</v>
      </c>
      <c r="J49" s="1" t="n">
        <v>0</v>
      </c>
      <c r="K49" s="1" t="s">
        <v>22</v>
      </c>
      <c r="M49" s="1" t="n">
        <v>0</v>
      </c>
      <c r="N49" s="1" t="s">
        <v>23</v>
      </c>
      <c r="O49" s="1" t="s">
        <v>23</v>
      </c>
      <c r="P49" s="1" t="s">
        <v>69</v>
      </c>
    </row>
    <row r="50" customFormat="false" ht="13.8" hidden="false" customHeight="false" outlineLevel="0" collapsed="false">
      <c r="B50" s="1" t="s">
        <v>178</v>
      </c>
      <c r="C50" s="1" t="s">
        <v>179</v>
      </c>
      <c r="D50" s="1" t="s">
        <v>180</v>
      </c>
      <c r="E50" s="1" t="s">
        <v>51</v>
      </c>
      <c r="F50" s="1" t="s">
        <v>20</v>
      </c>
      <c r="G50" s="1" t="s">
        <v>21</v>
      </c>
      <c r="J50" s="1" t="n">
        <v>0</v>
      </c>
      <c r="K50" s="1" t="s">
        <v>22</v>
      </c>
      <c r="M50" s="1" t="n">
        <v>0</v>
      </c>
      <c r="N50" s="1" t="s">
        <v>23</v>
      </c>
      <c r="O50" s="1" t="s">
        <v>23</v>
      </c>
      <c r="P50" s="1" t="s">
        <v>53</v>
      </c>
    </row>
    <row r="51" customFormat="false" ht="13.8" hidden="false" customHeight="false" outlineLevel="0" collapsed="false">
      <c r="B51" s="1" t="s">
        <v>181</v>
      </c>
      <c r="C51" s="1" t="s">
        <v>182</v>
      </c>
      <c r="D51" s="1" t="s">
        <v>183</v>
      </c>
      <c r="E51" s="1" t="s">
        <v>51</v>
      </c>
      <c r="F51" s="1" t="s">
        <v>20</v>
      </c>
      <c r="G51" s="1" t="s">
        <v>44</v>
      </c>
      <c r="J51" s="1" t="n">
        <v>7.912</v>
      </c>
      <c r="K51" s="1" t="s">
        <v>22</v>
      </c>
      <c r="L51" s="1" t="s">
        <v>184</v>
      </c>
      <c r="M51" s="1" t="n">
        <v>20</v>
      </c>
      <c r="N51" s="1" t="s">
        <v>23</v>
      </c>
      <c r="O51" s="1" t="s">
        <v>23</v>
      </c>
      <c r="P51" s="1" t="s">
        <v>53</v>
      </c>
    </row>
    <row r="52" customFormat="false" ht="13.8" hidden="false" customHeight="false" outlineLevel="0" collapsed="false">
      <c r="B52" s="1" t="s">
        <v>185</v>
      </c>
      <c r="C52" s="1" t="s">
        <v>137</v>
      </c>
      <c r="D52" s="1" t="s">
        <v>138</v>
      </c>
      <c r="E52" s="1" t="s">
        <v>19</v>
      </c>
      <c r="F52" s="1" t="s">
        <v>20</v>
      </c>
      <c r="G52" s="1" t="s">
        <v>21</v>
      </c>
      <c r="J52" s="1" t="n">
        <v>0</v>
      </c>
      <c r="K52" s="1" t="s">
        <v>22</v>
      </c>
      <c r="M52" s="1" t="n">
        <v>0</v>
      </c>
      <c r="N52" s="1" t="s">
        <v>23</v>
      </c>
      <c r="O52" s="1" t="s">
        <v>23</v>
      </c>
      <c r="P52" s="1" t="s">
        <v>24</v>
      </c>
    </row>
    <row r="53" customFormat="false" ht="13.8" hidden="false" customHeight="false" outlineLevel="0" collapsed="false">
      <c r="B53" s="1" t="s">
        <v>186</v>
      </c>
      <c r="C53" s="1" t="s">
        <v>187</v>
      </c>
      <c r="D53" s="1" t="s">
        <v>188</v>
      </c>
      <c r="E53" s="1" t="s">
        <v>28</v>
      </c>
      <c r="F53" s="1" t="s">
        <v>20</v>
      </c>
      <c r="G53" s="1" t="s">
        <v>44</v>
      </c>
      <c r="J53" s="1" t="n">
        <v>1.49</v>
      </c>
      <c r="K53" s="1" t="s">
        <v>22</v>
      </c>
      <c r="L53" s="1" t="s">
        <v>184</v>
      </c>
      <c r="M53" s="1" t="n">
        <v>17</v>
      </c>
      <c r="N53" s="1" t="s">
        <v>23</v>
      </c>
      <c r="O53" s="1" t="s">
        <v>23</v>
      </c>
      <c r="P53" s="1" t="n">
        <v>13</v>
      </c>
    </row>
    <row r="54" customFormat="false" ht="13.8" hidden="false" customHeight="false" outlineLevel="0" collapsed="false">
      <c r="B54" s="1" t="s">
        <v>189</v>
      </c>
      <c r="C54" s="1" t="s">
        <v>190</v>
      </c>
      <c r="D54" s="1" t="s">
        <v>191</v>
      </c>
      <c r="E54" s="1" t="s">
        <v>28</v>
      </c>
      <c r="F54" s="1" t="s">
        <v>20</v>
      </c>
      <c r="G54" s="1" t="s">
        <v>44</v>
      </c>
      <c r="J54" s="1" t="n">
        <v>2.077</v>
      </c>
      <c r="K54" s="1" t="s">
        <v>22</v>
      </c>
      <c r="L54" s="1" t="s">
        <v>184</v>
      </c>
      <c r="M54" s="1" t="n">
        <v>22</v>
      </c>
      <c r="N54" s="1" t="s">
        <v>23</v>
      </c>
      <c r="O54" s="1" t="s">
        <v>23</v>
      </c>
      <c r="P54" s="1" t="n">
        <v>13</v>
      </c>
    </row>
    <row r="55" customFormat="false" ht="13.8" hidden="false" customHeight="false" outlineLevel="0" collapsed="false">
      <c r="B55" s="1" t="s">
        <v>192</v>
      </c>
      <c r="C55" s="1" t="s">
        <v>193</v>
      </c>
      <c r="D55" s="1" t="s">
        <v>121</v>
      </c>
      <c r="E55" s="1" t="s">
        <v>51</v>
      </c>
      <c r="F55" s="1" t="s">
        <v>20</v>
      </c>
      <c r="G55" s="1" t="s">
        <v>44</v>
      </c>
      <c r="J55" s="1" t="n">
        <v>3.834</v>
      </c>
      <c r="K55" s="1" t="s">
        <v>22</v>
      </c>
      <c r="L55" s="1" t="s">
        <v>184</v>
      </c>
      <c r="M55" s="1" t="n">
        <v>38</v>
      </c>
      <c r="N55" s="1" t="s">
        <v>23</v>
      </c>
      <c r="O55" s="1" t="s">
        <v>23</v>
      </c>
      <c r="P55" s="1" t="s">
        <v>53</v>
      </c>
    </row>
    <row r="56" customFormat="false" ht="13.8" hidden="false" customHeight="false" outlineLevel="0" collapsed="false">
      <c r="B56" s="1" t="s">
        <v>194</v>
      </c>
      <c r="C56" s="1" t="s">
        <v>195</v>
      </c>
      <c r="D56" s="1" t="s">
        <v>196</v>
      </c>
      <c r="E56" s="1" t="s">
        <v>51</v>
      </c>
      <c r="F56" s="1" t="s">
        <v>20</v>
      </c>
      <c r="G56" s="1" t="s">
        <v>44</v>
      </c>
      <c r="J56" s="1" t="n">
        <v>3.986</v>
      </c>
      <c r="K56" s="1" t="s">
        <v>22</v>
      </c>
      <c r="L56" s="1" t="s">
        <v>184</v>
      </c>
      <c r="M56" s="1" t="n">
        <v>20</v>
      </c>
      <c r="N56" s="1" t="s">
        <v>23</v>
      </c>
      <c r="O56" s="1" t="s">
        <v>23</v>
      </c>
      <c r="P56" s="1" t="s">
        <v>53</v>
      </c>
    </row>
    <row r="57" customFormat="false" ht="13.8" hidden="false" customHeight="false" outlineLevel="0" collapsed="false">
      <c r="B57" s="1" t="s">
        <v>197</v>
      </c>
      <c r="C57" s="1" t="s">
        <v>198</v>
      </c>
      <c r="D57" s="1" t="s">
        <v>199</v>
      </c>
      <c r="E57" s="1" t="s">
        <v>51</v>
      </c>
      <c r="F57" s="1" t="s">
        <v>20</v>
      </c>
      <c r="G57" s="1" t="s">
        <v>44</v>
      </c>
      <c r="J57" s="1" t="n">
        <v>3.539</v>
      </c>
      <c r="K57" s="1" t="s">
        <v>22</v>
      </c>
      <c r="L57" s="1" t="s">
        <v>184</v>
      </c>
      <c r="M57" s="1" t="n">
        <v>33</v>
      </c>
      <c r="N57" s="1" t="s">
        <v>23</v>
      </c>
      <c r="O57" s="1" t="s">
        <v>23</v>
      </c>
      <c r="P57" s="1" t="s">
        <v>53</v>
      </c>
    </row>
    <row r="58" customFormat="false" ht="13.8" hidden="false" customHeight="false" outlineLevel="0" collapsed="false">
      <c r="B58" s="1" t="s">
        <v>200</v>
      </c>
      <c r="C58" s="1" t="s">
        <v>201</v>
      </c>
      <c r="D58" s="1" t="s">
        <v>202</v>
      </c>
      <c r="E58" s="1" t="s">
        <v>51</v>
      </c>
      <c r="F58" s="1" t="s">
        <v>20</v>
      </c>
      <c r="G58" s="1" t="s">
        <v>44</v>
      </c>
      <c r="J58" s="1" t="n">
        <v>16.693</v>
      </c>
      <c r="K58" s="1" t="s">
        <v>22</v>
      </c>
      <c r="L58" s="1" t="s">
        <v>184</v>
      </c>
      <c r="M58" s="1" t="n">
        <v>60</v>
      </c>
      <c r="N58" s="1" t="s">
        <v>23</v>
      </c>
      <c r="O58" s="1" t="s">
        <v>23</v>
      </c>
      <c r="P58" s="1" t="s">
        <v>53</v>
      </c>
    </row>
    <row r="59" customFormat="false" ht="13.8" hidden="false" customHeight="false" outlineLevel="0" collapsed="false">
      <c r="B59" s="1" t="s">
        <v>203</v>
      </c>
      <c r="C59" s="1" t="s">
        <v>204</v>
      </c>
      <c r="D59" s="1" t="s">
        <v>205</v>
      </c>
      <c r="E59" s="1" t="s">
        <v>68</v>
      </c>
      <c r="F59" s="1" t="s">
        <v>20</v>
      </c>
      <c r="G59" s="1" t="s">
        <v>148</v>
      </c>
      <c r="J59" s="1" t="n">
        <v>0</v>
      </c>
      <c r="K59" s="1" t="s">
        <v>22</v>
      </c>
      <c r="M59" s="1" t="n">
        <v>0</v>
      </c>
      <c r="N59" s="1" t="s">
        <v>23</v>
      </c>
      <c r="O59" s="1" t="s">
        <v>23</v>
      </c>
      <c r="P59" s="1" t="s">
        <v>69</v>
      </c>
    </row>
    <row r="60" customFormat="false" ht="13.8" hidden="false" customHeight="false" outlineLevel="0" collapsed="false">
      <c r="B60" s="1" t="s">
        <v>206</v>
      </c>
      <c r="C60" s="1" t="s">
        <v>207</v>
      </c>
      <c r="D60" s="1" t="s">
        <v>208</v>
      </c>
      <c r="E60" s="1" t="s">
        <v>19</v>
      </c>
      <c r="F60" s="1" t="s">
        <v>20</v>
      </c>
      <c r="G60" s="1" t="s">
        <v>44</v>
      </c>
      <c r="J60" s="1" t="n">
        <v>1.107</v>
      </c>
      <c r="K60" s="1" t="s">
        <v>22</v>
      </c>
      <c r="M60" s="1" t="n">
        <v>64</v>
      </c>
      <c r="N60" s="1" t="s">
        <v>23</v>
      </c>
      <c r="O60" s="1" t="s">
        <v>23</v>
      </c>
      <c r="P60" s="1" t="s">
        <v>24</v>
      </c>
    </row>
    <row r="61" customFormat="false" ht="13.8" hidden="false" customHeight="false" outlineLevel="0" collapsed="false">
      <c r="B61" s="1" t="s">
        <v>209</v>
      </c>
      <c r="C61" s="1" t="s">
        <v>210</v>
      </c>
      <c r="D61" s="1" t="s">
        <v>211</v>
      </c>
      <c r="E61" s="1" t="s">
        <v>19</v>
      </c>
      <c r="F61" s="1" t="s">
        <v>20</v>
      </c>
      <c r="G61" s="1" t="s">
        <v>21</v>
      </c>
      <c r="J61" s="1" t="n">
        <v>1.558</v>
      </c>
      <c r="K61" s="1" t="s">
        <v>22</v>
      </c>
      <c r="M61" s="1" t="n">
        <v>27</v>
      </c>
      <c r="N61" s="1" t="s">
        <v>23</v>
      </c>
      <c r="O61" s="1" t="s">
        <v>23</v>
      </c>
      <c r="P61" s="1" t="s">
        <v>24</v>
      </c>
    </row>
    <row r="62" customFormat="false" ht="13.8" hidden="false" customHeight="false" outlineLevel="0" collapsed="false">
      <c r="B62" s="1" t="s">
        <v>212</v>
      </c>
      <c r="C62" s="1" t="s">
        <v>213</v>
      </c>
      <c r="D62" s="1" t="s">
        <v>214</v>
      </c>
      <c r="E62" s="1" t="s">
        <v>51</v>
      </c>
      <c r="F62" s="1" t="s">
        <v>20</v>
      </c>
      <c r="G62" s="1" t="s">
        <v>21</v>
      </c>
      <c r="J62" s="1" t="n">
        <v>20.611</v>
      </c>
      <c r="K62" s="1" t="s">
        <v>22</v>
      </c>
      <c r="M62" s="1" t="n">
        <v>4</v>
      </c>
      <c r="N62" s="1" t="s">
        <v>23</v>
      </c>
      <c r="O62" s="1" t="s">
        <v>23</v>
      </c>
      <c r="P62" s="1" t="s">
        <v>53</v>
      </c>
    </row>
    <row r="63" customFormat="false" ht="13.8" hidden="false" customHeight="false" outlineLevel="0" collapsed="false">
      <c r="B63" s="1" t="s">
        <v>215</v>
      </c>
      <c r="C63" s="1" t="s">
        <v>216</v>
      </c>
      <c r="D63" s="1" t="s">
        <v>130</v>
      </c>
      <c r="E63" s="1" t="s">
        <v>28</v>
      </c>
      <c r="F63" s="1" t="s">
        <v>20</v>
      </c>
      <c r="G63" s="1" t="s">
        <v>44</v>
      </c>
      <c r="J63" s="1" t="n">
        <v>2.474</v>
      </c>
      <c r="K63" s="1" t="s">
        <v>22</v>
      </c>
      <c r="M63" s="1" t="n">
        <v>5</v>
      </c>
      <c r="N63" s="1" t="s">
        <v>23</v>
      </c>
      <c r="O63" s="1" t="s">
        <v>23</v>
      </c>
      <c r="P63" s="1" t="n">
        <v>13</v>
      </c>
    </row>
    <row r="64" customFormat="false" ht="13.8" hidden="false" customHeight="false" outlineLevel="0" collapsed="false">
      <c r="B64" s="1" t="s">
        <v>217</v>
      </c>
      <c r="C64" s="1" t="s">
        <v>218</v>
      </c>
      <c r="D64" s="1" t="s">
        <v>105</v>
      </c>
      <c r="E64" s="1" t="s">
        <v>51</v>
      </c>
      <c r="F64" s="1" t="s">
        <v>20</v>
      </c>
      <c r="G64" s="1" t="s">
        <v>44</v>
      </c>
      <c r="J64" s="1" t="n">
        <v>10.032</v>
      </c>
      <c r="K64" s="1" t="s">
        <v>22</v>
      </c>
      <c r="M64" s="1" t="n">
        <v>5</v>
      </c>
      <c r="N64" s="1" t="s">
        <v>23</v>
      </c>
      <c r="O64" s="1" t="s">
        <v>23</v>
      </c>
      <c r="P64" s="1" t="s">
        <v>53</v>
      </c>
    </row>
    <row r="65" customFormat="false" ht="13.8" hidden="false" customHeight="false" outlineLevel="0" collapsed="false">
      <c r="B65" s="1" t="s">
        <v>219</v>
      </c>
      <c r="C65" s="1" t="s">
        <v>220</v>
      </c>
      <c r="D65" s="1" t="s">
        <v>221</v>
      </c>
      <c r="E65" s="1" t="s">
        <v>19</v>
      </c>
      <c r="F65" s="1" t="s">
        <v>20</v>
      </c>
      <c r="G65" s="1" t="s">
        <v>44</v>
      </c>
      <c r="J65" s="1" t="n">
        <v>0.91</v>
      </c>
      <c r="K65" s="1" t="s">
        <v>22</v>
      </c>
      <c r="M65" s="1" t="n">
        <v>3</v>
      </c>
      <c r="N65" s="1" t="s">
        <v>23</v>
      </c>
      <c r="O65" s="1" t="s">
        <v>23</v>
      </c>
      <c r="P65" s="1" t="s">
        <v>24</v>
      </c>
    </row>
    <row r="66" customFormat="false" ht="13.8" hidden="false" customHeight="false" outlineLevel="0" collapsed="false">
      <c r="B66" s="1" t="s">
        <v>222</v>
      </c>
      <c r="C66" s="1" t="s">
        <v>223</v>
      </c>
      <c r="D66" s="1" t="s">
        <v>124</v>
      </c>
      <c r="E66" s="1" t="s">
        <v>51</v>
      </c>
      <c r="F66" s="1" t="s">
        <v>20</v>
      </c>
      <c r="G66" s="1" t="s">
        <v>44</v>
      </c>
      <c r="J66" s="1" t="n">
        <v>3.511</v>
      </c>
      <c r="K66" s="1" t="s">
        <v>22</v>
      </c>
      <c r="M66" s="1" t="n">
        <v>72</v>
      </c>
      <c r="N66" s="1" t="s">
        <v>23</v>
      </c>
      <c r="O66" s="1" t="s">
        <v>23</v>
      </c>
      <c r="P66" s="1" t="s">
        <v>53</v>
      </c>
    </row>
    <row r="67" customFormat="false" ht="13.8" hidden="false" customHeight="false" outlineLevel="0" collapsed="false">
      <c r="B67" s="1" t="s">
        <v>224</v>
      </c>
      <c r="C67" s="1" t="s">
        <v>225</v>
      </c>
      <c r="D67" s="1" t="s">
        <v>226</v>
      </c>
      <c r="E67" s="1" t="s">
        <v>19</v>
      </c>
      <c r="F67" s="1" t="s">
        <v>20</v>
      </c>
      <c r="G67" s="1" t="s">
        <v>21</v>
      </c>
      <c r="J67" s="1" t="n">
        <v>0</v>
      </c>
      <c r="K67" s="1" t="s">
        <v>22</v>
      </c>
      <c r="M67" s="1" t="n">
        <v>0</v>
      </c>
      <c r="N67" s="1" t="s">
        <v>23</v>
      </c>
      <c r="O67" s="1" t="s">
        <v>23</v>
      </c>
      <c r="P67" s="1" t="s">
        <v>24</v>
      </c>
    </row>
    <row r="68" customFormat="false" ht="13.8" hidden="false" customHeight="false" outlineLevel="0" collapsed="false">
      <c r="B68" s="1" t="s">
        <v>227</v>
      </c>
      <c r="C68" s="1" t="s">
        <v>228</v>
      </c>
      <c r="D68" s="1" t="s">
        <v>102</v>
      </c>
      <c r="E68" s="1" t="s">
        <v>68</v>
      </c>
      <c r="F68" s="1" t="s">
        <v>20</v>
      </c>
      <c r="G68" s="1" t="s">
        <v>44</v>
      </c>
      <c r="J68" s="1" t="n">
        <v>0.841</v>
      </c>
      <c r="K68" s="1" t="s">
        <v>22</v>
      </c>
      <c r="M68" s="1" t="n">
        <v>4</v>
      </c>
      <c r="N68" s="1" t="s">
        <v>23</v>
      </c>
      <c r="O68" s="1" t="s">
        <v>23</v>
      </c>
      <c r="P68" s="1" t="s">
        <v>69</v>
      </c>
    </row>
    <row r="69" customFormat="false" ht="13.8" hidden="false" customHeight="false" outlineLevel="0" collapsed="false">
      <c r="B69" s="1" t="s">
        <v>229</v>
      </c>
      <c r="C69" s="1" t="s">
        <v>230</v>
      </c>
      <c r="D69" s="1" t="s">
        <v>231</v>
      </c>
      <c r="E69" s="1" t="s">
        <v>68</v>
      </c>
      <c r="F69" s="1" t="s">
        <v>20</v>
      </c>
      <c r="G69" s="1" t="s">
        <v>21</v>
      </c>
      <c r="J69" s="1" t="n">
        <v>1.01</v>
      </c>
      <c r="K69" s="1" t="s">
        <v>22</v>
      </c>
      <c r="M69" s="1" t="n">
        <v>10</v>
      </c>
      <c r="N69" s="1" t="s">
        <v>23</v>
      </c>
      <c r="O69" s="1" t="s">
        <v>23</v>
      </c>
      <c r="P69" s="1" t="s">
        <v>69</v>
      </c>
    </row>
    <row r="70" customFormat="false" ht="13.8" hidden="false" customHeight="false" outlineLevel="0" collapsed="false">
      <c r="B70" s="1" t="s">
        <v>232</v>
      </c>
      <c r="C70" s="1" t="s">
        <v>233</v>
      </c>
      <c r="D70" s="1" t="s">
        <v>234</v>
      </c>
      <c r="E70" s="1" t="s">
        <v>68</v>
      </c>
      <c r="F70" s="1" t="s">
        <v>20</v>
      </c>
      <c r="G70" s="1" t="s">
        <v>21</v>
      </c>
      <c r="J70" s="1" t="n">
        <v>0.766</v>
      </c>
      <c r="K70" s="1" t="s">
        <v>22</v>
      </c>
      <c r="M70" s="1" t="n">
        <v>31</v>
      </c>
      <c r="N70" s="1" t="s">
        <v>23</v>
      </c>
      <c r="O70" s="1" t="s">
        <v>23</v>
      </c>
      <c r="P70" s="1" t="s">
        <v>69</v>
      </c>
    </row>
    <row r="71" customFormat="false" ht="13.8" hidden="false" customHeight="false" outlineLevel="0" collapsed="false">
      <c r="B71" s="1" t="s">
        <v>235</v>
      </c>
      <c r="C71" s="1" t="s">
        <v>236</v>
      </c>
      <c r="D71" s="1" t="s">
        <v>125</v>
      </c>
      <c r="E71" s="1" t="s">
        <v>68</v>
      </c>
      <c r="F71" s="1" t="s">
        <v>20</v>
      </c>
      <c r="G71" s="1" t="s">
        <v>21</v>
      </c>
      <c r="J71" s="1" t="n">
        <v>1.093</v>
      </c>
      <c r="K71" s="1" t="s">
        <v>22</v>
      </c>
      <c r="M71" s="1" t="n">
        <v>17</v>
      </c>
      <c r="N71" s="1" t="s">
        <v>23</v>
      </c>
      <c r="O71" s="1" t="s">
        <v>23</v>
      </c>
      <c r="P71" s="1" t="s">
        <v>69</v>
      </c>
    </row>
    <row r="72" customFormat="false" ht="13.8" hidden="false" customHeight="false" outlineLevel="0" collapsed="false">
      <c r="B72" s="1" t="s">
        <v>237</v>
      </c>
      <c r="C72" s="1" t="s">
        <v>238</v>
      </c>
      <c r="D72" s="1" t="s">
        <v>239</v>
      </c>
      <c r="E72" s="1" t="s">
        <v>19</v>
      </c>
      <c r="F72" s="1" t="s">
        <v>20</v>
      </c>
      <c r="G72" s="1" t="s">
        <v>21</v>
      </c>
      <c r="J72" s="1" t="n">
        <v>0.85</v>
      </c>
      <c r="K72" s="1" t="s">
        <v>22</v>
      </c>
      <c r="L72" s="1" t="n">
        <f aca="false">3v450</f>
        <v>0</v>
      </c>
      <c r="M72" s="1" t="n">
        <v>57</v>
      </c>
      <c r="N72" s="1" t="s">
        <v>23</v>
      </c>
      <c r="O72" s="1" t="s">
        <v>23</v>
      </c>
      <c r="P72" s="1" t="s">
        <v>24</v>
      </c>
    </row>
    <row r="73" customFormat="false" ht="13.8" hidden="false" customHeight="false" outlineLevel="0" collapsed="false">
      <c r="B73" s="1" t="s">
        <v>240</v>
      </c>
      <c r="C73" s="1" t="s">
        <v>241</v>
      </c>
      <c r="D73" s="1" t="s">
        <v>242</v>
      </c>
      <c r="E73" s="1" t="s">
        <v>19</v>
      </c>
      <c r="F73" s="1" t="s">
        <v>20</v>
      </c>
      <c r="G73" s="1" t="s">
        <v>21</v>
      </c>
      <c r="J73" s="1" t="n">
        <v>0.842</v>
      </c>
      <c r="K73" s="1" t="s">
        <v>22</v>
      </c>
      <c r="M73" s="1" t="n">
        <v>16</v>
      </c>
      <c r="N73" s="1" t="s">
        <v>23</v>
      </c>
      <c r="O73" s="1" t="s">
        <v>23</v>
      </c>
      <c r="P73" s="1" t="s">
        <v>24</v>
      </c>
    </row>
    <row r="74" customFormat="false" ht="13.8" hidden="false" customHeight="false" outlineLevel="0" collapsed="false">
      <c r="B74" s="1" t="s">
        <v>243</v>
      </c>
      <c r="C74" s="1" t="s">
        <v>244</v>
      </c>
      <c r="D74" s="1" t="s">
        <v>245</v>
      </c>
      <c r="E74" s="1" t="s">
        <v>19</v>
      </c>
      <c r="F74" s="1" t="s">
        <v>20</v>
      </c>
      <c r="G74" s="1" t="s">
        <v>21</v>
      </c>
      <c r="J74" s="1" t="n">
        <v>1.004</v>
      </c>
      <c r="K74" s="1" t="s">
        <v>22</v>
      </c>
      <c r="M74" s="1" t="n">
        <v>6</v>
      </c>
      <c r="N74" s="1" t="s">
        <v>23</v>
      </c>
      <c r="O74" s="1" t="s">
        <v>23</v>
      </c>
      <c r="P74" s="1" t="s">
        <v>24</v>
      </c>
    </row>
    <row r="75" customFormat="false" ht="13.8" hidden="false" customHeight="false" outlineLevel="0" collapsed="false">
      <c r="B75" s="1" t="s">
        <v>246</v>
      </c>
      <c r="C75" s="1" t="s">
        <v>247</v>
      </c>
      <c r="D75" s="1" t="s">
        <v>157</v>
      </c>
      <c r="E75" s="1" t="s">
        <v>19</v>
      </c>
      <c r="F75" s="1" t="s">
        <v>20</v>
      </c>
      <c r="G75" s="1" t="s">
        <v>21</v>
      </c>
      <c r="J75" s="1" t="n">
        <v>3.017</v>
      </c>
      <c r="K75" s="1" t="s">
        <v>22</v>
      </c>
      <c r="M75" s="1" t="n">
        <v>2</v>
      </c>
      <c r="N75" s="1" t="s">
        <v>23</v>
      </c>
      <c r="O75" s="1" t="s">
        <v>23</v>
      </c>
      <c r="P75" s="1" t="s">
        <v>24</v>
      </c>
    </row>
    <row r="76" customFormat="false" ht="13.8" hidden="false" customHeight="false" outlineLevel="0" collapsed="false">
      <c r="B76" s="1" t="s">
        <v>248</v>
      </c>
      <c r="C76" s="1" t="s">
        <v>249</v>
      </c>
      <c r="D76" s="1" t="s">
        <v>99</v>
      </c>
      <c r="E76" s="1" t="s">
        <v>19</v>
      </c>
      <c r="F76" s="1" t="s">
        <v>20</v>
      </c>
      <c r="G76" s="1" t="s">
        <v>21</v>
      </c>
      <c r="J76" s="1" t="n">
        <v>1.862</v>
      </c>
      <c r="K76" s="1" t="s">
        <v>22</v>
      </c>
      <c r="M76" s="1" t="n">
        <v>48</v>
      </c>
      <c r="N76" s="1" t="s">
        <v>23</v>
      </c>
      <c r="O76" s="1" t="s">
        <v>23</v>
      </c>
      <c r="P76" s="1" t="s">
        <v>24</v>
      </c>
    </row>
    <row r="77" customFormat="false" ht="13.8" hidden="false" customHeight="false" outlineLevel="0" collapsed="false">
      <c r="B77" s="1" t="s">
        <v>250</v>
      </c>
      <c r="C77" s="1" t="s">
        <v>251</v>
      </c>
      <c r="D77" s="1" t="s">
        <v>102</v>
      </c>
      <c r="E77" s="1" t="s">
        <v>68</v>
      </c>
      <c r="F77" s="1" t="s">
        <v>20</v>
      </c>
      <c r="G77" s="1" t="s">
        <v>148</v>
      </c>
      <c r="J77" s="1" t="n">
        <v>3.053</v>
      </c>
      <c r="K77" s="1" t="s">
        <v>22</v>
      </c>
      <c r="M77" s="1" t="n">
        <v>1</v>
      </c>
      <c r="N77" s="1" t="s">
        <v>23</v>
      </c>
      <c r="O77" s="1" t="s">
        <v>23</v>
      </c>
      <c r="P77" s="1" t="s">
        <v>69</v>
      </c>
    </row>
    <row r="78" customFormat="false" ht="13.8" hidden="false" customHeight="false" outlineLevel="0" collapsed="false">
      <c r="B78" s="1" t="s">
        <v>252</v>
      </c>
      <c r="C78" s="1" t="s">
        <v>253</v>
      </c>
      <c r="D78" s="1" t="s">
        <v>166</v>
      </c>
      <c r="E78" s="1" t="s">
        <v>51</v>
      </c>
      <c r="F78" s="1" t="s">
        <v>20</v>
      </c>
      <c r="G78" s="1" t="s">
        <v>44</v>
      </c>
      <c r="J78" s="1" t="n">
        <v>5.431</v>
      </c>
      <c r="K78" s="1" t="s">
        <v>22</v>
      </c>
      <c r="L78" s="1" t="s">
        <v>254</v>
      </c>
      <c r="M78" s="1" t="n">
        <v>3</v>
      </c>
      <c r="N78" s="1" t="s">
        <v>23</v>
      </c>
      <c r="O78" s="1" t="s">
        <v>23</v>
      </c>
      <c r="P78" s="1" t="s">
        <v>53</v>
      </c>
    </row>
    <row r="79" customFormat="false" ht="13.8" hidden="false" customHeight="false" outlineLevel="0" collapsed="false">
      <c r="B79" s="1" t="s">
        <v>255</v>
      </c>
      <c r="C79" s="1" t="s">
        <v>256</v>
      </c>
      <c r="D79" s="1" t="s">
        <v>93</v>
      </c>
      <c r="E79" s="1" t="s">
        <v>68</v>
      </c>
      <c r="F79" s="1" t="s">
        <v>20</v>
      </c>
      <c r="G79" s="1" t="s">
        <v>52</v>
      </c>
      <c r="J79" s="1" t="n">
        <v>1.128</v>
      </c>
      <c r="K79" s="1" t="s">
        <v>22</v>
      </c>
      <c r="M79" s="1" t="n">
        <v>14</v>
      </c>
      <c r="N79" s="1" t="s">
        <v>23</v>
      </c>
      <c r="O79" s="1" t="s">
        <v>23</v>
      </c>
      <c r="P79" s="1" t="s">
        <v>69</v>
      </c>
    </row>
    <row r="80" customFormat="false" ht="13.8" hidden="false" customHeight="false" outlineLevel="0" collapsed="false">
      <c r="B80" s="1" t="s">
        <v>257</v>
      </c>
      <c r="C80" s="1" t="s">
        <v>258</v>
      </c>
      <c r="D80" s="1" t="s">
        <v>259</v>
      </c>
      <c r="E80" s="1" t="s">
        <v>19</v>
      </c>
      <c r="F80" s="1" t="s">
        <v>20</v>
      </c>
      <c r="G80" s="1" t="s">
        <v>29</v>
      </c>
      <c r="J80" s="1" t="n">
        <v>0.777</v>
      </c>
      <c r="K80" s="1" t="s">
        <v>22</v>
      </c>
      <c r="L80" s="1" t="s">
        <v>260</v>
      </c>
      <c r="M80" s="1" t="n">
        <v>36</v>
      </c>
      <c r="N80" s="1" t="s">
        <v>23</v>
      </c>
      <c r="O80" s="1" t="s">
        <v>23</v>
      </c>
      <c r="P80" s="1" t="s">
        <v>24</v>
      </c>
    </row>
    <row r="81" customFormat="false" ht="13.8" hidden="false" customHeight="false" outlineLevel="0" collapsed="false">
      <c r="B81" s="1" t="s">
        <v>261</v>
      </c>
      <c r="C81" s="1" t="s">
        <v>262</v>
      </c>
      <c r="D81" s="1" t="s">
        <v>263</v>
      </c>
      <c r="E81" s="1" t="s">
        <v>19</v>
      </c>
      <c r="F81" s="1" t="s">
        <v>20</v>
      </c>
      <c r="G81" s="1" t="s">
        <v>21</v>
      </c>
      <c r="J81" s="1" t="n">
        <v>1.317</v>
      </c>
      <c r="K81" s="1" t="s">
        <v>22</v>
      </c>
      <c r="M81" s="1" t="n">
        <v>10</v>
      </c>
      <c r="N81" s="1" t="s">
        <v>23</v>
      </c>
      <c r="O81" s="1" t="s">
        <v>23</v>
      </c>
      <c r="P81" s="1" t="s">
        <v>24</v>
      </c>
    </row>
    <row r="82" customFormat="false" ht="13.8" hidden="false" customHeight="false" outlineLevel="0" collapsed="false">
      <c r="B82" s="1" t="s">
        <v>264</v>
      </c>
      <c r="C82" s="1" t="s">
        <v>265</v>
      </c>
      <c r="D82" s="1" t="s">
        <v>50</v>
      </c>
      <c r="E82" s="1" t="s">
        <v>68</v>
      </c>
      <c r="F82" s="1" t="s">
        <v>20</v>
      </c>
      <c r="G82" s="1" t="s">
        <v>21</v>
      </c>
      <c r="J82" s="1" t="n">
        <v>2.245</v>
      </c>
      <c r="K82" s="1" t="s">
        <v>22</v>
      </c>
      <c r="M82" s="1" t="n">
        <v>15</v>
      </c>
      <c r="N82" s="1" t="s">
        <v>23</v>
      </c>
      <c r="O82" s="1" t="s">
        <v>23</v>
      </c>
      <c r="P82" s="1" t="s">
        <v>69</v>
      </c>
    </row>
    <row r="83" customFormat="false" ht="13.8" hidden="false" customHeight="false" outlineLevel="0" collapsed="false">
      <c r="B83" s="1" t="s">
        <v>266</v>
      </c>
      <c r="C83" s="1" t="s">
        <v>267</v>
      </c>
      <c r="D83" s="1" t="s">
        <v>50</v>
      </c>
      <c r="E83" s="1" t="s">
        <v>28</v>
      </c>
      <c r="F83" s="1" t="s">
        <v>20</v>
      </c>
      <c r="G83" s="1" t="s">
        <v>21</v>
      </c>
      <c r="J83" s="1" t="n">
        <v>3.108</v>
      </c>
      <c r="K83" s="1" t="s">
        <v>22</v>
      </c>
      <c r="M83" s="1" t="n">
        <v>6</v>
      </c>
      <c r="N83" s="1" t="s">
        <v>23</v>
      </c>
      <c r="O83" s="1" t="s">
        <v>23</v>
      </c>
      <c r="P83" s="1" t="n">
        <v>13</v>
      </c>
    </row>
    <row r="84" customFormat="false" ht="13.8" hidden="false" customHeight="false" outlineLevel="0" collapsed="false">
      <c r="B84" s="1" t="s">
        <v>268</v>
      </c>
      <c r="C84" s="1" t="s">
        <v>269</v>
      </c>
      <c r="D84" s="1" t="s">
        <v>270</v>
      </c>
      <c r="E84" s="1" t="s">
        <v>19</v>
      </c>
      <c r="F84" s="1" t="s">
        <v>20</v>
      </c>
      <c r="G84" s="1" t="s">
        <v>21</v>
      </c>
      <c r="J84" s="1" t="n">
        <v>2.975</v>
      </c>
      <c r="K84" s="1" t="s">
        <v>22</v>
      </c>
      <c r="L84" s="1" t="s">
        <v>271</v>
      </c>
      <c r="M84" s="1" t="n">
        <v>8</v>
      </c>
      <c r="N84" s="1" t="s">
        <v>23</v>
      </c>
      <c r="O84" s="1" t="s">
        <v>23</v>
      </c>
      <c r="P84" s="1" t="s">
        <v>24</v>
      </c>
    </row>
    <row r="85" customFormat="false" ht="13.8" hidden="false" customHeight="false" outlineLevel="0" collapsed="false">
      <c r="B85" s="1" t="s">
        <v>272</v>
      </c>
      <c r="C85" s="1" t="s">
        <v>273</v>
      </c>
      <c r="D85" s="1" t="s">
        <v>133</v>
      </c>
      <c r="E85" s="1" t="s">
        <v>19</v>
      </c>
      <c r="F85" s="1" t="s">
        <v>20</v>
      </c>
      <c r="G85" s="1" t="s">
        <v>44</v>
      </c>
      <c r="J85" s="1" t="n">
        <v>1.08</v>
      </c>
      <c r="K85" s="1" t="s">
        <v>22</v>
      </c>
      <c r="L85" s="1" t="s">
        <v>274</v>
      </c>
      <c r="M85" s="1" t="n">
        <v>0</v>
      </c>
      <c r="N85" s="1" t="s">
        <v>23</v>
      </c>
      <c r="O85" s="1" t="s">
        <v>23</v>
      </c>
      <c r="P85" s="1" t="s">
        <v>24</v>
      </c>
    </row>
    <row r="86" customFormat="false" ht="13.8" hidden="false" customHeight="false" outlineLevel="0" collapsed="false">
      <c r="B86" s="1" t="s">
        <v>275</v>
      </c>
      <c r="C86" s="1" t="s">
        <v>276</v>
      </c>
      <c r="D86" s="1" t="s">
        <v>277</v>
      </c>
      <c r="E86" s="1" t="s">
        <v>19</v>
      </c>
      <c r="F86" s="1" t="s">
        <v>20</v>
      </c>
      <c r="G86" s="1" t="s">
        <v>44</v>
      </c>
      <c r="J86" s="1" t="n">
        <v>1.005</v>
      </c>
      <c r="K86" s="1" t="s">
        <v>22</v>
      </c>
      <c r="L86" s="1" t="s">
        <v>184</v>
      </c>
      <c r="M86" s="1" t="n">
        <v>28</v>
      </c>
      <c r="N86" s="1" t="s">
        <v>23</v>
      </c>
      <c r="O86" s="1" t="s">
        <v>23</v>
      </c>
      <c r="P86" s="1" t="s">
        <v>24</v>
      </c>
    </row>
    <row r="87" customFormat="false" ht="13.8" hidden="false" customHeight="false" outlineLevel="0" collapsed="false">
      <c r="B87" s="1" t="s">
        <v>278</v>
      </c>
      <c r="C87" s="1" t="s">
        <v>279</v>
      </c>
      <c r="D87" s="1" t="s">
        <v>191</v>
      </c>
      <c r="E87" s="1" t="s">
        <v>19</v>
      </c>
      <c r="F87" s="1" t="s">
        <v>20</v>
      </c>
      <c r="G87" s="1" t="s">
        <v>44</v>
      </c>
      <c r="J87" s="1" t="n">
        <v>1.164</v>
      </c>
      <c r="K87" s="1" t="s">
        <v>22</v>
      </c>
      <c r="L87" s="1" t="s">
        <v>280</v>
      </c>
      <c r="M87" s="1" t="n">
        <v>35</v>
      </c>
      <c r="N87" s="1" t="s">
        <v>23</v>
      </c>
      <c r="O87" s="1" t="s">
        <v>23</v>
      </c>
      <c r="P87" s="1" t="s">
        <v>24</v>
      </c>
    </row>
    <row r="88" customFormat="false" ht="13.8" hidden="false" customHeight="false" outlineLevel="0" collapsed="false">
      <c r="B88" s="1" t="s">
        <v>281</v>
      </c>
      <c r="C88" s="1" t="s">
        <v>282</v>
      </c>
      <c r="D88" s="1" t="s">
        <v>163</v>
      </c>
      <c r="E88" s="1" t="s">
        <v>19</v>
      </c>
      <c r="F88" s="1" t="s">
        <v>20</v>
      </c>
      <c r="G88" s="1" t="s">
        <v>44</v>
      </c>
      <c r="J88" s="1" t="n">
        <v>1.148</v>
      </c>
      <c r="K88" s="1" t="s">
        <v>22</v>
      </c>
      <c r="L88" s="1" t="s">
        <v>184</v>
      </c>
      <c r="M88" s="1" t="n">
        <v>25</v>
      </c>
      <c r="N88" s="1" t="s">
        <v>23</v>
      </c>
      <c r="O88" s="1" t="s">
        <v>23</v>
      </c>
      <c r="P88" s="1" t="s">
        <v>24</v>
      </c>
    </row>
    <row r="89" customFormat="false" ht="13.8" hidden="false" customHeight="false" outlineLevel="0" collapsed="false">
      <c r="B89" s="1" t="s">
        <v>283</v>
      </c>
      <c r="C89" s="1" t="s">
        <v>284</v>
      </c>
      <c r="D89" s="1" t="s">
        <v>285</v>
      </c>
      <c r="E89" s="1" t="s">
        <v>19</v>
      </c>
      <c r="F89" s="1" t="s">
        <v>20</v>
      </c>
      <c r="G89" s="1" t="s">
        <v>44</v>
      </c>
      <c r="J89" s="1" t="n">
        <v>0.738</v>
      </c>
      <c r="K89" s="1" t="s">
        <v>22</v>
      </c>
      <c r="L89" s="1" t="s">
        <v>184</v>
      </c>
      <c r="M89" s="1" t="n">
        <v>35</v>
      </c>
      <c r="N89" s="1" t="s">
        <v>23</v>
      </c>
      <c r="O89" s="1" t="s">
        <v>23</v>
      </c>
      <c r="P89" s="1" t="s">
        <v>24</v>
      </c>
    </row>
    <row r="90" customFormat="false" ht="13.8" hidden="false" customHeight="false" outlineLevel="0" collapsed="false">
      <c r="B90" s="1" t="s">
        <v>286</v>
      </c>
      <c r="C90" s="1" t="s">
        <v>287</v>
      </c>
      <c r="D90" s="1" t="s">
        <v>288</v>
      </c>
      <c r="E90" s="1" t="s">
        <v>28</v>
      </c>
      <c r="F90" s="1" t="s">
        <v>20</v>
      </c>
      <c r="G90" s="1" t="s">
        <v>52</v>
      </c>
      <c r="J90" s="1" t="n">
        <v>0</v>
      </c>
      <c r="K90" s="1" t="s">
        <v>22</v>
      </c>
      <c r="M90" s="1" t="n">
        <v>0</v>
      </c>
      <c r="N90" s="1" t="s">
        <v>23</v>
      </c>
      <c r="O90" s="1" t="s">
        <v>23</v>
      </c>
      <c r="P90" s="1" t="n">
        <v>13</v>
      </c>
    </row>
    <row r="91" customFormat="false" ht="13.8" hidden="false" customHeight="false" outlineLevel="0" collapsed="false">
      <c r="B91" s="1" t="s">
        <v>289</v>
      </c>
      <c r="C91" s="1" t="s">
        <v>290</v>
      </c>
      <c r="D91" s="1" t="s">
        <v>263</v>
      </c>
      <c r="E91" s="1" t="s">
        <v>28</v>
      </c>
      <c r="F91" s="1" t="s">
        <v>20</v>
      </c>
      <c r="G91" s="1" t="s">
        <v>29</v>
      </c>
      <c r="J91" s="1" t="n">
        <v>2.354</v>
      </c>
      <c r="K91" s="1" t="s">
        <v>22</v>
      </c>
      <c r="L91" s="1" t="s">
        <v>291</v>
      </c>
      <c r="M91" s="1" t="n">
        <v>64</v>
      </c>
      <c r="N91" s="1" t="s">
        <v>23</v>
      </c>
      <c r="O91" s="1" t="s">
        <v>23</v>
      </c>
      <c r="P91" s="1" t="n">
        <v>13</v>
      </c>
    </row>
    <row r="92" customFormat="false" ht="13.8" hidden="false" customHeight="false" outlineLevel="0" collapsed="false">
      <c r="B92" s="1" t="s">
        <v>292</v>
      </c>
      <c r="C92" s="1" t="s">
        <v>293</v>
      </c>
      <c r="D92" s="1" t="s">
        <v>99</v>
      </c>
      <c r="E92" s="1" t="s">
        <v>68</v>
      </c>
      <c r="F92" s="1" t="s">
        <v>20</v>
      </c>
      <c r="G92" s="1" t="s">
        <v>44</v>
      </c>
      <c r="J92" s="1" t="n">
        <v>1.356</v>
      </c>
      <c r="K92" s="1" t="s">
        <v>22</v>
      </c>
      <c r="M92" s="1" t="n">
        <v>12</v>
      </c>
      <c r="N92" s="1" t="s">
        <v>23</v>
      </c>
      <c r="O92" s="1" t="s">
        <v>23</v>
      </c>
      <c r="P92" s="1" t="s">
        <v>69</v>
      </c>
    </row>
    <row r="93" customFormat="false" ht="13.8" hidden="false" customHeight="false" outlineLevel="0" collapsed="false">
      <c r="B93" s="1" t="s">
        <v>294</v>
      </c>
      <c r="C93" s="1" t="s">
        <v>295</v>
      </c>
      <c r="D93" s="1" t="s">
        <v>50</v>
      </c>
      <c r="E93" s="1" t="s">
        <v>19</v>
      </c>
      <c r="F93" s="1" t="s">
        <v>20</v>
      </c>
      <c r="G93" s="1" t="s">
        <v>21</v>
      </c>
      <c r="J93" s="1" t="n">
        <v>1.741</v>
      </c>
      <c r="K93" s="1" t="s">
        <v>22</v>
      </c>
      <c r="M93" s="1" t="n">
        <v>20</v>
      </c>
      <c r="N93" s="1" t="s">
        <v>23</v>
      </c>
      <c r="O93" s="1" t="s">
        <v>23</v>
      </c>
      <c r="P93" s="1" t="s">
        <v>24</v>
      </c>
    </row>
    <row r="94" customFormat="false" ht="13.8" hidden="false" customHeight="false" outlineLevel="0" collapsed="false">
      <c r="B94" s="1" t="s">
        <v>296</v>
      </c>
      <c r="C94" s="1" t="s">
        <v>297</v>
      </c>
      <c r="D94" s="1" t="s">
        <v>298</v>
      </c>
      <c r="E94" s="1" t="s">
        <v>19</v>
      </c>
      <c r="F94" s="1" t="s">
        <v>20</v>
      </c>
      <c r="G94" s="1" t="s">
        <v>21</v>
      </c>
      <c r="J94" s="1" t="n">
        <v>2.409</v>
      </c>
      <c r="K94" s="1" t="s">
        <v>22</v>
      </c>
      <c r="L94" s="1" t="n">
        <f aca="false">3v1000</f>
        <v>0</v>
      </c>
      <c r="M94" s="1" t="n">
        <v>13</v>
      </c>
      <c r="N94" s="1" t="s">
        <v>23</v>
      </c>
      <c r="O94" s="1" t="s">
        <v>23</v>
      </c>
      <c r="P94" s="1" t="s">
        <v>24</v>
      </c>
    </row>
    <row r="95" customFormat="false" ht="13.8" hidden="false" customHeight="false" outlineLevel="0" collapsed="false">
      <c r="B95" s="1" t="s">
        <v>299</v>
      </c>
      <c r="C95" s="1" t="s">
        <v>300</v>
      </c>
      <c r="D95" s="1" t="s">
        <v>133</v>
      </c>
      <c r="E95" s="1" t="s">
        <v>51</v>
      </c>
      <c r="F95" s="1" t="s">
        <v>20</v>
      </c>
      <c r="G95" s="1" t="s">
        <v>29</v>
      </c>
      <c r="J95" s="1" t="n">
        <v>28.617</v>
      </c>
      <c r="K95" s="1" t="s">
        <v>22</v>
      </c>
      <c r="L95" s="1" t="s">
        <v>301</v>
      </c>
      <c r="M95" s="1" t="n">
        <v>2</v>
      </c>
      <c r="N95" s="1" t="s">
        <v>23</v>
      </c>
      <c r="O95" s="1" t="s">
        <v>23</v>
      </c>
      <c r="P95" s="1" t="s">
        <v>53</v>
      </c>
    </row>
    <row r="96" customFormat="false" ht="13.8" hidden="false" customHeight="false" outlineLevel="0" collapsed="false">
      <c r="B96" s="1" t="s">
        <v>302</v>
      </c>
      <c r="C96" s="1" t="s">
        <v>303</v>
      </c>
      <c r="D96" s="1" t="s">
        <v>304</v>
      </c>
      <c r="E96" s="1" t="s">
        <v>68</v>
      </c>
      <c r="F96" s="1" t="s">
        <v>20</v>
      </c>
      <c r="G96" s="1" t="s">
        <v>52</v>
      </c>
      <c r="J96" s="1" t="n">
        <v>0.959</v>
      </c>
      <c r="K96" s="1" t="s">
        <v>22</v>
      </c>
      <c r="M96" s="1" t="n">
        <v>100</v>
      </c>
      <c r="N96" s="1" t="s">
        <v>23</v>
      </c>
      <c r="O96" s="1" t="s">
        <v>23</v>
      </c>
      <c r="P96" s="1" t="s">
        <v>69</v>
      </c>
    </row>
    <row r="97" customFormat="false" ht="13.8" hidden="false" customHeight="false" outlineLevel="0" collapsed="false">
      <c r="B97" s="1" t="s">
        <v>305</v>
      </c>
      <c r="C97" s="1" t="s">
        <v>306</v>
      </c>
      <c r="D97" s="1" t="s">
        <v>133</v>
      </c>
      <c r="E97" s="1" t="s">
        <v>68</v>
      </c>
      <c r="F97" s="1" t="s">
        <v>20</v>
      </c>
      <c r="G97" s="1" t="s">
        <v>52</v>
      </c>
      <c r="J97" s="1" t="n">
        <v>1.819</v>
      </c>
      <c r="K97" s="1" t="s">
        <v>22</v>
      </c>
      <c r="M97" s="1" t="n">
        <v>149</v>
      </c>
      <c r="N97" s="1" t="s">
        <v>23</v>
      </c>
      <c r="O97" s="1" t="s">
        <v>23</v>
      </c>
      <c r="P97" s="1" t="s">
        <v>69</v>
      </c>
    </row>
    <row r="98" customFormat="false" ht="13.8" hidden="false" customHeight="false" outlineLevel="0" collapsed="false">
      <c r="B98" s="1" t="s">
        <v>307</v>
      </c>
      <c r="C98" s="1" t="s">
        <v>308</v>
      </c>
      <c r="D98" s="1" t="s">
        <v>36</v>
      </c>
      <c r="E98" s="1" t="s">
        <v>51</v>
      </c>
      <c r="F98" s="1" t="s">
        <v>20</v>
      </c>
      <c r="G98" s="1" t="s">
        <v>52</v>
      </c>
      <c r="J98" s="1" t="n">
        <v>10.976</v>
      </c>
      <c r="K98" s="1" t="s">
        <v>22</v>
      </c>
      <c r="M98" s="1" t="n">
        <v>4</v>
      </c>
      <c r="N98" s="1" t="s">
        <v>23</v>
      </c>
      <c r="O98" s="1" t="s">
        <v>23</v>
      </c>
      <c r="P98" s="1" t="s">
        <v>53</v>
      </c>
    </row>
    <row r="99" customFormat="false" ht="13.8" hidden="false" customHeight="false" outlineLevel="0" collapsed="false">
      <c r="B99" s="1" t="s">
        <v>309</v>
      </c>
      <c r="C99" s="1" t="s">
        <v>310</v>
      </c>
      <c r="D99" s="1" t="s">
        <v>226</v>
      </c>
      <c r="E99" s="1" t="s">
        <v>19</v>
      </c>
      <c r="F99" s="1" t="s">
        <v>20</v>
      </c>
      <c r="G99" s="1" t="s">
        <v>37</v>
      </c>
      <c r="J99" s="1" t="n">
        <v>5.722</v>
      </c>
      <c r="K99" s="1" t="s">
        <v>22</v>
      </c>
      <c r="M99" s="1" t="n">
        <v>12</v>
      </c>
      <c r="N99" s="1" t="s">
        <v>23</v>
      </c>
      <c r="O99" s="1" t="s">
        <v>23</v>
      </c>
      <c r="P99" s="1" t="s">
        <v>24</v>
      </c>
    </row>
    <row r="100" customFormat="false" ht="13.8" hidden="false" customHeight="false" outlineLevel="0" collapsed="false">
      <c r="B100" s="1" t="s">
        <v>311</v>
      </c>
      <c r="C100" s="1" t="s">
        <v>312</v>
      </c>
      <c r="D100" s="1" t="s">
        <v>313</v>
      </c>
      <c r="E100" s="1" t="s">
        <v>28</v>
      </c>
      <c r="F100" s="1" t="s">
        <v>20</v>
      </c>
      <c r="G100" s="1" t="s">
        <v>21</v>
      </c>
      <c r="J100" s="1" t="n">
        <v>1.917</v>
      </c>
      <c r="K100" s="1" t="s">
        <v>22</v>
      </c>
      <c r="L100" s="1" t="n">
        <f aca="false">5v670</f>
        <v>0</v>
      </c>
      <c r="M100" s="1" t="n">
        <v>50</v>
      </c>
      <c r="N100" s="1" t="s">
        <v>23</v>
      </c>
      <c r="O100" s="1" t="s">
        <v>23</v>
      </c>
      <c r="P100" s="1" t="n">
        <v>13</v>
      </c>
    </row>
    <row r="101" customFormat="false" ht="13.8" hidden="false" customHeight="false" outlineLevel="0" collapsed="false">
      <c r="B101" s="1" t="s">
        <v>314</v>
      </c>
      <c r="C101" s="1" t="s">
        <v>315</v>
      </c>
      <c r="D101" s="1" t="s">
        <v>50</v>
      </c>
      <c r="E101" s="1" t="s">
        <v>19</v>
      </c>
      <c r="F101" s="1" t="s">
        <v>20</v>
      </c>
      <c r="G101" s="1" t="s">
        <v>44</v>
      </c>
      <c r="J101" s="1" t="n">
        <v>1.262</v>
      </c>
      <c r="K101" s="1" t="s">
        <v>22</v>
      </c>
      <c r="M101" s="1" t="n">
        <v>32</v>
      </c>
      <c r="N101" s="1" t="s">
        <v>23</v>
      </c>
      <c r="O101" s="1" t="s">
        <v>23</v>
      </c>
      <c r="P101" s="1" t="s">
        <v>24</v>
      </c>
    </row>
    <row r="102" customFormat="false" ht="13.8" hidden="false" customHeight="false" outlineLevel="0" collapsed="false">
      <c r="B102" s="1" t="s">
        <v>316</v>
      </c>
      <c r="C102" s="1" t="s">
        <v>317</v>
      </c>
      <c r="D102" s="1" t="s">
        <v>298</v>
      </c>
      <c r="E102" s="1" t="s">
        <v>19</v>
      </c>
      <c r="F102" s="1" t="s">
        <v>20</v>
      </c>
      <c r="G102" s="1" t="s">
        <v>44</v>
      </c>
      <c r="J102" s="1" t="n">
        <v>1.123</v>
      </c>
      <c r="K102" s="1" t="s">
        <v>22</v>
      </c>
      <c r="M102" s="1" t="n">
        <v>26</v>
      </c>
      <c r="N102" s="1" t="s">
        <v>23</v>
      </c>
      <c r="O102" s="1" t="s">
        <v>23</v>
      </c>
      <c r="P102" s="1" t="s">
        <v>24</v>
      </c>
    </row>
    <row r="103" customFormat="false" ht="13.8" hidden="false" customHeight="false" outlineLevel="0" collapsed="false">
      <c r="B103" s="1" t="s">
        <v>318</v>
      </c>
      <c r="C103" s="1" t="s">
        <v>319</v>
      </c>
      <c r="D103" s="1" t="s">
        <v>226</v>
      </c>
      <c r="E103" s="1" t="s">
        <v>19</v>
      </c>
      <c r="F103" s="1" t="s">
        <v>20</v>
      </c>
      <c r="G103" s="1" t="s">
        <v>44</v>
      </c>
      <c r="J103" s="1" t="n">
        <v>0</v>
      </c>
      <c r="K103" s="1" t="s">
        <v>22</v>
      </c>
      <c r="M103" s="1" t="n">
        <v>0</v>
      </c>
      <c r="N103" s="1" t="s">
        <v>23</v>
      </c>
      <c r="O103" s="1" t="s">
        <v>23</v>
      </c>
      <c r="P103" s="1" t="s">
        <v>24</v>
      </c>
    </row>
    <row r="104" customFormat="false" ht="13.8" hidden="false" customHeight="false" outlineLevel="0" collapsed="false">
      <c r="B104" s="1" t="s">
        <v>320</v>
      </c>
      <c r="C104" s="1" t="s">
        <v>321</v>
      </c>
      <c r="D104" s="1" t="s">
        <v>191</v>
      </c>
      <c r="E104" s="1" t="s">
        <v>28</v>
      </c>
      <c r="F104" s="1" t="s">
        <v>20</v>
      </c>
      <c r="G104" s="1" t="s">
        <v>21</v>
      </c>
      <c r="J104" s="1" t="n">
        <v>3.319</v>
      </c>
      <c r="K104" s="1" t="s">
        <v>22</v>
      </c>
      <c r="L104" s="1" t="n">
        <f aca="false">5v1120</f>
        <v>0</v>
      </c>
      <c r="M104" s="1" t="n">
        <v>15</v>
      </c>
      <c r="N104" s="1" t="s">
        <v>23</v>
      </c>
      <c r="O104" s="1" t="s">
        <v>23</v>
      </c>
      <c r="P104" s="1" t="n">
        <v>13</v>
      </c>
    </row>
    <row r="105" customFormat="false" ht="13.8" hidden="false" customHeight="false" outlineLevel="0" collapsed="false">
      <c r="B105" s="1" t="s">
        <v>322</v>
      </c>
      <c r="C105" s="1" t="s">
        <v>323</v>
      </c>
      <c r="D105" s="1" t="s">
        <v>277</v>
      </c>
      <c r="E105" s="1" t="s">
        <v>28</v>
      </c>
      <c r="F105" s="1" t="s">
        <v>20</v>
      </c>
      <c r="G105" s="1" t="s">
        <v>21</v>
      </c>
      <c r="J105" s="1" t="n">
        <v>2.857</v>
      </c>
      <c r="K105" s="1" t="s">
        <v>22</v>
      </c>
      <c r="M105" s="1" t="n">
        <v>9</v>
      </c>
      <c r="N105" s="1" t="s">
        <v>23</v>
      </c>
      <c r="O105" s="1" t="s">
        <v>23</v>
      </c>
      <c r="P105" s="1" t="n">
        <v>13</v>
      </c>
    </row>
    <row r="106" customFormat="false" ht="13.8" hidden="false" customHeight="false" outlineLevel="0" collapsed="false">
      <c r="B106" s="1" t="s">
        <v>324</v>
      </c>
      <c r="C106" s="1" t="s">
        <v>325</v>
      </c>
      <c r="D106" s="1" t="s">
        <v>138</v>
      </c>
      <c r="E106" s="1" t="s">
        <v>19</v>
      </c>
      <c r="F106" s="1" t="s">
        <v>20</v>
      </c>
      <c r="G106" s="1" t="s">
        <v>44</v>
      </c>
      <c r="J106" s="1" t="n">
        <v>0.605</v>
      </c>
      <c r="K106" s="1" t="s">
        <v>22</v>
      </c>
      <c r="M106" s="1" t="n">
        <v>31</v>
      </c>
      <c r="N106" s="1" t="s">
        <v>23</v>
      </c>
      <c r="O106" s="1" t="s">
        <v>23</v>
      </c>
      <c r="P106" s="1" t="s">
        <v>24</v>
      </c>
    </row>
    <row r="107" customFormat="false" ht="13.8" hidden="false" customHeight="false" outlineLevel="0" collapsed="false">
      <c r="B107" s="1" t="s">
        <v>326</v>
      </c>
      <c r="C107" s="1" t="s">
        <v>327</v>
      </c>
      <c r="D107" s="1" t="s">
        <v>141</v>
      </c>
      <c r="E107" s="1" t="s">
        <v>19</v>
      </c>
      <c r="F107" s="1" t="s">
        <v>20</v>
      </c>
      <c r="G107" s="1" t="s">
        <v>44</v>
      </c>
      <c r="J107" s="1" t="n">
        <v>0.742</v>
      </c>
      <c r="K107" s="1" t="s">
        <v>22</v>
      </c>
      <c r="M107" s="1" t="n">
        <v>44</v>
      </c>
      <c r="N107" s="1" t="s">
        <v>23</v>
      </c>
      <c r="O107" s="1" t="s">
        <v>23</v>
      </c>
      <c r="P107" s="1" t="s">
        <v>24</v>
      </c>
    </row>
    <row r="108" customFormat="false" ht="13.8" hidden="false" customHeight="false" outlineLevel="0" collapsed="false">
      <c r="B108" s="1" t="s">
        <v>328</v>
      </c>
      <c r="C108" s="1" t="s">
        <v>319</v>
      </c>
      <c r="D108" s="1" t="s">
        <v>226</v>
      </c>
      <c r="E108" s="1" t="s">
        <v>19</v>
      </c>
      <c r="F108" s="1" t="s">
        <v>20</v>
      </c>
      <c r="G108" s="1" t="s">
        <v>44</v>
      </c>
      <c r="J108" s="1" t="n">
        <v>0</v>
      </c>
      <c r="K108" s="1" t="s">
        <v>22</v>
      </c>
      <c r="M108" s="1" t="n">
        <v>0</v>
      </c>
      <c r="N108" s="1" t="s">
        <v>23</v>
      </c>
      <c r="O108" s="1" t="s">
        <v>23</v>
      </c>
      <c r="P108" s="1" t="s">
        <v>24</v>
      </c>
    </row>
    <row r="109" customFormat="false" ht="13.8" hidden="false" customHeight="false" outlineLevel="0" collapsed="false">
      <c r="B109" s="1" t="s">
        <v>329</v>
      </c>
      <c r="C109" s="1" t="s">
        <v>330</v>
      </c>
      <c r="D109" s="1" t="s">
        <v>118</v>
      </c>
      <c r="E109" s="1" t="s">
        <v>19</v>
      </c>
      <c r="F109" s="1" t="s">
        <v>20</v>
      </c>
      <c r="G109" s="1" t="s">
        <v>44</v>
      </c>
      <c r="J109" s="1" t="n">
        <v>0.937</v>
      </c>
      <c r="K109" s="1" t="s">
        <v>22</v>
      </c>
      <c r="M109" s="1" t="n">
        <v>18</v>
      </c>
      <c r="N109" s="1" t="s">
        <v>23</v>
      </c>
      <c r="O109" s="1" t="s">
        <v>23</v>
      </c>
      <c r="P109" s="1" t="s">
        <v>24</v>
      </c>
    </row>
    <row r="110" customFormat="false" ht="13.8" hidden="false" customHeight="false" outlineLevel="0" collapsed="false">
      <c r="B110" s="1" t="s">
        <v>331</v>
      </c>
      <c r="C110" s="1" t="s">
        <v>332</v>
      </c>
      <c r="D110" s="1" t="s">
        <v>40</v>
      </c>
      <c r="E110" s="1" t="s">
        <v>19</v>
      </c>
      <c r="F110" s="1" t="s">
        <v>20</v>
      </c>
      <c r="G110" s="1" t="s">
        <v>44</v>
      </c>
      <c r="J110" s="1" t="n">
        <v>0.989</v>
      </c>
      <c r="K110" s="1" t="s">
        <v>22</v>
      </c>
      <c r="M110" s="1" t="n">
        <v>31</v>
      </c>
      <c r="N110" s="1" t="s">
        <v>23</v>
      </c>
      <c r="O110" s="1" t="s">
        <v>23</v>
      </c>
      <c r="P110" s="1" t="s">
        <v>24</v>
      </c>
    </row>
    <row r="111" customFormat="false" ht="13.8" hidden="false" customHeight="false" outlineLevel="0" collapsed="false">
      <c r="B111" s="1" t="s">
        <v>333</v>
      </c>
      <c r="C111" s="1" t="s">
        <v>334</v>
      </c>
      <c r="D111" s="1" t="s">
        <v>121</v>
      </c>
      <c r="E111" s="1" t="s">
        <v>19</v>
      </c>
      <c r="F111" s="1" t="s">
        <v>20</v>
      </c>
      <c r="G111" s="1" t="s">
        <v>44</v>
      </c>
      <c r="J111" s="1" t="n">
        <v>1.058</v>
      </c>
      <c r="K111" s="1" t="s">
        <v>22</v>
      </c>
      <c r="M111" s="1" t="n">
        <v>35</v>
      </c>
      <c r="N111" s="1" t="s">
        <v>23</v>
      </c>
      <c r="O111" s="1" t="s">
        <v>23</v>
      </c>
      <c r="P111" s="1" t="s">
        <v>24</v>
      </c>
    </row>
    <row r="112" customFormat="false" ht="13.8" hidden="false" customHeight="false" outlineLevel="0" collapsed="false">
      <c r="B112" s="1" t="s">
        <v>335</v>
      </c>
      <c r="C112" s="1" t="s">
        <v>315</v>
      </c>
      <c r="D112" s="1" t="s">
        <v>50</v>
      </c>
      <c r="E112" s="1" t="s">
        <v>19</v>
      </c>
      <c r="F112" s="1" t="s">
        <v>20</v>
      </c>
      <c r="G112" s="1" t="s">
        <v>44</v>
      </c>
      <c r="J112" s="1" t="n">
        <v>1.078</v>
      </c>
      <c r="K112" s="1" t="s">
        <v>22</v>
      </c>
      <c r="M112" s="1" t="n">
        <v>70</v>
      </c>
      <c r="N112" s="1" t="s">
        <v>23</v>
      </c>
      <c r="O112" s="1" t="s">
        <v>23</v>
      </c>
      <c r="P112" s="1" t="s">
        <v>24</v>
      </c>
    </row>
    <row r="113" customFormat="false" ht="13.8" hidden="false" customHeight="false" outlineLevel="0" collapsed="false">
      <c r="B113" s="1" t="s">
        <v>336</v>
      </c>
      <c r="C113" s="1" t="s">
        <v>337</v>
      </c>
      <c r="D113" s="1" t="s">
        <v>338</v>
      </c>
      <c r="E113" s="1" t="s">
        <v>19</v>
      </c>
      <c r="F113" s="1" t="s">
        <v>20</v>
      </c>
      <c r="G113" s="1" t="s">
        <v>44</v>
      </c>
      <c r="J113" s="1" t="n">
        <v>0.784</v>
      </c>
      <c r="K113" s="1" t="s">
        <v>22</v>
      </c>
      <c r="M113" s="1" t="n">
        <v>132</v>
      </c>
      <c r="N113" s="1" t="s">
        <v>23</v>
      </c>
      <c r="O113" s="1" t="s">
        <v>23</v>
      </c>
      <c r="P113" s="1" t="s">
        <v>24</v>
      </c>
    </row>
    <row r="114" customFormat="false" ht="13.8" hidden="false" customHeight="false" outlineLevel="0" collapsed="false">
      <c r="B114" s="1" t="s">
        <v>339</v>
      </c>
      <c r="C114" s="1" t="s">
        <v>340</v>
      </c>
      <c r="D114" s="1" t="s">
        <v>130</v>
      </c>
      <c r="E114" s="1" t="s">
        <v>19</v>
      </c>
      <c r="F114" s="1" t="s">
        <v>20</v>
      </c>
      <c r="G114" s="1" t="s">
        <v>44</v>
      </c>
      <c r="J114" s="1" t="n">
        <v>1.441</v>
      </c>
      <c r="K114" s="1" t="s">
        <v>22</v>
      </c>
      <c r="M114" s="1" t="n">
        <v>25</v>
      </c>
      <c r="N114" s="1" t="s">
        <v>23</v>
      </c>
      <c r="O114" s="1" t="s">
        <v>23</v>
      </c>
      <c r="P114" s="1" t="s">
        <v>24</v>
      </c>
    </row>
    <row r="115" customFormat="false" ht="13.8" hidden="false" customHeight="false" outlineLevel="0" collapsed="false">
      <c r="B115" s="1" t="s">
        <v>341</v>
      </c>
      <c r="C115" s="1" t="s">
        <v>342</v>
      </c>
      <c r="D115" s="1" t="s">
        <v>343</v>
      </c>
      <c r="E115" s="1" t="s">
        <v>28</v>
      </c>
      <c r="F115" s="1" t="s">
        <v>20</v>
      </c>
      <c r="G115" s="1" t="s">
        <v>44</v>
      </c>
      <c r="J115" s="1" t="n">
        <v>2.839</v>
      </c>
      <c r="K115" s="1" t="s">
        <v>22</v>
      </c>
      <c r="M115" s="1" t="n">
        <v>30</v>
      </c>
      <c r="N115" s="1" t="s">
        <v>23</v>
      </c>
      <c r="O115" s="1" t="s">
        <v>23</v>
      </c>
      <c r="P115" s="1" t="n">
        <v>13</v>
      </c>
    </row>
    <row r="116" customFormat="false" ht="13.8" hidden="false" customHeight="false" outlineLevel="0" collapsed="false">
      <c r="B116" s="1" t="s">
        <v>344</v>
      </c>
      <c r="C116" s="1" t="s">
        <v>345</v>
      </c>
      <c r="D116" s="1" t="s">
        <v>36</v>
      </c>
      <c r="E116" s="1" t="s">
        <v>51</v>
      </c>
      <c r="F116" s="1" t="s">
        <v>20</v>
      </c>
      <c r="G116" s="1" t="s">
        <v>44</v>
      </c>
      <c r="J116" s="1" t="n">
        <v>8.414</v>
      </c>
      <c r="K116" s="1" t="s">
        <v>22</v>
      </c>
      <c r="M116" s="1" t="n">
        <v>76</v>
      </c>
      <c r="N116" s="1" t="s">
        <v>23</v>
      </c>
      <c r="O116" s="1" t="s">
        <v>23</v>
      </c>
      <c r="P116" s="1" t="s">
        <v>53</v>
      </c>
    </row>
    <row r="117" customFormat="false" ht="13.8" hidden="false" customHeight="false" outlineLevel="0" collapsed="false">
      <c r="B117" s="1" t="s">
        <v>346</v>
      </c>
      <c r="C117" s="1" t="s">
        <v>347</v>
      </c>
      <c r="D117" s="1" t="s">
        <v>348</v>
      </c>
      <c r="E117" s="1" t="s">
        <v>19</v>
      </c>
      <c r="F117" s="1" t="s">
        <v>20</v>
      </c>
      <c r="G117" s="1" t="s">
        <v>52</v>
      </c>
      <c r="J117" s="1" t="n">
        <v>0.821</v>
      </c>
      <c r="K117" s="1" t="s">
        <v>22</v>
      </c>
      <c r="M117" s="1" t="n">
        <v>19</v>
      </c>
      <c r="N117" s="1" t="s">
        <v>23</v>
      </c>
      <c r="O117" s="1" t="s">
        <v>23</v>
      </c>
      <c r="P117" s="1" t="s">
        <v>24</v>
      </c>
    </row>
    <row r="118" customFormat="false" ht="13.8" hidden="false" customHeight="false" outlineLevel="0" collapsed="false">
      <c r="B118" s="1" t="s">
        <v>349</v>
      </c>
      <c r="C118" s="1" t="s">
        <v>350</v>
      </c>
      <c r="D118" s="1" t="s">
        <v>351</v>
      </c>
      <c r="E118" s="1" t="s">
        <v>51</v>
      </c>
      <c r="F118" s="1" t="s">
        <v>20</v>
      </c>
      <c r="G118" s="1" t="s">
        <v>37</v>
      </c>
      <c r="J118" s="1" t="n">
        <v>43.445</v>
      </c>
      <c r="K118" s="1" t="s">
        <v>22</v>
      </c>
      <c r="M118" s="1" t="n">
        <v>6</v>
      </c>
      <c r="N118" s="1" t="s">
        <v>23</v>
      </c>
      <c r="O118" s="1" t="s">
        <v>23</v>
      </c>
      <c r="P118" s="1" t="s">
        <v>53</v>
      </c>
    </row>
    <row r="119" customFormat="false" ht="13.8" hidden="false" customHeight="false" outlineLevel="0" collapsed="false">
      <c r="B119" s="1" t="s">
        <v>352</v>
      </c>
      <c r="C119" s="1" t="s">
        <v>353</v>
      </c>
      <c r="D119" s="1" t="s">
        <v>354</v>
      </c>
      <c r="E119" s="1" t="s">
        <v>68</v>
      </c>
      <c r="F119" s="1" t="s">
        <v>20</v>
      </c>
      <c r="G119" s="1" t="s">
        <v>52</v>
      </c>
      <c r="J119" s="1" t="n">
        <v>1.463</v>
      </c>
      <c r="K119" s="1" t="s">
        <v>22</v>
      </c>
      <c r="M119" s="1" t="n">
        <v>17</v>
      </c>
      <c r="N119" s="1" t="s">
        <v>23</v>
      </c>
      <c r="O119" s="1" t="s">
        <v>23</v>
      </c>
      <c r="P119" s="1" t="s">
        <v>69</v>
      </c>
    </row>
    <row r="120" customFormat="false" ht="13.8" hidden="false" customHeight="false" outlineLevel="0" collapsed="false">
      <c r="B120" s="1" t="s">
        <v>355</v>
      </c>
      <c r="C120" s="1" t="s">
        <v>356</v>
      </c>
      <c r="D120" s="1" t="s">
        <v>354</v>
      </c>
      <c r="E120" s="1" t="s">
        <v>28</v>
      </c>
      <c r="F120" s="1" t="s">
        <v>20</v>
      </c>
      <c r="G120" s="1" t="s">
        <v>21</v>
      </c>
      <c r="J120" s="1" t="n">
        <v>0</v>
      </c>
      <c r="K120" s="1" t="s">
        <v>22</v>
      </c>
      <c r="L120" s="1" t="n">
        <f aca="false">5v710</f>
        <v>0</v>
      </c>
      <c r="M120" s="1" t="n">
        <v>0</v>
      </c>
      <c r="N120" s="1" t="s">
        <v>23</v>
      </c>
      <c r="O120" s="1" t="s">
        <v>23</v>
      </c>
      <c r="P120" s="1" t="n">
        <v>13</v>
      </c>
    </row>
    <row r="121" customFormat="false" ht="13.8" hidden="false" customHeight="false" outlineLevel="0" collapsed="false">
      <c r="B121" s="1" t="s">
        <v>357</v>
      </c>
      <c r="C121" s="1" t="s">
        <v>358</v>
      </c>
      <c r="D121" s="1" t="s">
        <v>359</v>
      </c>
      <c r="E121" s="1" t="s">
        <v>28</v>
      </c>
      <c r="F121" s="1" t="s">
        <v>20</v>
      </c>
      <c r="G121" s="1" t="s">
        <v>21</v>
      </c>
      <c r="J121" s="1" t="n">
        <v>4.485</v>
      </c>
      <c r="K121" s="1" t="s">
        <v>22</v>
      </c>
      <c r="M121" s="1" t="n">
        <v>1</v>
      </c>
      <c r="N121" s="1" t="s">
        <v>23</v>
      </c>
      <c r="O121" s="1" t="s">
        <v>23</v>
      </c>
      <c r="P121" s="1" t="n">
        <v>13</v>
      </c>
    </row>
    <row r="122" customFormat="false" ht="13.8" hidden="false" customHeight="false" outlineLevel="0" collapsed="false">
      <c r="B122" s="1" t="s">
        <v>360</v>
      </c>
      <c r="C122" s="1" t="s">
        <v>361</v>
      </c>
      <c r="D122" s="1" t="s">
        <v>362</v>
      </c>
      <c r="E122" s="1" t="s">
        <v>51</v>
      </c>
      <c r="F122" s="1" t="s">
        <v>20</v>
      </c>
      <c r="G122" s="1" t="s">
        <v>52</v>
      </c>
      <c r="J122" s="1" t="n">
        <v>5.877</v>
      </c>
      <c r="K122" s="1" t="s">
        <v>22</v>
      </c>
      <c r="M122" s="1" t="n">
        <v>1</v>
      </c>
      <c r="N122" s="1" t="s">
        <v>23</v>
      </c>
      <c r="O122" s="1" t="s">
        <v>23</v>
      </c>
      <c r="P122" s="1" t="s">
        <v>53</v>
      </c>
    </row>
    <row r="123" customFormat="false" ht="13.8" hidden="false" customHeight="false" outlineLevel="0" collapsed="false">
      <c r="B123" s="1" t="s">
        <v>363</v>
      </c>
      <c r="C123" s="1" t="s">
        <v>364</v>
      </c>
      <c r="D123" s="1" t="s">
        <v>221</v>
      </c>
      <c r="E123" s="1" t="s">
        <v>28</v>
      </c>
      <c r="F123" s="1" t="s">
        <v>20</v>
      </c>
      <c r="G123" s="1" t="s">
        <v>44</v>
      </c>
      <c r="J123" s="1" t="n">
        <v>1.577</v>
      </c>
      <c r="K123" s="1" t="s">
        <v>22</v>
      </c>
      <c r="M123" s="1" t="n">
        <v>82</v>
      </c>
      <c r="N123" s="1" t="s">
        <v>23</v>
      </c>
      <c r="O123" s="1" t="s">
        <v>23</v>
      </c>
      <c r="P123" s="1" t="n">
        <v>13</v>
      </c>
    </row>
    <row r="124" customFormat="false" ht="13.8" hidden="false" customHeight="false" outlineLevel="0" collapsed="false">
      <c r="B124" s="1" t="s">
        <v>365</v>
      </c>
      <c r="C124" s="1" t="s">
        <v>366</v>
      </c>
      <c r="D124" s="1" t="s">
        <v>367</v>
      </c>
      <c r="E124" s="1" t="s">
        <v>28</v>
      </c>
      <c r="F124" s="1" t="s">
        <v>20</v>
      </c>
      <c r="G124" s="1" t="s">
        <v>21</v>
      </c>
      <c r="J124" s="1" t="n">
        <v>2.654</v>
      </c>
      <c r="K124" s="1" t="s">
        <v>22</v>
      </c>
      <c r="M124" s="1" t="n">
        <v>10</v>
      </c>
      <c r="N124" s="1" t="s">
        <v>23</v>
      </c>
      <c r="O124" s="1" t="s">
        <v>23</v>
      </c>
      <c r="P124" s="1" t="n">
        <v>13</v>
      </c>
    </row>
    <row r="125" customFormat="false" ht="13.8" hidden="false" customHeight="false" outlineLevel="0" collapsed="false">
      <c r="B125" s="1" t="s">
        <v>368</v>
      </c>
      <c r="C125" s="1" t="s">
        <v>369</v>
      </c>
      <c r="D125" s="1" t="s">
        <v>370</v>
      </c>
      <c r="E125" s="1" t="s">
        <v>68</v>
      </c>
      <c r="F125" s="1" t="s">
        <v>20</v>
      </c>
      <c r="G125" s="1" t="s">
        <v>44</v>
      </c>
      <c r="J125" s="1" t="n">
        <v>1.882</v>
      </c>
      <c r="K125" s="1" t="s">
        <v>22</v>
      </c>
      <c r="M125" s="1" t="n">
        <v>18</v>
      </c>
      <c r="N125" s="1" t="s">
        <v>23</v>
      </c>
      <c r="O125" s="1" t="s">
        <v>23</v>
      </c>
      <c r="P125" s="1" t="s">
        <v>69</v>
      </c>
    </row>
    <row r="126" customFormat="false" ht="13.8" hidden="false" customHeight="false" outlineLevel="0" collapsed="false">
      <c r="B126" s="1" t="s">
        <v>371</v>
      </c>
      <c r="C126" s="1" t="s">
        <v>372</v>
      </c>
      <c r="D126" s="1" t="s">
        <v>202</v>
      </c>
      <c r="E126" s="1" t="s">
        <v>51</v>
      </c>
      <c r="F126" s="1" t="s">
        <v>20</v>
      </c>
      <c r="G126" s="1" t="s">
        <v>21</v>
      </c>
      <c r="J126" s="1" t="n">
        <v>21.345</v>
      </c>
      <c r="K126" s="1" t="s">
        <v>22</v>
      </c>
      <c r="M126" s="1" t="n">
        <v>12</v>
      </c>
      <c r="N126" s="1" t="s">
        <v>23</v>
      </c>
      <c r="O126" s="1" t="s">
        <v>23</v>
      </c>
      <c r="P126" s="1" t="s">
        <v>53</v>
      </c>
    </row>
    <row r="127" customFormat="false" ht="13.8" hidden="false" customHeight="false" outlineLevel="0" collapsed="false">
      <c r="B127" s="1" t="s">
        <v>373</v>
      </c>
      <c r="C127" s="1" t="s">
        <v>374</v>
      </c>
      <c r="D127" s="1" t="s">
        <v>375</v>
      </c>
      <c r="E127" s="1" t="s">
        <v>28</v>
      </c>
      <c r="F127" s="1" t="s">
        <v>20</v>
      </c>
      <c r="G127" s="1" t="s">
        <v>21</v>
      </c>
      <c r="J127" s="1" t="n">
        <v>0</v>
      </c>
      <c r="K127" s="1" t="s">
        <v>22</v>
      </c>
      <c r="M127" s="1" t="n">
        <v>0</v>
      </c>
      <c r="N127" s="1" t="s">
        <v>23</v>
      </c>
      <c r="O127" s="1" t="s">
        <v>23</v>
      </c>
      <c r="P127" s="1" t="n">
        <v>13</v>
      </c>
    </row>
    <row r="128" customFormat="false" ht="13.8" hidden="false" customHeight="false" outlineLevel="0" collapsed="false">
      <c r="B128" s="1" t="s">
        <v>376</v>
      </c>
      <c r="C128" s="1" t="s">
        <v>377</v>
      </c>
      <c r="D128" s="1" t="s">
        <v>378</v>
      </c>
      <c r="E128" s="1" t="s">
        <v>28</v>
      </c>
      <c r="F128" s="1" t="s">
        <v>20</v>
      </c>
      <c r="G128" s="1" t="s">
        <v>21</v>
      </c>
      <c r="J128" s="1" t="n">
        <v>4.05</v>
      </c>
      <c r="K128" s="1" t="s">
        <v>22</v>
      </c>
      <c r="M128" s="1" t="n">
        <v>36</v>
      </c>
      <c r="N128" s="1" t="s">
        <v>23</v>
      </c>
      <c r="O128" s="1" t="s">
        <v>23</v>
      </c>
      <c r="P128" s="1" t="n">
        <v>13</v>
      </c>
    </row>
    <row r="129" customFormat="false" ht="13.8" hidden="false" customHeight="false" outlineLevel="0" collapsed="false">
      <c r="B129" s="1" t="s">
        <v>379</v>
      </c>
      <c r="C129" s="1" t="s">
        <v>380</v>
      </c>
      <c r="D129" s="1" t="s">
        <v>166</v>
      </c>
      <c r="E129" s="1" t="s">
        <v>28</v>
      </c>
      <c r="F129" s="1" t="s">
        <v>20</v>
      </c>
      <c r="G129" s="1" t="s">
        <v>52</v>
      </c>
      <c r="J129" s="1" t="n">
        <v>4.603</v>
      </c>
      <c r="K129" s="1" t="s">
        <v>22</v>
      </c>
      <c r="M129" s="1" t="n">
        <v>28</v>
      </c>
      <c r="N129" s="1" t="s">
        <v>23</v>
      </c>
      <c r="O129" s="1" t="s">
        <v>23</v>
      </c>
      <c r="P129" s="1" t="n">
        <v>13</v>
      </c>
    </row>
    <row r="130" customFormat="false" ht="13.8" hidden="false" customHeight="false" outlineLevel="0" collapsed="false">
      <c r="B130" s="1" t="s">
        <v>381</v>
      </c>
      <c r="C130" s="1" t="s">
        <v>382</v>
      </c>
      <c r="D130" s="1" t="s">
        <v>351</v>
      </c>
      <c r="E130" s="1" t="s">
        <v>51</v>
      </c>
      <c r="F130" s="1" t="s">
        <v>20</v>
      </c>
      <c r="G130" s="1" t="s">
        <v>21</v>
      </c>
      <c r="J130" s="1" t="n">
        <v>24.516</v>
      </c>
      <c r="K130" s="1" t="s">
        <v>22</v>
      </c>
      <c r="M130" s="1" t="n">
        <v>2</v>
      </c>
      <c r="N130" s="1" t="s">
        <v>23</v>
      </c>
      <c r="O130" s="1" t="s">
        <v>23</v>
      </c>
      <c r="P130" s="1" t="s">
        <v>53</v>
      </c>
    </row>
    <row r="131" customFormat="false" ht="13.8" hidden="false" customHeight="false" outlineLevel="0" collapsed="false">
      <c r="B131" s="1" t="s">
        <v>383</v>
      </c>
      <c r="C131" s="1" t="s">
        <v>384</v>
      </c>
      <c r="D131" s="1" t="s">
        <v>263</v>
      </c>
      <c r="E131" s="1" t="s">
        <v>68</v>
      </c>
      <c r="F131" s="1" t="s">
        <v>20</v>
      </c>
      <c r="G131" s="1" t="s">
        <v>52</v>
      </c>
      <c r="J131" s="1" t="n">
        <v>0</v>
      </c>
      <c r="K131" s="1" t="s">
        <v>22</v>
      </c>
      <c r="M131" s="1" t="n">
        <v>0</v>
      </c>
      <c r="N131" s="1" t="s">
        <v>23</v>
      </c>
      <c r="O131" s="1" t="s">
        <v>23</v>
      </c>
      <c r="P131" s="1" t="s">
        <v>69</v>
      </c>
    </row>
    <row r="132" customFormat="false" ht="13.8" hidden="false" customHeight="false" outlineLevel="0" collapsed="false">
      <c r="B132" s="1" t="s">
        <v>385</v>
      </c>
      <c r="C132" s="1" t="s">
        <v>386</v>
      </c>
      <c r="D132" s="1" t="s">
        <v>387</v>
      </c>
      <c r="E132" s="1" t="s">
        <v>28</v>
      </c>
      <c r="F132" s="1" t="s">
        <v>20</v>
      </c>
      <c r="G132" s="1" t="s">
        <v>21</v>
      </c>
      <c r="J132" s="1" t="n">
        <v>2.37</v>
      </c>
      <c r="K132" s="1" t="s">
        <v>22</v>
      </c>
      <c r="M132" s="1" t="n">
        <v>10</v>
      </c>
      <c r="N132" s="1" t="s">
        <v>23</v>
      </c>
      <c r="O132" s="1" t="s">
        <v>23</v>
      </c>
      <c r="P132" s="1" t="n">
        <v>13</v>
      </c>
    </row>
    <row r="133" customFormat="false" ht="13.8" hidden="false" customHeight="false" outlineLevel="0" collapsed="false">
      <c r="B133" s="1" t="s">
        <v>388</v>
      </c>
      <c r="C133" s="1" t="s">
        <v>389</v>
      </c>
      <c r="D133" s="1" t="s">
        <v>242</v>
      </c>
      <c r="E133" s="1" t="s">
        <v>68</v>
      </c>
      <c r="F133" s="1" t="s">
        <v>20</v>
      </c>
      <c r="G133" s="1" t="s">
        <v>21</v>
      </c>
      <c r="J133" s="1" t="n">
        <v>0.861</v>
      </c>
      <c r="K133" s="1" t="s">
        <v>22</v>
      </c>
      <c r="M133" s="1" t="n">
        <v>67</v>
      </c>
      <c r="N133" s="1" t="s">
        <v>23</v>
      </c>
      <c r="O133" s="1" t="s">
        <v>23</v>
      </c>
      <c r="P133" s="1" t="s">
        <v>69</v>
      </c>
    </row>
    <row r="134" customFormat="false" ht="13.8" hidden="false" customHeight="false" outlineLevel="0" collapsed="false">
      <c r="B134" s="1" t="s">
        <v>390</v>
      </c>
      <c r="C134" s="1" t="s">
        <v>391</v>
      </c>
      <c r="D134" s="1" t="s">
        <v>392</v>
      </c>
      <c r="E134" s="1" t="s">
        <v>19</v>
      </c>
      <c r="F134" s="1" t="s">
        <v>20</v>
      </c>
      <c r="G134" s="1" t="s">
        <v>29</v>
      </c>
      <c r="J134" s="1" t="n">
        <v>3</v>
      </c>
      <c r="K134" s="1" t="s">
        <v>22</v>
      </c>
      <c r="L134" s="1" t="s">
        <v>393</v>
      </c>
      <c r="M134" s="1" t="n">
        <v>1</v>
      </c>
      <c r="N134" s="1" t="s">
        <v>23</v>
      </c>
      <c r="O134" s="1" t="s">
        <v>23</v>
      </c>
      <c r="P134" s="1" t="s">
        <v>24</v>
      </c>
    </row>
    <row r="135" customFormat="false" ht="13.8" hidden="false" customHeight="false" outlineLevel="0" collapsed="false">
      <c r="B135" s="1" t="s">
        <v>394</v>
      </c>
      <c r="C135" s="1" t="s">
        <v>395</v>
      </c>
      <c r="D135" s="1" t="s">
        <v>396</v>
      </c>
      <c r="E135" s="1" t="s">
        <v>68</v>
      </c>
      <c r="F135" s="1" t="s">
        <v>20</v>
      </c>
      <c r="G135" s="1" t="s">
        <v>29</v>
      </c>
      <c r="J135" s="1" t="n">
        <v>3</v>
      </c>
      <c r="K135" s="1" t="s">
        <v>22</v>
      </c>
      <c r="L135" s="1" t="s">
        <v>393</v>
      </c>
      <c r="M135" s="1" t="n">
        <v>1</v>
      </c>
      <c r="N135" s="1" t="s">
        <v>23</v>
      </c>
      <c r="O135" s="1" t="s">
        <v>23</v>
      </c>
      <c r="P135" s="1" t="s">
        <v>69</v>
      </c>
    </row>
    <row r="136" customFormat="false" ht="13.8" hidden="false" customHeight="false" outlineLevel="0" collapsed="false">
      <c r="B136" s="1" t="s">
        <v>397</v>
      </c>
      <c r="C136" s="1" t="s">
        <v>398</v>
      </c>
      <c r="D136" s="1" t="s">
        <v>102</v>
      </c>
      <c r="E136" s="1" t="s">
        <v>68</v>
      </c>
      <c r="F136" s="1" t="s">
        <v>20</v>
      </c>
      <c r="G136" s="1" t="s">
        <v>29</v>
      </c>
      <c r="J136" s="1" t="n">
        <v>0</v>
      </c>
      <c r="K136" s="1" t="s">
        <v>22</v>
      </c>
      <c r="L136" s="1" t="s">
        <v>115</v>
      </c>
      <c r="M136" s="1" t="n">
        <v>0</v>
      </c>
      <c r="N136" s="1" t="s">
        <v>23</v>
      </c>
      <c r="O136" s="1" t="s">
        <v>23</v>
      </c>
      <c r="P136" s="1" t="s">
        <v>69</v>
      </c>
    </row>
    <row r="137" customFormat="false" ht="13.8" hidden="false" customHeight="false" outlineLevel="0" collapsed="false">
      <c r="B137" s="1" t="s">
        <v>399</v>
      </c>
      <c r="C137" s="1" t="s">
        <v>400</v>
      </c>
      <c r="D137" s="1" t="s">
        <v>263</v>
      </c>
      <c r="E137" s="1" t="s">
        <v>28</v>
      </c>
      <c r="F137" s="1" t="s">
        <v>20</v>
      </c>
      <c r="G137" s="1" t="s">
        <v>29</v>
      </c>
      <c r="J137" s="1" t="n">
        <v>0</v>
      </c>
      <c r="K137" s="1" t="s">
        <v>22</v>
      </c>
      <c r="L137" s="1" t="s">
        <v>115</v>
      </c>
      <c r="M137" s="1" t="n">
        <v>0</v>
      </c>
      <c r="N137" s="1" t="s">
        <v>23</v>
      </c>
      <c r="O137" s="1" t="s">
        <v>23</v>
      </c>
      <c r="P137" s="1" t="n">
        <v>13</v>
      </c>
    </row>
    <row r="138" customFormat="false" ht="13.8" hidden="false" customHeight="false" outlineLevel="0" collapsed="false">
      <c r="B138" s="1" t="s">
        <v>401</v>
      </c>
      <c r="C138" s="1" t="s">
        <v>402</v>
      </c>
      <c r="D138" s="1" t="s">
        <v>362</v>
      </c>
      <c r="E138" s="1" t="s">
        <v>19</v>
      </c>
      <c r="F138" s="1" t="s">
        <v>20</v>
      </c>
      <c r="G138" s="1" t="s">
        <v>148</v>
      </c>
      <c r="J138" s="1" t="n">
        <v>0</v>
      </c>
      <c r="K138" s="1" t="s">
        <v>22</v>
      </c>
      <c r="M138" s="1" t="n">
        <v>0</v>
      </c>
      <c r="N138" s="1" t="s">
        <v>23</v>
      </c>
      <c r="O138" s="1" t="s">
        <v>23</v>
      </c>
      <c r="P138" s="1" t="s">
        <v>24</v>
      </c>
    </row>
    <row r="139" customFormat="false" ht="13.8" hidden="false" customHeight="false" outlineLevel="0" collapsed="false">
      <c r="B139" s="1" t="s">
        <v>403</v>
      </c>
      <c r="C139" s="1" t="s">
        <v>404</v>
      </c>
      <c r="D139" s="1" t="s">
        <v>405</v>
      </c>
      <c r="E139" s="1" t="s">
        <v>68</v>
      </c>
      <c r="F139" s="1" t="s">
        <v>20</v>
      </c>
      <c r="G139" s="1" t="s">
        <v>44</v>
      </c>
      <c r="J139" s="1" t="n">
        <v>0.767</v>
      </c>
      <c r="K139" s="1" t="s">
        <v>22</v>
      </c>
      <c r="M139" s="1" t="n">
        <v>51</v>
      </c>
      <c r="N139" s="1" t="s">
        <v>23</v>
      </c>
      <c r="O139" s="1" t="s">
        <v>23</v>
      </c>
      <c r="P139" s="1" t="s">
        <v>69</v>
      </c>
    </row>
    <row r="140" customFormat="false" ht="13.8" hidden="false" customHeight="false" outlineLevel="0" collapsed="false">
      <c r="B140" s="1" t="s">
        <v>406</v>
      </c>
      <c r="C140" s="1" t="s">
        <v>407</v>
      </c>
      <c r="D140" s="1" t="s">
        <v>263</v>
      </c>
      <c r="E140" s="1" t="s">
        <v>28</v>
      </c>
      <c r="F140" s="1" t="s">
        <v>20</v>
      </c>
      <c r="G140" s="1" t="s">
        <v>44</v>
      </c>
      <c r="J140" s="1" t="n">
        <v>1.813</v>
      </c>
      <c r="K140" s="1" t="s">
        <v>22</v>
      </c>
      <c r="M140" s="1" t="n">
        <v>2</v>
      </c>
      <c r="N140" s="1" t="s">
        <v>23</v>
      </c>
      <c r="O140" s="1" t="s">
        <v>23</v>
      </c>
      <c r="P140" s="1" t="n">
        <v>13</v>
      </c>
    </row>
    <row r="141" customFormat="false" ht="13.8" hidden="false" customHeight="false" outlineLevel="0" collapsed="false">
      <c r="B141" s="1" t="s">
        <v>408</v>
      </c>
      <c r="C141" s="1" t="s">
        <v>409</v>
      </c>
      <c r="D141" s="1" t="s">
        <v>410</v>
      </c>
      <c r="E141" s="1" t="s">
        <v>68</v>
      </c>
      <c r="F141" s="1" t="s">
        <v>20</v>
      </c>
      <c r="G141" s="1" t="s">
        <v>37</v>
      </c>
      <c r="J141" s="1" t="n">
        <v>10.418</v>
      </c>
      <c r="K141" s="1" t="s">
        <v>22</v>
      </c>
      <c r="M141" s="1" t="n">
        <v>11</v>
      </c>
      <c r="N141" s="1" t="s">
        <v>23</v>
      </c>
      <c r="O141" s="1" t="s">
        <v>23</v>
      </c>
      <c r="P141" s="1" t="s">
        <v>69</v>
      </c>
    </row>
    <row r="142" customFormat="false" ht="13.8" hidden="false" customHeight="false" outlineLevel="0" collapsed="false">
      <c r="B142" s="1" t="s">
        <v>411</v>
      </c>
      <c r="C142" s="1" t="s">
        <v>412</v>
      </c>
      <c r="D142" s="1" t="s">
        <v>147</v>
      </c>
      <c r="E142" s="1" t="s">
        <v>28</v>
      </c>
      <c r="F142" s="1" t="s">
        <v>20</v>
      </c>
      <c r="G142" s="1" t="s">
        <v>37</v>
      </c>
      <c r="J142" s="1" t="n">
        <v>0</v>
      </c>
      <c r="K142" s="1" t="s">
        <v>22</v>
      </c>
      <c r="M142" s="1" t="n">
        <v>0</v>
      </c>
      <c r="N142" s="1" t="s">
        <v>23</v>
      </c>
      <c r="O142" s="1" t="s">
        <v>23</v>
      </c>
      <c r="P142" s="1" t="n">
        <v>13</v>
      </c>
    </row>
    <row r="143" customFormat="false" ht="13.8" hidden="false" customHeight="false" outlineLevel="0" collapsed="false">
      <c r="B143" s="1" t="s">
        <v>413</v>
      </c>
      <c r="C143" s="1" t="s">
        <v>414</v>
      </c>
      <c r="D143" s="1" t="s">
        <v>415</v>
      </c>
      <c r="E143" s="1" t="s">
        <v>68</v>
      </c>
      <c r="F143" s="1" t="s">
        <v>20</v>
      </c>
      <c r="G143" s="1" t="s">
        <v>21</v>
      </c>
      <c r="J143" s="1" t="n">
        <v>1.61</v>
      </c>
      <c r="K143" s="1" t="s">
        <v>22</v>
      </c>
      <c r="L143" s="1" t="s">
        <v>169</v>
      </c>
      <c r="M143" s="1" t="n">
        <v>16</v>
      </c>
      <c r="N143" s="1" t="s">
        <v>23</v>
      </c>
      <c r="O143" s="1" t="s">
        <v>23</v>
      </c>
      <c r="P143" s="1" t="s">
        <v>69</v>
      </c>
    </row>
    <row r="144" customFormat="false" ht="13.8" hidden="false" customHeight="false" outlineLevel="0" collapsed="false">
      <c r="B144" s="1" t="s">
        <v>416</v>
      </c>
      <c r="C144" s="1" t="s">
        <v>417</v>
      </c>
      <c r="D144" s="1" t="s">
        <v>196</v>
      </c>
      <c r="E144" s="1" t="s">
        <v>19</v>
      </c>
      <c r="F144" s="1" t="s">
        <v>20</v>
      </c>
      <c r="G144" s="1" t="s">
        <v>21</v>
      </c>
      <c r="J144" s="1" t="n">
        <v>1.907</v>
      </c>
      <c r="K144" s="1" t="s">
        <v>22</v>
      </c>
      <c r="M144" s="1" t="n">
        <v>15</v>
      </c>
      <c r="N144" s="1" t="s">
        <v>23</v>
      </c>
      <c r="O144" s="1" t="s">
        <v>23</v>
      </c>
      <c r="P144" s="1" t="s">
        <v>24</v>
      </c>
    </row>
    <row r="145" customFormat="false" ht="13.8" hidden="false" customHeight="false" outlineLevel="0" collapsed="false">
      <c r="B145" s="1" t="s">
        <v>418</v>
      </c>
      <c r="C145" s="1" t="s">
        <v>419</v>
      </c>
      <c r="D145" s="1" t="s">
        <v>234</v>
      </c>
      <c r="E145" s="1" t="s">
        <v>68</v>
      </c>
      <c r="F145" s="1" t="s">
        <v>20</v>
      </c>
      <c r="G145" s="1" t="s">
        <v>148</v>
      </c>
      <c r="J145" s="1" t="n">
        <v>0</v>
      </c>
      <c r="K145" s="1" t="s">
        <v>22</v>
      </c>
      <c r="M145" s="1" t="n">
        <v>0</v>
      </c>
      <c r="N145" s="1" t="s">
        <v>23</v>
      </c>
      <c r="O145" s="1" t="s">
        <v>23</v>
      </c>
      <c r="P145" s="1" t="s">
        <v>69</v>
      </c>
    </row>
    <row r="146" customFormat="false" ht="13.8" hidden="false" customHeight="false" outlineLevel="0" collapsed="false">
      <c r="B146" s="1" t="s">
        <v>420</v>
      </c>
      <c r="C146" s="1" t="s">
        <v>421</v>
      </c>
      <c r="D146" s="1" t="s">
        <v>242</v>
      </c>
      <c r="E146" s="1" t="s">
        <v>68</v>
      </c>
      <c r="F146" s="1" t="s">
        <v>20</v>
      </c>
      <c r="G146" s="1" t="s">
        <v>44</v>
      </c>
      <c r="J146" s="1" t="n">
        <v>0.666</v>
      </c>
      <c r="K146" s="1" t="s">
        <v>22</v>
      </c>
      <c r="M146" s="1" t="n">
        <v>28</v>
      </c>
      <c r="N146" s="1" t="s">
        <v>23</v>
      </c>
      <c r="O146" s="1" t="s">
        <v>23</v>
      </c>
      <c r="P146" s="1" t="s">
        <v>69</v>
      </c>
    </row>
    <row r="147" customFormat="false" ht="13.8" hidden="false" customHeight="false" outlineLevel="0" collapsed="false">
      <c r="B147" s="1" t="s">
        <v>422</v>
      </c>
      <c r="C147" s="1" t="s">
        <v>423</v>
      </c>
      <c r="D147" s="1" t="s">
        <v>405</v>
      </c>
      <c r="E147" s="1" t="s">
        <v>19</v>
      </c>
      <c r="F147" s="1" t="s">
        <v>20</v>
      </c>
      <c r="G147" s="1" t="s">
        <v>44</v>
      </c>
      <c r="J147" s="1" t="n">
        <v>0.668</v>
      </c>
      <c r="K147" s="1" t="s">
        <v>22</v>
      </c>
      <c r="M147" s="1" t="n">
        <v>66</v>
      </c>
      <c r="N147" s="1" t="s">
        <v>23</v>
      </c>
      <c r="O147" s="1" t="s">
        <v>23</v>
      </c>
      <c r="P147" s="1" t="s">
        <v>24</v>
      </c>
    </row>
    <row r="148" customFormat="false" ht="13.8" hidden="false" customHeight="false" outlineLevel="0" collapsed="false">
      <c r="B148" s="1" t="s">
        <v>424</v>
      </c>
      <c r="C148" s="1" t="s">
        <v>425</v>
      </c>
      <c r="D148" s="1" t="s">
        <v>359</v>
      </c>
      <c r="E148" s="1" t="s">
        <v>28</v>
      </c>
      <c r="F148" s="1" t="s">
        <v>20</v>
      </c>
      <c r="G148" s="1" t="s">
        <v>44</v>
      </c>
      <c r="J148" s="1" t="n">
        <v>2.014</v>
      </c>
      <c r="K148" s="1" t="s">
        <v>22</v>
      </c>
      <c r="M148" s="1" t="n">
        <v>25</v>
      </c>
      <c r="N148" s="1" t="s">
        <v>23</v>
      </c>
      <c r="O148" s="1" t="s">
        <v>23</v>
      </c>
      <c r="P148" s="1" t="n">
        <v>13</v>
      </c>
    </row>
    <row r="149" customFormat="false" ht="13.8" hidden="false" customHeight="false" outlineLevel="0" collapsed="false">
      <c r="B149" s="1" t="s">
        <v>426</v>
      </c>
      <c r="C149" s="1" t="s">
        <v>427</v>
      </c>
      <c r="D149" s="1" t="s">
        <v>99</v>
      </c>
      <c r="E149" s="1" t="s">
        <v>28</v>
      </c>
      <c r="F149" s="1" t="s">
        <v>20</v>
      </c>
      <c r="G149" s="1" t="s">
        <v>44</v>
      </c>
      <c r="J149" s="1" t="n">
        <v>2.072</v>
      </c>
      <c r="K149" s="1" t="s">
        <v>22</v>
      </c>
      <c r="M149" s="1" t="n">
        <v>4</v>
      </c>
      <c r="N149" s="1" t="s">
        <v>23</v>
      </c>
      <c r="O149" s="1" t="s">
        <v>23</v>
      </c>
      <c r="P149" s="1" t="n">
        <v>13</v>
      </c>
    </row>
    <row r="150" customFormat="false" ht="13.8" hidden="false" customHeight="false" outlineLevel="0" collapsed="false">
      <c r="B150" s="1" t="s">
        <v>428</v>
      </c>
      <c r="C150" s="1" t="s">
        <v>429</v>
      </c>
      <c r="D150" s="1" t="s">
        <v>430</v>
      </c>
      <c r="E150" s="1" t="s">
        <v>51</v>
      </c>
      <c r="F150" s="1" t="s">
        <v>20</v>
      </c>
      <c r="G150" s="1" t="s">
        <v>44</v>
      </c>
      <c r="J150" s="1" t="n">
        <v>6.216</v>
      </c>
      <c r="K150" s="1" t="s">
        <v>22</v>
      </c>
      <c r="M150" s="1" t="n">
        <v>54</v>
      </c>
      <c r="N150" s="1" t="s">
        <v>23</v>
      </c>
      <c r="O150" s="1" t="s">
        <v>23</v>
      </c>
      <c r="P150" s="1" t="s">
        <v>53</v>
      </c>
    </row>
    <row r="151" customFormat="false" ht="13.8" hidden="false" customHeight="false" outlineLevel="0" collapsed="false">
      <c r="B151" s="1" t="s">
        <v>431</v>
      </c>
      <c r="C151" s="1" t="s">
        <v>432</v>
      </c>
      <c r="D151" s="1" t="s">
        <v>90</v>
      </c>
      <c r="E151" s="1" t="s">
        <v>28</v>
      </c>
      <c r="F151" s="1" t="s">
        <v>20</v>
      </c>
      <c r="G151" s="1" t="s">
        <v>29</v>
      </c>
      <c r="J151" s="1" t="n">
        <v>0</v>
      </c>
      <c r="K151" s="1" t="s">
        <v>22</v>
      </c>
      <c r="L151" s="1" t="e">
        <f aca="false">5v1320  mitsuboshi</f>
        <v>#VALUE!</v>
      </c>
      <c r="M151" s="1" t="n">
        <v>0</v>
      </c>
      <c r="N151" s="1" t="s">
        <v>23</v>
      </c>
      <c r="O151" s="1" t="s">
        <v>23</v>
      </c>
      <c r="P151" s="1" t="n">
        <v>13</v>
      </c>
    </row>
    <row r="152" customFormat="false" ht="13.8" hidden="false" customHeight="false" outlineLevel="0" collapsed="false">
      <c r="B152" s="1" t="s">
        <v>433</v>
      </c>
      <c r="C152" s="1" t="s">
        <v>434</v>
      </c>
      <c r="D152" s="1" t="s">
        <v>124</v>
      </c>
      <c r="E152" s="1" t="s">
        <v>28</v>
      </c>
      <c r="F152" s="1" t="s">
        <v>20</v>
      </c>
      <c r="G152" s="1" t="s">
        <v>44</v>
      </c>
      <c r="J152" s="1" t="n">
        <v>1.989</v>
      </c>
      <c r="K152" s="1" t="s">
        <v>22</v>
      </c>
      <c r="M152" s="1" t="n">
        <v>38</v>
      </c>
      <c r="N152" s="1" t="s">
        <v>23</v>
      </c>
      <c r="O152" s="1" t="s">
        <v>23</v>
      </c>
      <c r="P152" s="1" t="n">
        <v>13</v>
      </c>
    </row>
    <row r="153" customFormat="false" ht="13.8" hidden="false" customHeight="false" outlineLevel="0" collapsed="false">
      <c r="B153" s="1" t="s">
        <v>435</v>
      </c>
      <c r="C153" s="1" t="s">
        <v>436</v>
      </c>
      <c r="D153" s="1" t="s">
        <v>108</v>
      </c>
      <c r="E153" s="1" t="s">
        <v>28</v>
      </c>
      <c r="F153" s="1" t="s">
        <v>20</v>
      </c>
      <c r="G153" s="1" t="s">
        <v>44</v>
      </c>
      <c r="J153" s="1" t="n">
        <v>7.051</v>
      </c>
      <c r="K153" s="1" t="s">
        <v>22</v>
      </c>
      <c r="M153" s="1" t="n">
        <v>48</v>
      </c>
      <c r="N153" s="1" t="s">
        <v>23</v>
      </c>
      <c r="O153" s="1" t="s">
        <v>23</v>
      </c>
      <c r="P153" s="1" t="n">
        <v>13</v>
      </c>
    </row>
    <row r="154" customFormat="false" ht="13.8" hidden="false" customHeight="false" outlineLevel="0" collapsed="false">
      <c r="B154" s="1" t="s">
        <v>437</v>
      </c>
      <c r="C154" s="1" t="s">
        <v>438</v>
      </c>
      <c r="D154" s="1" t="s">
        <v>130</v>
      </c>
      <c r="E154" s="1" t="s">
        <v>51</v>
      </c>
      <c r="F154" s="1" t="s">
        <v>20</v>
      </c>
      <c r="G154" s="1" t="s">
        <v>148</v>
      </c>
      <c r="J154" s="1" t="n">
        <v>12.6</v>
      </c>
      <c r="K154" s="1" t="s">
        <v>22</v>
      </c>
      <c r="M154" s="1" t="n">
        <v>2</v>
      </c>
      <c r="N154" s="1" t="s">
        <v>23</v>
      </c>
      <c r="O154" s="1" t="s">
        <v>23</v>
      </c>
      <c r="P154" s="1" t="s">
        <v>53</v>
      </c>
    </row>
    <row r="155" customFormat="false" ht="13.8" hidden="false" customHeight="false" outlineLevel="0" collapsed="false">
      <c r="B155" s="1" t="s">
        <v>439</v>
      </c>
      <c r="C155" s="1" t="s">
        <v>440</v>
      </c>
      <c r="D155" s="1" t="s">
        <v>108</v>
      </c>
      <c r="E155" s="1" t="s">
        <v>51</v>
      </c>
      <c r="F155" s="1" t="s">
        <v>20</v>
      </c>
      <c r="G155" s="1" t="s">
        <v>148</v>
      </c>
      <c r="J155" s="1" t="n">
        <v>42.85</v>
      </c>
      <c r="K155" s="1" t="s">
        <v>22</v>
      </c>
      <c r="M155" s="1" t="n">
        <v>18</v>
      </c>
      <c r="N155" s="1" t="s">
        <v>23</v>
      </c>
      <c r="O155" s="1" t="s">
        <v>23</v>
      </c>
      <c r="P155" s="1" t="s">
        <v>53</v>
      </c>
    </row>
    <row r="156" customFormat="false" ht="13.8" hidden="false" customHeight="false" outlineLevel="0" collapsed="false">
      <c r="B156" s="1" t="s">
        <v>441</v>
      </c>
      <c r="C156" s="1" t="s">
        <v>442</v>
      </c>
      <c r="D156" s="1" t="s">
        <v>87</v>
      </c>
      <c r="E156" s="1" t="s">
        <v>51</v>
      </c>
      <c r="F156" s="1" t="s">
        <v>20</v>
      </c>
      <c r="G156" s="1" t="s">
        <v>148</v>
      </c>
      <c r="J156" s="1" t="n">
        <v>42</v>
      </c>
      <c r="K156" s="1" t="s">
        <v>22</v>
      </c>
      <c r="M156" s="1" t="n">
        <v>1</v>
      </c>
      <c r="N156" s="1" t="s">
        <v>23</v>
      </c>
      <c r="O156" s="1" t="s">
        <v>23</v>
      </c>
      <c r="P156" s="1" t="s">
        <v>53</v>
      </c>
    </row>
    <row r="157" customFormat="false" ht="13.8" hidden="false" customHeight="false" outlineLevel="0" collapsed="false">
      <c r="B157" s="1" t="s">
        <v>443</v>
      </c>
      <c r="C157" s="1" t="s">
        <v>444</v>
      </c>
      <c r="D157" s="1" t="s">
        <v>105</v>
      </c>
      <c r="E157" s="1" t="s">
        <v>51</v>
      </c>
      <c r="F157" s="1" t="s">
        <v>20</v>
      </c>
      <c r="G157" s="1" t="s">
        <v>148</v>
      </c>
      <c r="J157" s="1" t="n">
        <v>0</v>
      </c>
      <c r="K157" s="1" t="s">
        <v>22</v>
      </c>
      <c r="M157" s="1" t="n">
        <v>0</v>
      </c>
      <c r="N157" s="1" t="s">
        <v>23</v>
      </c>
      <c r="O157" s="1" t="s">
        <v>23</v>
      </c>
      <c r="P157" s="1" t="s">
        <v>53</v>
      </c>
    </row>
    <row r="158" customFormat="false" ht="13.8" hidden="false" customHeight="false" outlineLevel="0" collapsed="false">
      <c r="B158" s="1" t="s">
        <v>445</v>
      </c>
      <c r="C158" s="1" t="s">
        <v>446</v>
      </c>
      <c r="D158" s="1" t="s">
        <v>447</v>
      </c>
      <c r="E158" s="1" t="s">
        <v>28</v>
      </c>
      <c r="F158" s="1" t="s">
        <v>20</v>
      </c>
      <c r="G158" s="1" t="s">
        <v>29</v>
      </c>
      <c r="J158" s="1" t="n">
        <v>0</v>
      </c>
      <c r="K158" s="1" t="s">
        <v>22</v>
      </c>
      <c r="L158" s="1" t="s">
        <v>448</v>
      </c>
      <c r="M158" s="1" t="n">
        <v>0</v>
      </c>
      <c r="N158" s="1" t="s">
        <v>23</v>
      </c>
      <c r="O158" s="1" t="s">
        <v>23</v>
      </c>
      <c r="P158" s="1" t="n">
        <v>13</v>
      </c>
    </row>
    <row r="159" customFormat="false" ht="13.8" hidden="false" customHeight="false" outlineLevel="0" collapsed="false">
      <c r="B159" s="1" t="s">
        <v>449</v>
      </c>
      <c r="C159" s="1" t="s">
        <v>450</v>
      </c>
      <c r="D159" s="1" t="s">
        <v>447</v>
      </c>
      <c r="E159" s="1" t="s">
        <v>28</v>
      </c>
      <c r="F159" s="1" t="s">
        <v>20</v>
      </c>
      <c r="G159" s="1" t="s">
        <v>29</v>
      </c>
      <c r="J159" s="1" t="n">
        <v>0</v>
      </c>
      <c r="K159" s="1" t="s">
        <v>22</v>
      </c>
      <c r="L159" s="1" t="s">
        <v>451</v>
      </c>
      <c r="M159" s="1" t="n">
        <v>0</v>
      </c>
      <c r="N159" s="1" t="s">
        <v>23</v>
      </c>
      <c r="O159" s="1" t="s">
        <v>23</v>
      </c>
      <c r="P159" s="1" t="n">
        <v>13</v>
      </c>
    </row>
    <row r="160" customFormat="false" ht="13.8" hidden="false" customHeight="false" outlineLevel="0" collapsed="false">
      <c r="B160" s="1" t="s">
        <v>452</v>
      </c>
      <c r="C160" s="1" t="s">
        <v>453</v>
      </c>
      <c r="D160" s="1" t="s">
        <v>124</v>
      </c>
      <c r="E160" s="1" t="s">
        <v>68</v>
      </c>
      <c r="F160" s="1" t="s">
        <v>20</v>
      </c>
      <c r="G160" s="1" t="s">
        <v>21</v>
      </c>
      <c r="J160" s="1" t="n">
        <v>1.615</v>
      </c>
      <c r="K160" s="1" t="s">
        <v>22</v>
      </c>
      <c r="M160" s="1" t="n">
        <v>47</v>
      </c>
      <c r="N160" s="1" t="s">
        <v>23</v>
      </c>
      <c r="O160" s="1" t="s">
        <v>23</v>
      </c>
      <c r="P160" s="1" t="s">
        <v>69</v>
      </c>
    </row>
    <row r="161" customFormat="false" ht="13.8" hidden="false" customHeight="false" outlineLevel="0" collapsed="false">
      <c r="B161" s="1" t="s">
        <v>454</v>
      </c>
      <c r="C161" s="1" t="s">
        <v>455</v>
      </c>
      <c r="D161" s="1" t="s">
        <v>221</v>
      </c>
      <c r="E161" s="1" t="s">
        <v>28</v>
      </c>
      <c r="F161" s="1" t="s">
        <v>20</v>
      </c>
      <c r="G161" s="1" t="s">
        <v>21</v>
      </c>
      <c r="J161" s="1" t="n">
        <v>2.134</v>
      </c>
      <c r="K161" s="1" t="s">
        <v>22</v>
      </c>
      <c r="L161" s="1" t="n">
        <f aca="false">5v750</f>
        <v>0</v>
      </c>
      <c r="M161" s="1" t="n">
        <v>4</v>
      </c>
      <c r="N161" s="1" t="s">
        <v>23</v>
      </c>
      <c r="O161" s="1" t="s">
        <v>23</v>
      </c>
      <c r="P161" s="1" t="n">
        <v>13</v>
      </c>
    </row>
    <row r="162" customFormat="false" ht="13.8" hidden="false" customHeight="false" outlineLevel="0" collapsed="false">
      <c r="B162" s="1" t="s">
        <v>456</v>
      </c>
      <c r="C162" s="1" t="s">
        <v>457</v>
      </c>
      <c r="D162" s="1" t="s">
        <v>270</v>
      </c>
      <c r="E162" s="1" t="s">
        <v>28</v>
      </c>
      <c r="F162" s="1" t="s">
        <v>20</v>
      </c>
      <c r="G162" s="1" t="s">
        <v>21</v>
      </c>
      <c r="J162" s="1" t="n">
        <v>2.289</v>
      </c>
      <c r="K162" s="1" t="s">
        <v>22</v>
      </c>
      <c r="M162" s="1" t="n">
        <v>2</v>
      </c>
      <c r="N162" s="1" t="s">
        <v>23</v>
      </c>
      <c r="O162" s="1" t="s">
        <v>23</v>
      </c>
      <c r="P162" s="1" t="n">
        <v>13</v>
      </c>
    </row>
    <row r="163" customFormat="false" ht="13.8" hidden="false" customHeight="false" outlineLevel="0" collapsed="false">
      <c r="B163" s="1" t="s">
        <v>458</v>
      </c>
      <c r="C163" s="1" t="s">
        <v>459</v>
      </c>
      <c r="D163" s="1" t="s">
        <v>99</v>
      </c>
      <c r="E163" s="1" t="s">
        <v>68</v>
      </c>
      <c r="F163" s="1" t="s">
        <v>20</v>
      </c>
      <c r="G163" s="1" t="s">
        <v>21</v>
      </c>
      <c r="J163" s="1" t="n">
        <v>0</v>
      </c>
      <c r="K163" s="1" t="s">
        <v>22</v>
      </c>
      <c r="L163" s="1" t="s">
        <v>169</v>
      </c>
      <c r="M163" s="1" t="n">
        <v>0</v>
      </c>
      <c r="N163" s="1" t="s">
        <v>23</v>
      </c>
      <c r="O163" s="1" t="s">
        <v>23</v>
      </c>
      <c r="P163" s="1" t="s">
        <v>69</v>
      </c>
    </row>
    <row r="164" customFormat="false" ht="13.8" hidden="false" customHeight="false" outlineLevel="0" collapsed="false">
      <c r="B164" s="1" t="s">
        <v>460</v>
      </c>
      <c r="C164" s="1" t="s">
        <v>461</v>
      </c>
      <c r="D164" s="1" t="s">
        <v>370</v>
      </c>
      <c r="E164" s="1" t="s">
        <v>68</v>
      </c>
      <c r="F164" s="1" t="s">
        <v>20</v>
      </c>
      <c r="G164" s="1" t="s">
        <v>52</v>
      </c>
      <c r="J164" s="1" t="n">
        <v>3.072</v>
      </c>
      <c r="K164" s="1" t="s">
        <v>22</v>
      </c>
      <c r="M164" s="1" t="n">
        <v>20</v>
      </c>
      <c r="N164" s="1" t="s">
        <v>23</v>
      </c>
      <c r="O164" s="1" t="s">
        <v>23</v>
      </c>
      <c r="P164" s="1" t="s">
        <v>69</v>
      </c>
    </row>
    <row r="165" customFormat="false" ht="13.8" hidden="false" customHeight="false" outlineLevel="0" collapsed="false">
      <c r="B165" s="1" t="s">
        <v>462</v>
      </c>
      <c r="C165" s="1" t="s">
        <v>463</v>
      </c>
      <c r="D165" s="1" t="s">
        <v>464</v>
      </c>
      <c r="E165" s="1" t="s">
        <v>28</v>
      </c>
      <c r="F165" s="1" t="s">
        <v>20</v>
      </c>
      <c r="G165" s="1" t="s">
        <v>21</v>
      </c>
      <c r="J165" s="1" t="n">
        <v>3.636</v>
      </c>
      <c r="K165" s="1" t="s">
        <v>22</v>
      </c>
      <c r="M165" s="1" t="n">
        <v>17</v>
      </c>
      <c r="N165" s="1" t="s">
        <v>23</v>
      </c>
      <c r="O165" s="1" t="s">
        <v>23</v>
      </c>
      <c r="P165" s="1" t="n">
        <v>13</v>
      </c>
    </row>
    <row r="166" customFormat="false" ht="13.8" hidden="false" customHeight="false" outlineLevel="0" collapsed="false">
      <c r="B166" s="1" t="s">
        <v>465</v>
      </c>
      <c r="C166" s="1" t="s">
        <v>466</v>
      </c>
      <c r="D166" s="1" t="s">
        <v>163</v>
      </c>
      <c r="E166" s="1" t="s">
        <v>51</v>
      </c>
      <c r="F166" s="1" t="s">
        <v>20</v>
      </c>
      <c r="G166" s="1" t="s">
        <v>21</v>
      </c>
      <c r="J166" s="1" t="n">
        <v>0</v>
      </c>
      <c r="K166" s="1" t="s">
        <v>22</v>
      </c>
      <c r="M166" s="1" t="n">
        <v>0</v>
      </c>
      <c r="N166" s="1" t="s">
        <v>23</v>
      </c>
      <c r="O166" s="1" t="s">
        <v>23</v>
      </c>
      <c r="P166" s="1" t="s">
        <v>53</v>
      </c>
    </row>
    <row r="167" customFormat="false" ht="13.8" hidden="false" customHeight="false" outlineLevel="0" collapsed="false">
      <c r="B167" s="1" t="s">
        <v>467</v>
      </c>
      <c r="C167" s="1" t="s">
        <v>468</v>
      </c>
      <c r="D167" s="1" t="s">
        <v>430</v>
      </c>
      <c r="E167" s="1" t="s">
        <v>51</v>
      </c>
      <c r="F167" s="1" t="s">
        <v>20</v>
      </c>
      <c r="G167" s="1" t="s">
        <v>21</v>
      </c>
      <c r="J167" s="1" t="n">
        <v>11.65</v>
      </c>
      <c r="K167" s="1" t="s">
        <v>22</v>
      </c>
      <c r="M167" s="1" t="n">
        <v>83</v>
      </c>
      <c r="N167" s="1" t="s">
        <v>23</v>
      </c>
      <c r="O167" s="1" t="s">
        <v>23</v>
      </c>
      <c r="P167" s="1" t="s">
        <v>53</v>
      </c>
    </row>
    <row r="168" customFormat="false" ht="13.8" hidden="false" customHeight="false" outlineLevel="0" collapsed="false">
      <c r="B168" s="1" t="s">
        <v>469</v>
      </c>
      <c r="C168" s="1" t="s">
        <v>470</v>
      </c>
      <c r="D168" s="1" t="s">
        <v>288</v>
      </c>
      <c r="E168" s="1" t="s">
        <v>51</v>
      </c>
      <c r="F168" s="1" t="s">
        <v>20</v>
      </c>
      <c r="G168" s="1" t="s">
        <v>21</v>
      </c>
      <c r="J168" s="1" t="n">
        <v>0</v>
      </c>
      <c r="K168" s="1" t="s">
        <v>22</v>
      </c>
      <c r="M168" s="1" t="n">
        <v>0</v>
      </c>
      <c r="N168" s="1" t="s">
        <v>23</v>
      </c>
      <c r="O168" s="1" t="s">
        <v>23</v>
      </c>
      <c r="P168" s="1" t="s">
        <v>53</v>
      </c>
    </row>
    <row r="169" customFormat="false" ht="13.8" hidden="false" customHeight="false" outlineLevel="0" collapsed="false">
      <c r="B169" s="1" t="s">
        <v>471</v>
      </c>
      <c r="C169" s="1" t="s">
        <v>472</v>
      </c>
      <c r="D169" s="1" t="s">
        <v>56</v>
      </c>
      <c r="E169" s="1" t="s">
        <v>51</v>
      </c>
      <c r="F169" s="1" t="s">
        <v>20</v>
      </c>
      <c r="G169" s="1" t="s">
        <v>52</v>
      </c>
      <c r="J169" s="1" t="n">
        <v>9.726</v>
      </c>
      <c r="K169" s="1" t="s">
        <v>22</v>
      </c>
      <c r="M169" s="1" t="n">
        <v>4</v>
      </c>
      <c r="N169" s="1" t="s">
        <v>23</v>
      </c>
      <c r="O169" s="1" t="s">
        <v>23</v>
      </c>
      <c r="P169" s="1" t="s">
        <v>53</v>
      </c>
    </row>
    <row r="170" customFormat="false" ht="13.8" hidden="false" customHeight="false" outlineLevel="0" collapsed="false">
      <c r="B170" s="1" t="s">
        <v>473</v>
      </c>
      <c r="C170" s="1" t="s">
        <v>474</v>
      </c>
      <c r="E170" s="1" t="s">
        <v>68</v>
      </c>
      <c r="F170" s="1" t="s">
        <v>20</v>
      </c>
      <c r="G170" s="1" t="s">
        <v>29</v>
      </c>
      <c r="J170" s="1" t="n">
        <v>0</v>
      </c>
      <c r="K170" s="1" t="s">
        <v>22</v>
      </c>
      <c r="L170" s="1" t="s">
        <v>475</v>
      </c>
      <c r="M170" s="1" t="n">
        <v>0</v>
      </c>
      <c r="N170" s="1" t="s">
        <v>23</v>
      </c>
      <c r="O170" s="1" t="s">
        <v>23</v>
      </c>
      <c r="P170" s="1" t="s">
        <v>69</v>
      </c>
    </row>
    <row r="171" customFormat="false" ht="13.8" hidden="false" customHeight="false" outlineLevel="0" collapsed="false">
      <c r="B171" s="1" t="s">
        <v>476</v>
      </c>
      <c r="C171" s="1" t="s">
        <v>477</v>
      </c>
      <c r="D171" s="1" t="s">
        <v>478</v>
      </c>
      <c r="E171" s="1" t="s">
        <v>68</v>
      </c>
      <c r="F171" s="1" t="s">
        <v>20</v>
      </c>
      <c r="G171" s="1" t="s">
        <v>44</v>
      </c>
      <c r="J171" s="1" t="n">
        <v>0.573</v>
      </c>
      <c r="K171" s="1" t="s">
        <v>22</v>
      </c>
      <c r="M171" s="1" t="n">
        <v>111</v>
      </c>
      <c r="N171" s="1" t="s">
        <v>23</v>
      </c>
      <c r="O171" s="1" t="s">
        <v>23</v>
      </c>
      <c r="P171" s="1" t="s">
        <v>69</v>
      </c>
    </row>
    <row r="172" customFormat="false" ht="13.8" hidden="false" customHeight="false" outlineLevel="0" collapsed="false">
      <c r="B172" s="1" t="s">
        <v>479</v>
      </c>
      <c r="C172" s="1" t="s">
        <v>480</v>
      </c>
      <c r="D172" s="1" t="s">
        <v>166</v>
      </c>
      <c r="E172" s="1" t="s">
        <v>51</v>
      </c>
      <c r="F172" s="1" t="s">
        <v>20</v>
      </c>
      <c r="G172" s="1" t="s">
        <v>148</v>
      </c>
      <c r="J172" s="1" t="n">
        <v>0</v>
      </c>
      <c r="K172" s="1" t="s">
        <v>22</v>
      </c>
      <c r="M172" s="1" t="n">
        <v>0</v>
      </c>
      <c r="N172" s="1" t="s">
        <v>23</v>
      </c>
      <c r="O172" s="1" t="s">
        <v>23</v>
      </c>
      <c r="P172" s="1" t="s">
        <v>53</v>
      </c>
    </row>
    <row r="173" customFormat="false" ht="13.8" hidden="false" customHeight="false" outlineLevel="0" collapsed="false">
      <c r="B173" s="1" t="s">
        <v>481</v>
      </c>
      <c r="C173" s="1" t="s">
        <v>482</v>
      </c>
      <c r="D173" s="1" t="s">
        <v>259</v>
      </c>
      <c r="E173" s="1" t="s">
        <v>68</v>
      </c>
      <c r="F173" s="1" t="s">
        <v>20</v>
      </c>
      <c r="G173" s="1" t="s">
        <v>21</v>
      </c>
      <c r="J173" s="1" t="n">
        <v>0.87</v>
      </c>
      <c r="K173" s="1" t="s">
        <v>22</v>
      </c>
      <c r="M173" s="1" t="n">
        <v>0</v>
      </c>
      <c r="N173" s="1" t="s">
        <v>23</v>
      </c>
      <c r="O173" s="1" t="s">
        <v>23</v>
      </c>
      <c r="P173" s="1" t="s">
        <v>69</v>
      </c>
    </row>
    <row r="174" customFormat="false" ht="13.8" hidden="false" customHeight="false" outlineLevel="0" collapsed="false">
      <c r="B174" s="1" t="s">
        <v>483</v>
      </c>
      <c r="C174" s="1" t="s">
        <v>484</v>
      </c>
      <c r="D174" s="1" t="s">
        <v>485</v>
      </c>
      <c r="E174" s="1" t="s">
        <v>19</v>
      </c>
      <c r="F174" s="1" t="s">
        <v>20</v>
      </c>
      <c r="G174" s="1" t="s">
        <v>21</v>
      </c>
      <c r="J174" s="1" t="n">
        <v>1.192</v>
      </c>
      <c r="K174" s="1" t="s">
        <v>22</v>
      </c>
      <c r="M174" s="1" t="n">
        <v>36</v>
      </c>
      <c r="N174" s="1" t="s">
        <v>23</v>
      </c>
      <c r="O174" s="1" t="s">
        <v>23</v>
      </c>
      <c r="P174" s="1" t="s">
        <v>24</v>
      </c>
    </row>
    <row r="175" customFormat="false" ht="13.8" hidden="false" customHeight="false" outlineLevel="0" collapsed="false">
      <c r="B175" s="1" t="s">
        <v>486</v>
      </c>
      <c r="C175" s="1" t="s">
        <v>487</v>
      </c>
      <c r="D175" s="1" t="s">
        <v>405</v>
      </c>
      <c r="E175" s="1" t="s">
        <v>19</v>
      </c>
      <c r="F175" s="1" t="s">
        <v>20</v>
      </c>
      <c r="G175" s="1" t="s">
        <v>21</v>
      </c>
      <c r="J175" s="1" t="n">
        <v>0</v>
      </c>
      <c r="K175" s="1" t="s">
        <v>22</v>
      </c>
      <c r="M175" s="1" t="n">
        <v>0</v>
      </c>
      <c r="N175" s="1" t="s">
        <v>23</v>
      </c>
      <c r="O175" s="1" t="s">
        <v>23</v>
      </c>
      <c r="P175" s="1" t="s">
        <v>24</v>
      </c>
    </row>
    <row r="176" customFormat="false" ht="13.8" hidden="false" customHeight="false" outlineLevel="0" collapsed="false">
      <c r="B176" s="1" t="s">
        <v>488</v>
      </c>
      <c r="C176" s="1" t="s">
        <v>489</v>
      </c>
      <c r="D176" s="1" t="s">
        <v>78</v>
      </c>
      <c r="E176" s="1" t="s">
        <v>19</v>
      </c>
      <c r="F176" s="1" t="s">
        <v>20</v>
      </c>
      <c r="G176" s="1" t="s">
        <v>21</v>
      </c>
      <c r="J176" s="1" t="n">
        <v>1.141</v>
      </c>
      <c r="K176" s="1" t="s">
        <v>22</v>
      </c>
      <c r="M176" s="1" t="n">
        <v>4</v>
      </c>
      <c r="N176" s="1" t="s">
        <v>23</v>
      </c>
      <c r="O176" s="1" t="s">
        <v>23</v>
      </c>
      <c r="P176" s="1" t="s">
        <v>24</v>
      </c>
    </row>
    <row r="177" customFormat="false" ht="13.8" hidden="false" customHeight="false" outlineLevel="0" collapsed="false">
      <c r="B177" s="1" t="s">
        <v>490</v>
      </c>
      <c r="C177" s="1" t="s">
        <v>491</v>
      </c>
      <c r="D177" s="1" t="s">
        <v>221</v>
      </c>
      <c r="E177" s="1" t="s">
        <v>19</v>
      </c>
      <c r="F177" s="1" t="s">
        <v>20</v>
      </c>
      <c r="G177" s="1" t="s">
        <v>21</v>
      </c>
      <c r="J177" s="1" t="n">
        <v>1.2</v>
      </c>
      <c r="K177" s="1" t="s">
        <v>22</v>
      </c>
      <c r="L177" s="1" t="n">
        <f aca="false">3v750</f>
        <v>0</v>
      </c>
      <c r="M177" s="1" t="n">
        <v>42</v>
      </c>
      <c r="N177" s="1" t="s">
        <v>23</v>
      </c>
      <c r="O177" s="1" t="s">
        <v>23</v>
      </c>
      <c r="P177" s="1" t="s">
        <v>24</v>
      </c>
    </row>
    <row r="178" customFormat="false" ht="13.8" hidden="false" customHeight="false" outlineLevel="0" collapsed="false">
      <c r="B178" s="1" t="s">
        <v>492</v>
      </c>
      <c r="C178" s="1" t="s">
        <v>493</v>
      </c>
      <c r="D178" s="1" t="s">
        <v>163</v>
      </c>
      <c r="E178" s="1" t="s">
        <v>68</v>
      </c>
      <c r="F178" s="1" t="s">
        <v>20</v>
      </c>
      <c r="G178" s="1" t="s">
        <v>21</v>
      </c>
      <c r="J178" s="1" t="n">
        <v>1.964</v>
      </c>
      <c r="K178" s="1" t="s">
        <v>22</v>
      </c>
      <c r="M178" s="1" t="n">
        <v>1</v>
      </c>
      <c r="N178" s="1" t="s">
        <v>23</v>
      </c>
      <c r="O178" s="1" t="s">
        <v>23</v>
      </c>
      <c r="P178" s="1" t="s">
        <v>69</v>
      </c>
    </row>
    <row r="179" customFormat="false" ht="13.8" hidden="false" customHeight="false" outlineLevel="0" collapsed="false">
      <c r="B179" s="1" t="s">
        <v>494</v>
      </c>
      <c r="C179" s="1" t="s">
        <v>495</v>
      </c>
      <c r="D179" s="1" t="s">
        <v>180</v>
      </c>
      <c r="E179" s="1" t="s">
        <v>28</v>
      </c>
      <c r="F179" s="1" t="s">
        <v>20</v>
      </c>
      <c r="G179" s="1" t="s">
        <v>21</v>
      </c>
      <c r="J179" s="1" t="n">
        <v>5.275</v>
      </c>
      <c r="K179" s="1" t="s">
        <v>22</v>
      </c>
      <c r="M179" s="1" t="n">
        <v>4</v>
      </c>
      <c r="N179" s="1" t="s">
        <v>23</v>
      </c>
      <c r="O179" s="1" t="s">
        <v>23</v>
      </c>
      <c r="P179" s="1" t="n">
        <v>13</v>
      </c>
    </row>
    <row r="180" customFormat="false" ht="13.8" hidden="false" customHeight="false" outlineLevel="0" collapsed="false">
      <c r="B180" s="1" t="s">
        <v>496</v>
      </c>
      <c r="C180" s="1" t="s">
        <v>497</v>
      </c>
      <c r="D180" s="1" t="s">
        <v>183</v>
      </c>
      <c r="E180" s="1" t="s">
        <v>28</v>
      </c>
      <c r="F180" s="1" t="s">
        <v>20</v>
      </c>
      <c r="G180" s="1" t="s">
        <v>21</v>
      </c>
      <c r="J180" s="1" t="n">
        <v>6.02</v>
      </c>
      <c r="K180" s="1" t="s">
        <v>22</v>
      </c>
      <c r="M180" s="1" t="n">
        <v>33</v>
      </c>
      <c r="N180" s="1" t="s">
        <v>23</v>
      </c>
      <c r="O180" s="1" t="s">
        <v>23</v>
      </c>
      <c r="P180" s="1" t="n">
        <v>13</v>
      </c>
    </row>
    <row r="181" customFormat="false" ht="13.8" hidden="false" customHeight="false" outlineLevel="0" collapsed="false">
      <c r="B181" s="1" t="s">
        <v>498</v>
      </c>
      <c r="C181" s="1" t="s">
        <v>499</v>
      </c>
      <c r="D181" s="1" t="s">
        <v>500</v>
      </c>
      <c r="E181" s="1" t="s">
        <v>51</v>
      </c>
      <c r="F181" s="1" t="s">
        <v>20</v>
      </c>
      <c r="G181" s="1" t="s">
        <v>21</v>
      </c>
      <c r="J181" s="1" t="n">
        <v>0</v>
      </c>
      <c r="K181" s="1" t="s">
        <v>22</v>
      </c>
      <c r="M181" s="1" t="n">
        <v>0</v>
      </c>
      <c r="N181" s="1" t="s">
        <v>23</v>
      </c>
      <c r="O181" s="1" t="s">
        <v>23</v>
      </c>
      <c r="P181" s="1" t="s">
        <v>53</v>
      </c>
    </row>
    <row r="182" customFormat="false" ht="13.8" hidden="false" customHeight="false" outlineLevel="0" collapsed="false">
      <c r="B182" s="1" t="s">
        <v>501</v>
      </c>
      <c r="C182" s="1" t="s">
        <v>502</v>
      </c>
      <c r="D182" s="1" t="s">
        <v>503</v>
      </c>
      <c r="E182" s="1" t="s">
        <v>51</v>
      </c>
      <c r="F182" s="1" t="s">
        <v>20</v>
      </c>
      <c r="G182" s="1" t="s">
        <v>21</v>
      </c>
      <c r="J182" s="1" t="n">
        <v>0</v>
      </c>
      <c r="K182" s="1" t="s">
        <v>22</v>
      </c>
      <c r="M182" s="1" t="n">
        <v>0</v>
      </c>
      <c r="N182" s="1" t="s">
        <v>23</v>
      </c>
      <c r="O182" s="1" t="s">
        <v>23</v>
      </c>
      <c r="P182" s="1" t="s">
        <v>53</v>
      </c>
    </row>
    <row r="183" customFormat="false" ht="13.8" hidden="false" customHeight="false" outlineLevel="0" collapsed="false">
      <c r="B183" s="1" t="s">
        <v>504</v>
      </c>
      <c r="C183" s="1" t="s">
        <v>505</v>
      </c>
      <c r="D183" s="1" t="s">
        <v>108</v>
      </c>
      <c r="E183" s="1" t="s">
        <v>51</v>
      </c>
      <c r="F183" s="1" t="s">
        <v>20</v>
      </c>
      <c r="G183" s="1" t="s">
        <v>21</v>
      </c>
      <c r="J183" s="1" t="n">
        <v>0</v>
      </c>
      <c r="K183" s="1" t="s">
        <v>22</v>
      </c>
      <c r="M183" s="1" t="n">
        <v>0</v>
      </c>
      <c r="N183" s="1" t="s">
        <v>23</v>
      </c>
      <c r="O183" s="1" t="s">
        <v>23</v>
      </c>
      <c r="P183" s="1" t="s">
        <v>53</v>
      </c>
    </row>
    <row r="184" customFormat="false" ht="13.8" hidden="false" customHeight="false" outlineLevel="0" collapsed="false">
      <c r="B184" s="1" t="s">
        <v>506</v>
      </c>
      <c r="C184" s="1" t="s">
        <v>507</v>
      </c>
      <c r="D184" s="1" t="s">
        <v>87</v>
      </c>
      <c r="E184" s="1" t="s">
        <v>51</v>
      </c>
      <c r="F184" s="1" t="s">
        <v>20</v>
      </c>
      <c r="G184" s="1" t="s">
        <v>21</v>
      </c>
      <c r="J184" s="1" t="n">
        <v>17.157</v>
      </c>
      <c r="K184" s="1" t="s">
        <v>22</v>
      </c>
      <c r="M184" s="1" t="n">
        <v>54</v>
      </c>
      <c r="N184" s="1" t="s">
        <v>23</v>
      </c>
      <c r="O184" s="1" t="s">
        <v>23</v>
      </c>
      <c r="P184" s="1" t="s">
        <v>53</v>
      </c>
    </row>
    <row r="185" customFormat="false" ht="13.8" hidden="false" customHeight="false" outlineLevel="0" collapsed="false">
      <c r="B185" s="1" t="s">
        <v>508</v>
      </c>
      <c r="C185" s="1" t="s">
        <v>509</v>
      </c>
      <c r="D185" s="1" t="s">
        <v>130</v>
      </c>
      <c r="E185" s="1" t="s">
        <v>19</v>
      </c>
      <c r="F185" s="1" t="s">
        <v>20</v>
      </c>
      <c r="G185" s="1" t="s">
        <v>21</v>
      </c>
      <c r="J185" s="1" t="n">
        <v>0</v>
      </c>
      <c r="K185" s="1" t="s">
        <v>22</v>
      </c>
      <c r="L185" s="1" t="n">
        <f aca="false">3v1180</f>
        <v>0</v>
      </c>
      <c r="M185" s="1" t="n">
        <v>0</v>
      </c>
      <c r="N185" s="1" t="s">
        <v>23</v>
      </c>
      <c r="O185" s="1" t="s">
        <v>23</v>
      </c>
      <c r="P185" s="1" t="s">
        <v>24</v>
      </c>
    </row>
    <row r="186" customFormat="false" ht="13.8" hidden="false" customHeight="false" outlineLevel="0" collapsed="false">
      <c r="B186" s="1" t="s">
        <v>510</v>
      </c>
      <c r="C186" s="1" t="s">
        <v>511</v>
      </c>
      <c r="D186" s="1" t="s">
        <v>166</v>
      </c>
      <c r="E186" s="1" t="s">
        <v>51</v>
      </c>
      <c r="F186" s="1" t="s">
        <v>20</v>
      </c>
      <c r="G186" s="1" t="s">
        <v>44</v>
      </c>
      <c r="J186" s="1" t="n">
        <v>5.581</v>
      </c>
      <c r="K186" s="1" t="s">
        <v>22</v>
      </c>
      <c r="M186" s="1" t="n">
        <v>13</v>
      </c>
      <c r="N186" s="1" t="s">
        <v>23</v>
      </c>
      <c r="O186" s="1" t="s">
        <v>23</v>
      </c>
      <c r="P186" s="1" t="s">
        <v>53</v>
      </c>
    </row>
    <row r="187" customFormat="false" ht="13.8" hidden="false" customHeight="false" outlineLevel="0" collapsed="false">
      <c r="B187" s="1" t="s">
        <v>512</v>
      </c>
      <c r="C187" s="1" t="s">
        <v>513</v>
      </c>
      <c r="D187" s="1" t="s">
        <v>514</v>
      </c>
      <c r="E187" s="1" t="s">
        <v>28</v>
      </c>
      <c r="F187" s="1" t="s">
        <v>20</v>
      </c>
      <c r="G187" s="1" t="s">
        <v>44</v>
      </c>
      <c r="J187" s="1" t="n">
        <v>0.556</v>
      </c>
      <c r="K187" s="1" t="s">
        <v>22</v>
      </c>
      <c r="M187" s="1" t="n">
        <v>4</v>
      </c>
      <c r="N187" s="1" t="s">
        <v>23</v>
      </c>
      <c r="O187" s="1" t="s">
        <v>23</v>
      </c>
      <c r="P187" s="1" t="n">
        <v>13</v>
      </c>
    </row>
    <row r="188" customFormat="false" ht="13.8" hidden="false" customHeight="false" outlineLevel="0" collapsed="false">
      <c r="B188" s="1" t="s">
        <v>515</v>
      </c>
      <c r="C188" s="1" t="s">
        <v>516</v>
      </c>
      <c r="D188" s="1" t="s">
        <v>50</v>
      </c>
      <c r="E188" s="1" t="s">
        <v>28</v>
      </c>
      <c r="F188" s="1" t="s">
        <v>20</v>
      </c>
      <c r="G188" s="1" t="s">
        <v>148</v>
      </c>
      <c r="J188" s="1" t="n">
        <v>8</v>
      </c>
      <c r="K188" s="1" t="s">
        <v>22</v>
      </c>
      <c r="M188" s="1" t="n">
        <v>0</v>
      </c>
      <c r="N188" s="1" t="s">
        <v>23</v>
      </c>
      <c r="O188" s="1" t="s">
        <v>23</v>
      </c>
      <c r="P188" s="1" t="n">
        <v>13</v>
      </c>
    </row>
    <row r="189" customFormat="false" ht="13.8" hidden="false" customHeight="false" outlineLevel="0" collapsed="false">
      <c r="B189" s="1" t="s">
        <v>517</v>
      </c>
      <c r="C189" s="1" t="s">
        <v>518</v>
      </c>
      <c r="D189" s="1" t="s">
        <v>245</v>
      </c>
      <c r="E189" s="1" t="s">
        <v>28</v>
      </c>
      <c r="F189" s="1" t="s">
        <v>20</v>
      </c>
      <c r="G189" s="1" t="s">
        <v>52</v>
      </c>
      <c r="J189" s="1" t="n">
        <v>3.298</v>
      </c>
      <c r="K189" s="1" t="s">
        <v>22</v>
      </c>
      <c r="L189" s="1" t="n">
        <f aca="false">5v600</f>
        <v>0</v>
      </c>
      <c r="M189" s="1" t="n">
        <v>6</v>
      </c>
      <c r="N189" s="1" t="s">
        <v>23</v>
      </c>
      <c r="O189" s="1" t="s">
        <v>23</v>
      </c>
      <c r="P189" s="1" t="n">
        <v>13</v>
      </c>
    </row>
    <row r="190" customFormat="false" ht="13.8" hidden="false" customHeight="false" outlineLevel="0" collapsed="false">
      <c r="B190" s="1" t="s">
        <v>519</v>
      </c>
      <c r="C190" s="1" t="s">
        <v>520</v>
      </c>
      <c r="D190" s="1" t="s">
        <v>405</v>
      </c>
      <c r="E190" s="1" t="s">
        <v>28</v>
      </c>
      <c r="F190" s="1" t="s">
        <v>20</v>
      </c>
      <c r="G190" s="1" t="s">
        <v>44</v>
      </c>
      <c r="J190" s="1" t="n">
        <v>1.161</v>
      </c>
      <c r="K190" s="1" t="s">
        <v>22</v>
      </c>
      <c r="M190" s="1" t="n">
        <v>13</v>
      </c>
      <c r="N190" s="1" t="s">
        <v>23</v>
      </c>
      <c r="O190" s="1" t="s">
        <v>23</v>
      </c>
      <c r="P190" s="1" t="n">
        <v>13</v>
      </c>
    </row>
    <row r="191" customFormat="false" ht="13.8" hidden="false" customHeight="false" outlineLevel="0" collapsed="false">
      <c r="B191" s="1" t="s">
        <v>521</v>
      </c>
      <c r="C191" s="1" t="s">
        <v>522</v>
      </c>
      <c r="D191" s="1" t="s">
        <v>141</v>
      </c>
      <c r="E191" s="1" t="s">
        <v>28</v>
      </c>
      <c r="F191" s="1" t="s">
        <v>20</v>
      </c>
      <c r="G191" s="1" t="s">
        <v>44</v>
      </c>
      <c r="J191" s="1" t="n">
        <v>5.172</v>
      </c>
      <c r="K191" s="1" t="s">
        <v>22</v>
      </c>
      <c r="L191" s="1" t="n">
        <f aca="false">5v630</f>
        <v>0</v>
      </c>
      <c r="M191" s="1" t="n">
        <v>5</v>
      </c>
      <c r="N191" s="1" t="s">
        <v>23</v>
      </c>
      <c r="O191" s="1" t="s">
        <v>23</v>
      </c>
      <c r="P191" s="1" t="n">
        <v>13</v>
      </c>
    </row>
    <row r="192" customFormat="false" ht="13.8" hidden="false" customHeight="false" outlineLevel="0" collapsed="false">
      <c r="B192" s="1" t="s">
        <v>523</v>
      </c>
      <c r="C192" s="1" t="s">
        <v>524</v>
      </c>
      <c r="D192" s="1" t="s">
        <v>525</v>
      </c>
      <c r="E192" s="1" t="s">
        <v>28</v>
      </c>
      <c r="F192" s="1" t="s">
        <v>20</v>
      </c>
      <c r="G192" s="1" t="s">
        <v>44</v>
      </c>
      <c r="J192" s="1" t="n">
        <v>1.369</v>
      </c>
      <c r="K192" s="1" t="s">
        <v>22</v>
      </c>
      <c r="M192" s="1" t="n">
        <v>75</v>
      </c>
      <c r="N192" s="1" t="s">
        <v>23</v>
      </c>
      <c r="O192" s="1" t="s">
        <v>23</v>
      </c>
      <c r="P192" s="1" t="n">
        <v>13</v>
      </c>
    </row>
    <row r="193" customFormat="false" ht="13.8" hidden="false" customHeight="false" outlineLevel="0" collapsed="false">
      <c r="B193" s="1" t="s">
        <v>526</v>
      </c>
      <c r="C193" s="1" t="s">
        <v>527</v>
      </c>
      <c r="D193" s="1" t="s">
        <v>313</v>
      </c>
      <c r="E193" s="1" t="s">
        <v>28</v>
      </c>
      <c r="F193" s="1" t="s">
        <v>20</v>
      </c>
      <c r="G193" s="1" t="s">
        <v>44</v>
      </c>
      <c r="J193" s="1" t="n">
        <v>1.41</v>
      </c>
      <c r="K193" s="1" t="s">
        <v>22</v>
      </c>
      <c r="M193" s="1" t="n">
        <v>38</v>
      </c>
      <c r="N193" s="1" t="s">
        <v>23</v>
      </c>
      <c r="O193" s="1" t="s">
        <v>23</v>
      </c>
      <c r="P193" s="1" t="n">
        <v>13</v>
      </c>
    </row>
    <row r="194" customFormat="false" ht="13.8" hidden="false" customHeight="false" outlineLevel="0" collapsed="false">
      <c r="B194" s="1" t="s">
        <v>528</v>
      </c>
      <c r="C194" s="1" t="s">
        <v>529</v>
      </c>
      <c r="D194" s="1" t="s">
        <v>530</v>
      </c>
      <c r="E194" s="1" t="s">
        <v>28</v>
      </c>
      <c r="F194" s="1" t="s">
        <v>20</v>
      </c>
      <c r="G194" s="1" t="s">
        <v>44</v>
      </c>
      <c r="J194" s="1" t="n">
        <v>1.452</v>
      </c>
      <c r="K194" s="1" t="s">
        <v>22</v>
      </c>
      <c r="M194" s="1" t="n">
        <v>35</v>
      </c>
      <c r="N194" s="1" t="s">
        <v>23</v>
      </c>
      <c r="O194" s="1" t="s">
        <v>23</v>
      </c>
      <c r="P194" s="1" t="n">
        <v>13</v>
      </c>
    </row>
    <row r="195" customFormat="false" ht="13.8" hidden="false" customHeight="false" outlineLevel="0" collapsed="false">
      <c r="B195" s="1" t="s">
        <v>531</v>
      </c>
      <c r="C195" s="1" t="s">
        <v>532</v>
      </c>
      <c r="D195" s="1" t="s">
        <v>354</v>
      </c>
      <c r="E195" s="1" t="s">
        <v>28</v>
      </c>
      <c r="F195" s="1" t="s">
        <v>20</v>
      </c>
      <c r="G195" s="1" t="s">
        <v>44</v>
      </c>
      <c r="J195" s="1" t="n">
        <v>1.493</v>
      </c>
      <c r="K195" s="1" t="s">
        <v>22</v>
      </c>
      <c r="M195" s="1" t="n">
        <v>50</v>
      </c>
      <c r="N195" s="1" t="s">
        <v>23</v>
      </c>
      <c r="O195" s="1" t="s">
        <v>23</v>
      </c>
      <c r="P195" s="1" t="n">
        <v>13</v>
      </c>
    </row>
    <row r="196" customFormat="false" ht="13.8" hidden="false" customHeight="false" outlineLevel="0" collapsed="false">
      <c r="B196" s="1" t="s">
        <v>533</v>
      </c>
      <c r="C196" s="1" t="s">
        <v>534</v>
      </c>
      <c r="D196" s="1" t="s">
        <v>535</v>
      </c>
      <c r="E196" s="1" t="s">
        <v>19</v>
      </c>
      <c r="F196" s="1" t="s">
        <v>20</v>
      </c>
      <c r="G196" s="1" t="s">
        <v>44</v>
      </c>
      <c r="J196" s="1" t="n">
        <v>0.61</v>
      </c>
      <c r="K196" s="1" t="s">
        <v>22</v>
      </c>
      <c r="M196" s="1" t="n">
        <v>26</v>
      </c>
      <c r="N196" s="1" t="s">
        <v>23</v>
      </c>
      <c r="O196" s="1" t="s">
        <v>23</v>
      </c>
      <c r="P196" s="1" t="s">
        <v>24</v>
      </c>
    </row>
    <row r="197" customFormat="false" ht="13.8" hidden="false" customHeight="false" outlineLevel="0" collapsed="false">
      <c r="B197" s="1" t="s">
        <v>536</v>
      </c>
      <c r="C197" s="1" t="s">
        <v>537</v>
      </c>
      <c r="D197" s="1" t="s">
        <v>270</v>
      </c>
      <c r="E197" s="1" t="s">
        <v>28</v>
      </c>
      <c r="F197" s="1" t="s">
        <v>20</v>
      </c>
      <c r="G197" s="1" t="s">
        <v>44</v>
      </c>
      <c r="J197" s="1" t="n">
        <v>1.617</v>
      </c>
      <c r="K197" s="1" t="s">
        <v>22</v>
      </c>
      <c r="M197" s="1" t="n">
        <v>52</v>
      </c>
      <c r="N197" s="1" t="s">
        <v>23</v>
      </c>
      <c r="O197" s="1" t="s">
        <v>23</v>
      </c>
      <c r="P197" s="1" t="n">
        <v>13</v>
      </c>
    </row>
    <row r="198" customFormat="false" ht="13.8" hidden="false" customHeight="false" outlineLevel="0" collapsed="false">
      <c r="B198" s="1" t="s">
        <v>538</v>
      </c>
      <c r="C198" s="1" t="s">
        <v>539</v>
      </c>
      <c r="D198" s="1" t="s">
        <v>367</v>
      </c>
      <c r="E198" s="1" t="s">
        <v>28</v>
      </c>
      <c r="F198" s="1" t="s">
        <v>20</v>
      </c>
      <c r="G198" s="1" t="s">
        <v>44</v>
      </c>
      <c r="J198" s="1" t="n">
        <v>1.742</v>
      </c>
      <c r="K198" s="1" t="s">
        <v>22</v>
      </c>
      <c r="M198" s="1" t="n">
        <v>75</v>
      </c>
      <c r="N198" s="1" t="s">
        <v>23</v>
      </c>
      <c r="O198" s="1" t="s">
        <v>23</v>
      </c>
      <c r="P198" s="1" t="n">
        <v>13</v>
      </c>
    </row>
    <row r="199" customFormat="false" ht="13.8" hidden="false" customHeight="false" outlineLevel="0" collapsed="false">
      <c r="B199" s="1" t="s">
        <v>540</v>
      </c>
      <c r="C199" s="1" t="s">
        <v>541</v>
      </c>
      <c r="D199" s="1" t="s">
        <v>50</v>
      </c>
      <c r="E199" s="1" t="s">
        <v>28</v>
      </c>
      <c r="F199" s="1" t="s">
        <v>20</v>
      </c>
      <c r="G199" s="1" t="s">
        <v>44</v>
      </c>
      <c r="J199" s="1" t="n">
        <v>2.221</v>
      </c>
      <c r="K199" s="1" t="s">
        <v>22</v>
      </c>
      <c r="M199" s="1" t="n">
        <v>9</v>
      </c>
      <c r="N199" s="1" t="s">
        <v>23</v>
      </c>
      <c r="O199" s="1" t="s">
        <v>23</v>
      </c>
      <c r="P199" s="1" t="n">
        <v>13</v>
      </c>
    </row>
    <row r="200" customFormat="false" ht="13.8" hidden="false" customHeight="false" outlineLevel="0" collapsed="false">
      <c r="B200" s="1" t="s">
        <v>542</v>
      </c>
      <c r="C200" s="1" t="s">
        <v>543</v>
      </c>
      <c r="D200" s="1" t="s">
        <v>196</v>
      </c>
      <c r="E200" s="1" t="s">
        <v>28</v>
      </c>
      <c r="F200" s="1" t="s">
        <v>20</v>
      </c>
      <c r="G200" s="1" t="s">
        <v>44</v>
      </c>
      <c r="J200" s="1" t="n">
        <v>2.238</v>
      </c>
      <c r="K200" s="1" t="s">
        <v>22</v>
      </c>
      <c r="M200" s="1" t="n">
        <v>44</v>
      </c>
      <c r="N200" s="1" t="s">
        <v>23</v>
      </c>
      <c r="O200" s="1" t="s">
        <v>23</v>
      </c>
      <c r="P200" s="1" t="n">
        <v>13</v>
      </c>
    </row>
    <row r="201" customFormat="false" ht="13.8" hidden="false" customHeight="false" outlineLevel="0" collapsed="false">
      <c r="B201" s="1" t="s">
        <v>544</v>
      </c>
      <c r="C201" s="1" t="s">
        <v>545</v>
      </c>
      <c r="D201" s="1" t="s">
        <v>464</v>
      </c>
      <c r="E201" s="1" t="s">
        <v>28</v>
      </c>
      <c r="F201" s="1" t="s">
        <v>20</v>
      </c>
      <c r="G201" s="1" t="s">
        <v>44</v>
      </c>
      <c r="J201" s="1" t="n">
        <v>2.573</v>
      </c>
      <c r="K201" s="1" t="s">
        <v>22</v>
      </c>
      <c r="M201" s="1" t="n">
        <v>37</v>
      </c>
      <c r="N201" s="1" t="s">
        <v>23</v>
      </c>
      <c r="O201" s="1" t="s">
        <v>23</v>
      </c>
      <c r="P201" s="1" t="n">
        <v>13</v>
      </c>
    </row>
    <row r="202" customFormat="false" ht="13.8" hidden="false" customHeight="false" outlineLevel="0" collapsed="false">
      <c r="B202" s="1" t="s">
        <v>546</v>
      </c>
      <c r="C202" s="1" t="s">
        <v>547</v>
      </c>
      <c r="D202" s="1" t="s">
        <v>130</v>
      </c>
      <c r="E202" s="1" t="s">
        <v>28</v>
      </c>
      <c r="F202" s="1" t="s">
        <v>20</v>
      </c>
      <c r="G202" s="1" t="s">
        <v>148</v>
      </c>
      <c r="J202" s="1" t="n">
        <v>7.2</v>
      </c>
      <c r="K202" s="1" t="s">
        <v>22</v>
      </c>
      <c r="M202" s="1" t="n">
        <v>0</v>
      </c>
      <c r="N202" s="1" t="s">
        <v>23</v>
      </c>
      <c r="O202" s="1" t="s">
        <v>23</v>
      </c>
      <c r="P202" s="1" t="n">
        <v>13</v>
      </c>
    </row>
    <row r="203" customFormat="false" ht="13.8" hidden="false" customHeight="false" outlineLevel="0" collapsed="false">
      <c r="B203" s="1" t="s">
        <v>548</v>
      </c>
      <c r="C203" s="1" t="s">
        <v>549</v>
      </c>
      <c r="D203" s="1" t="s">
        <v>550</v>
      </c>
      <c r="E203" s="1" t="s">
        <v>68</v>
      </c>
      <c r="F203" s="1" t="s">
        <v>20</v>
      </c>
      <c r="G203" s="1" t="s">
        <v>21</v>
      </c>
      <c r="J203" s="1" t="n">
        <v>0.521</v>
      </c>
      <c r="K203" s="1" t="s">
        <v>22</v>
      </c>
      <c r="M203" s="1" t="n">
        <v>44</v>
      </c>
      <c r="N203" s="1" t="s">
        <v>23</v>
      </c>
      <c r="O203" s="1" t="s">
        <v>23</v>
      </c>
      <c r="P203" s="1" t="s">
        <v>69</v>
      </c>
    </row>
    <row r="204" customFormat="false" ht="13.8" hidden="false" customHeight="false" outlineLevel="0" collapsed="false">
      <c r="B204" s="1" t="s">
        <v>551</v>
      </c>
      <c r="C204" s="1" t="s">
        <v>552</v>
      </c>
      <c r="D204" s="1" t="s">
        <v>553</v>
      </c>
      <c r="E204" s="1" t="s">
        <v>23</v>
      </c>
      <c r="F204" s="1" t="s">
        <v>20</v>
      </c>
      <c r="G204" s="1" t="s">
        <v>29</v>
      </c>
      <c r="J204" s="1" t="n">
        <v>0</v>
      </c>
      <c r="K204" s="1" t="s">
        <v>22</v>
      </c>
      <c r="L204" s="1" t="s">
        <v>554</v>
      </c>
      <c r="M204" s="1" t="n">
        <v>0</v>
      </c>
      <c r="N204" s="1" t="s">
        <v>23</v>
      </c>
      <c r="O204" s="1" t="s">
        <v>23</v>
      </c>
      <c r="P204" s="1" t="s">
        <v>23</v>
      </c>
    </row>
    <row r="205" customFormat="false" ht="13.8" hidden="false" customHeight="false" outlineLevel="0" collapsed="false">
      <c r="B205" s="1" t="s">
        <v>555</v>
      </c>
      <c r="C205" s="1" t="s">
        <v>556</v>
      </c>
      <c r="D205" s="1" t="s">
        <v>180</v>
      </c>
      <c r="E205" s="1" t="s">
        <v>51</v>
      </c>
      <c r="F205" s="1" t="s">
        <v>20</v>
      </c>
      <c r="G205" s="1" t="s">
        <v>148</v>
      </c>
      <c r="J205" s="1" t="n">
        <v>0</v>
      </c>
      <c r="K205" s="1" t="s">
        <v>22</v>
      </c>
      <c r="M205" s="1" t="n">
        <v>0</v>
      </c>
      <c r="N205" s="1" t="s">
        <v>23</v>
      </c>
      <c r="O205" s="1" t="s">
        <v>23</v>
      </c>
      <c r="P205" s="1" t="s">
        <v>53</v>
      </c>
    </row>
    <row r="206" customFormat="false" ht="13.8" hidden="false" customHeight="false" outlineLevel="0" collapsed="false">
      <c r="B206" s="1" t="s">
        <v>557</v>
      </c>
      <c r="C206" s="1" t="s">
        <v>558</v>
      </c>
      <c r="D206" s="1" t="s">
        <v>163</v>
      </c>
      <c r="E206" s="1" t="s">
        <v>68</v>
      </c>
      <c r="F206" s="1" t="s">
        <v>20</v>
      </c>
      <c r="G206" s="1" t="s">
        <v>44</v>
      </c>
      <c r="J206" s="1" t="n">
        <v>1.524</v>
      </c>
      <c r="K206" s="1" t="s">
        <v>22</v>
      </c>
      <c r="M206" s="1" t="n">
        <v>6</v>
      </c>
      <c r="N206" s="1" t="s">
        <v>23</v>
      </c>
      <c r="O206" s="1" t="s">
        <v>23</v>
      </c>
      <c r="P206" s="1" t="s">
        <v>69</v>
      </c>
    </row>
    <row r="207" customFormat="false" ht="13.8" hidden="false" customHeight="false" outlineLevel="0" collapsed="false">
      <c r="B207" s="1" t="s">
        <v>559</v>
      </c>
      <c r="C207" s="1" t="s">
        <v>560</v>
      </c>
      <c r="D207" s="1" t="s">
        <v>180</v>
      </c>
      <c r="E207" s="1" t="s">
        <v>28</v>
      </c>
      <c r="F207" s="1" t="s">
        <v>20</v>
      </c>
      <c r="G207" s="1" t="s">
        <v>44</v>
      </c>
      <c r="J207" s="1" t="n">
        <v>3.742</v>
      </c>
      <c r="K207" s="1" t="s">
        <v>22</v>
      </c>
      <c r="M207" s="1" t="n">
        <v>34</v>
      </c>
      <c r="N207" s="1" t="s">
        <v>23</v>
      </c>
      <c r="O207" s="1" t="s">
        <v>23</v>
      </c>
      <c r="P207" s="1" t="n">
        <v>13</v>
      </c>
    </row>
    <row r="208" customFormat="false" ht="13.8" hidden="false" customHeight="false" outlineLevel="0" collapsed="false">
      <c r="B208" s="1" t="s">
        <v>561</v>
      </c>
      <c r="C208" s="1" t="s">
        <v>562</v>
      </c>
      <c r="D208" s="1" t="s">
        <v>183</v>
      </c>
      <c r="E208" s="1" t="s">
        <v>28</v>
      </c>
      <c r="F208" s="1" t="s">
        <v>20</v>
      </c>
      <c r="G208" s="1" t="s">
        <v>44</v>
      </c>
      <c r="J208" s="1" t="n">
        <v>4.41</v>
      </c>
      <c r="K208" s="1" t="s">
        <v>22</v>
      </c>
      <c r="M208" s="1" t="n">
        <v>19</v>
      </c>
      <c r="N208" s="1" t="s">
        <v>23</v>
      </c>
      <c r="O208" s="1" t="s">
        <v>23</v>
      </c>
      <c r="P208" s="1" t="n">
        <v>13</v>
      </c>
    </row>
    <row r="209" customFormat="false" ht="13.8" hidden="false" customHeight="false" outlineLevel="0" collapsed="false">
      <c r="B209" s="1" t="s">
        <v>563</v>
      </c>
      <c r="C209" s="1" t="s">
        <v>564</v>
      </c>
      <c r="D209" s="1" t="s">
        <v>565</v>
      </c>
      <c r="E209" s="1" t="s">
        <v>28</v>
      </c>
      <c r="F209" s="1" t="s">
        <v>20</v>
      </c>
      <c r="G209" s="1" t="s">
        <v>29</v>
      </c>
      <c r="J209" s="1" t="n">
        <v>0</v>
      </c>
      <c r="K209" s="1" t="s">
        <v>22</v>
      </c>
      <c r="L209" s="1" t="s">
        <v>566</v>
      </c>
      <c r="M209" s="1" t="n">
        <v>0</v>
      </c>
      <c r="N209" s="1" t="s">
        <v>23</v>
      </c>
      <c r="O209" s="1" t="s">
        <v>23</v>
      </c>
      <c r="P209" s="1" t="n">
        <v>13</v>
      </c>
    </row>
    <row r="210" customFormat="false" ht="13.8" hidden="false" customHeight="false" outlineLevel="0" collapsed="false">
      <c r="B210" s="1" t="s">
        <v>567</v>
      </c>
      <c r="C210" s="1" t="s">
        <v>568</v>
      </c>
      <c r="D210" s="1" t="s">
        <v>569</v>
      </c>
      <c r="E210" s="1" t="s">
        <v>68</v>
      </c>
      <c r="F210" s="1" t="s">
        <v>20</v>
      </c>
      <c r="G210" s="1" t="s">
        <v>148</v>
      </c>
      <c r="J210" s="1" t="n">
        <v>0</v>
      </c>
      <c r="K210" s="1" t="s">
        <v>22</v>
      </c>
      <c r="M210" s="1" t="n">
        <v>0</v>
      </c>
      <c r="N210" s="1" t="s">
        <v>23</v>
      </c>
      <c r="O210" s="1" t="s">
        <v>23</v>
      </c>
      <c r="P210" s="1" t="s">
        <v>69</v>
      </c>
    </row>
    <row r="211" customFormat="false" ht="13.8" hidden="false" customHeight="false" outlineLevel="0" collapsed="false">
      <c r="B211" s="1" t="s">
        <v>570</v>
      </c>
      <c r="C211" s="1" t="s">
        <v>571</v>
      </c>
      <c r="D211" s="1" t="s">
        <v>56</v>
      </c>
      <c r="E211" s="1" t="s">
        <v>51</v>
      </c>
      <c r="F211" s="1" t="s">
        <v>20</v>
      </c>
      <c r="G211" s="1" t="s">
        <v>148</v>
      </c>
      <c r="J211" s="1" t="n">
        <v>20</v>
      </c>
      <c r="K211" s="1" t="s">
        <v>22</v>
      </c>
      <c r="M211" s="1" t="n">
        <v>5</v>
      </c>
      <c r="N211" s="1" t="s">
        <v>23</v>
      </c>
      <c r="O211" s="1" t="s">
        <v>23</v>
      </c>
      <c r="P211" s="1" t="s">
        <v>53</v>
      </c>
    </row>
    <row r="212" customFormat="false" ht="13.8" hidden="false" customHeight="false" outlineLevel="0" collapsed="false">
      <c r="B212" s="1" t="s">
        <v>572</v>
      </c>
      <c r="C212" s="1" t="s">
        <v>573</v>
      </c>
      <c r="D212" s="1" t="s">
        <v>574</v>
      </c>
      <c r="E212" s="1" t="s">
        <v>28</v>
      </c>
      <c r="F212" s="1" t="s">
        <v>20</v>
      </c>
      <c r="G212" s="1" t="s">
        <v>29</v>
      </c>
      <c r="J212" s="1" t="n">
        <v>0</v>
      </c>
      <c r="K212" s="1" t="s">
        <v>22</v>
      </c>
      <c r="L212" s="1" t="s">
        <v>575</v>
      </c>
      <c r="M212" s="1" t="n">
        <v>0</v>
      </c>
      <c r="N212" s="1" t="s">
        <v>23</v>
      </c>
      <c r="O212" s="1" t="s">
        <v>23</v>
      </c>
      <c r="P212" s="1" t="n">
        <v>13</v>
      </c>
    </row>
    <row r="213" customFormat="false" ht="13.8" hidden="false" customHeight="false" outlineLevel="0" collapsed="false">
      <c r="B213" s="1" t="s">
        <v>576</v>
      </c>
      <c r="C213" s="1" t="s">
        <v>577</v>
      </c>
      <c r="D213" s="1" t="s">
        <v>370</v>
      </c>
      <c r="E213" s="1" t="s">
        <v>51</v>
      </c>
      <c r="F213" s="1" t="s">
        <v>20</v>
      </c>
      <c r="G213" s="1" t="s">
        <v>37</v>
      </c>
      <c r="J213" s="1" t="n">
        <v>0</v>
      </c>
      <c r="K213" s="1" t="s">
        <v>22</v>
      </c>
      <c r="M213" s="1" t="n">
        <v>0</v>
      </c>
      <c r="N213" s="1" t="s">
        <v>23</v>
      </c>
      <c r="O213" s="1" t="s">
        <v>23</v>
      </c>
      <c r="P213" s="1" t="s">
        <v>53</v>
      </c>
    </row>
    <row r="214" customFormat="false" ht="13.8" hidden="false" customHeight="false" outlineLevel="0" collapsed="false">
      <c r="B214" s="1" t="s">
        <v>578</v>
      </c>
      <c r="C214" s="1" t="s">
        <v>579</v>
      </c>
      <c r="D214" s="1" t="s">
        <v>151</v>
      </c>
      <c r="E214" s="1" t="s">
        <v>51</v>
      </c>
      <c r="F214" s="1" t="s">
        <v>20</v>
      </c>
      <c r="G214" s="1" t="s">
        <v>148</v>
      </c>
      <c r="J214" s="1" t="n">
        <v>36</v>
      </c>
      <c r="K214" s="1" t="s">
        <v>22</v>
      </c>
      <c r="M214" s="1" t="n">
        <v>1</v>
      </c>
      <c r="N214" s="1" t="s">
        <v>23</v>
      </c>
      <c r="O214" s="1" t="s">
        <v>23</v>
      </c>
      <c r="P214" s="1" t="s">
        <v>53</v>
      </c>
    </row>
    <row r="215" customFormat="false" ht="13.8" hidden="false" customHeight="false" outlineLevel="0" collapsed="false">
      <c r="B215" s="1" t="s">
        <v>580</v>
      </c>
      <c r="C215" s="1" t="s">
        <v>581</v>
      </c>
      <c r="D215" s="1" t="s">
        <v>183</v>
      </c>
      <c r="E215" s="1" t="s">
        <v>51</v>
      </c>
      <c r="F215" s="1" t="s">
        <v>20</v>
      </c>
      <c r="G215" s="1" t="s">
        <v>148</v>
      </c>
      <c r="J215" s="1" t="n">
        <v>0</v>
      </c>
      <c r="K215" s="1" t="s">
        <v>22</v>
      </c>
      <c r="M215" s="1" t="n">
        <v>0</v>
      </c>
      <c r="N215" s="1" t="s">
        <v>23</v>
      </c>
      <c r="O215" s="1" t="s">
        <v>23</v>
      </c>
      <c r="P215" s="1" t="s">
        <v>53</v>
      </c>
    </row>
    <row r="216" customFormat="false" ht="13.8" hidden="false" customHeight="false" outlineLevel="0" collapsed="false">
      <c r="B216" s="1" t="s">
        <v>582</v>
      </c>
      <c r="C216" s="1" t="s">
        <v>583</v>
      </c>
      <c r="D216" s="1" t="s">
        <v>90</v>
      </c>
      <c r="E216" s="1" t="s">
        <v>51</v>
      </c>
      <c r="F216" s="1" t="s">
        <v>20</v>
      </c>
      <c r="G216" s="1" t="s">
        <v>148</v>
      </c>
      <c r="J216" s="1" t="n">
        <v>0</v>
      </c>
      <c r="K216" s="1" t="s">
        <v>22</v>
      </c>
      <c r="M216" s="1" t="n">
        <v>0</v>
      </c>
      <c r="N216" s="1" t="s">
        <v>23</v>
      </c>
      <c r="O216" s="1" t="s">
        <v>23</v>
      </c>
      <c r="P216" s="1" t="s">
        <v>53</v>
      </c>
    </row>
    <row r="217" customFormat="false" ht="13.8" hidden="false" customHeight="false" outlineLevel="0" collapsed="false">
      <c r="B217" s="1" t="s">
        <v>584</v>
      </c>
      <c r="C217" s="1" t="s">
        <v>585</v>
      </c>
      <c r="D217" s="1" t="s">
        <v>147</v>
      </c>
      <c r="E217" s="1" t="s">
        <v>51</v>
      </c>
      <c r="F217" s="1" t="s">
        <v>20</v>
      </c>
      <c r="G217" s="1" t="s">
        <v>29</v>
      </c>
      <c r="J217" s="1" t="n">
        <v>0</v>
      </c>
      <c r="K217" s="1" t="s">
        <v>22</v>
      </c>
      <c r="L217" s="1" t="s">
        <v>60</v>
      </c>
      <c r="M217" s="1" t="n">
        <v>0</v>
      </c>
      <c r="N217" s="1" t="s">
        <v>23</v>
      </c>
      <c r="O217" s="1" t="s">
        <v>23</v>
      </c>
      <c r="P217" s="1" t="s">
        <v>53</v>
      </c>
    </row>
    <row r="218" customFormat="false" ht="13.8" hidden="false" customHeight="false" outlineLevel="0" collapsed="false">
      <c r="B218" s="1" t="s">
        <v>586</v>
      </c>
      <c r="C218" s="1" t="s">
        <v>587</v>
      </c>
      <c r="D218" s="1" t="s">
        <v>214</v>
      </c>
      <c r="E218" s="1" t="s">
        <v>51</v>
      </c>
      <c r="F218" s="1" t="s">
        <v>20</v>
      </c>
      <c r="G218" s="1" t="s">
        <v>148</v>
      </c>
      <c r="J218" s="1" t="n">
        <v>0</v>
      </c>
      <c r="K218" s="1" t="s">
        <v>22</v>
      </c>
      <c r="M218" s="1" t="n">
        <v>0</v>
      </c>
      <c r="N218" s="1" t="s">
        <v>23</v>
      </c>
      <c r="O218" s="1" t="s">
        <v>23</v>
      </c>
      <c r="P218" s="1" t="s">
        <v>53</v>
      </c>
    </row>
    <row r="219" customFormat="false" ht="13.8" hidden="false" customHeight="false" outlineLevel="0" collapsed="false">
      <c r="B219" s="1" t="s">
        <v>588</v>
      </c>
      <c r="C219" s="1" t="s">
        <v>589</v>
      </c>
      <c r="D219" s="1" t="s">
        <v>590</v>
      </c>
      <c r="E219" s="1" t="s">
        <v>19</v>
      </c>
      <c r="F219" s="1" t="s">
        <v>20</v>
      </c>
      <c r="G219" s="1" t="s">
        <v>148</v>
      </c>
      <c r="J219" s="1" t="n">
        <v>0</v>
      </c>
      <c r="K219" s="1" t="s">
        <v>22</v>
      </c>
      <c r="M219" s="1" t="n">
        <v>0</v>
      </c>
      <c r="N219" s="1" t="s">
        <v>23</v>
      </c>
      <c r="O219" s="1" t="s">
        <v>23</v>
      </c>
      <c r="P219" s="1" t="s">
        <v>24</v>
      </c>
    </row>
    <row r="220" customFormat="false" ht="13.8" hidden="false" customHeight="false" outlineLevel="0" collapsed="false">
      <c r="B220" s="1" t="s">
        <v>591</v>
      </c>
      <c r="C220" s="1" t="s">
        <v>592</v>
      </c>
      <c r="D220" s="1" t="s">
        <v>530</v>
      </c>
      <c r="E220" s="1" t="s">
        <v>68</v>
      </c>
      <c r="F220" s="1" t="s">
        <v>20</v>
      </c>
      <c r="G220" s="1" t="s">
        <v>148</v>
      </c>
      <c r="J220" s="1" t="n">
        <v>0</v>
      </c>
      <c r="K220" s="1" t="s">
        <v>22</v>
      </c>
      <c r="M220" s="1" t="n">
        <v>0</v>
      </c>
      <c r="N220" s="1" t="s">
        <v>23</v>
      </c>
      <c r="O220" s="1" t="s">
        <v>23</v>
      </c>
      <c r="P220" s="1" t="s">
        <v>69</v>
      </c>
    </row>
    <row r="221" customFormat="false" ht="13.8" hidden="false" customHeight="false" outlineLevel="0" collapsed="false">
      <c r="B221" s="1" t="s">
        <v>593</v>
      </c>
      <c r="C221" s="1" t="s">
        <v>594</v>
      </c>
      <c r="D221" s="1" t="s">
        <v>242</v>
      </c>
      <c r="E221" s="1" t="s">
        <v>28</v>
      </c>
      <c r="F221" s="1" t="s">
        <v>20</v>
      </c>
      <c r="G221" s="1" t="s">
        <v>148</v>
      </c>
      <c r="J221" s="1" t="n">
        <v>0</v>
      </c>
      <c r="K221" s="1" t="s">
        <v>22</v>
      </c>
      <c r="M221" s="1" t="n">
        <v>0</v>
      </c>
      <c r="N221" s="1" t="s">
        <v>23</v>
      </c>
      <c r="O221" s="1" t="s">
        <v>23</v>
      </c>
      <c r="P221" s="1" t="n">
        <v>13</v>
      </c>
    </row>
    <row r="222" customFormat="false" ht="13.8" hidden="false" customHeight="false" outlineLevel="0" collapsed="false">
      <c r="B222" s="1" t="s">
        <v>595</v>
      </c>
      <c r="C222" s="1" t="s">
        <v>596</v>
      </c>
      <c r="D222" s="1" t="s">
        <v>188</v>
      </c>
      <c r="E222" s="1" t="s">
        <v>28</v>
      </c>
      <c r="F222" s="1" t="s">
        <v>20</v>
      </c>
      <c r="G222" s="1" t="s">
        <v>37</v>
      </c>
      <c r="J222" s="1" t="n">
        <v>1.48</v>
      </c>
      <c r="K222" s="1" t="s">
        <v>22</v>
      </c>
      <c r="M222" s="1" t="n">
        <v>0</v>
      </c>
      <c r="N222" s="1" t="s">
        <v>23</v>
      </c>
      <c r="O222" s="1" t="s">
        <v>23</v>
      </c>
      <c r="P222" s="1" t="n">
        <v>13</v>
      </c>
    </row>
    <row r="223" customFormat="false" ht="13.8" hidden="false" customHeight="false" outlineLevel="0" collapsed="false">
      <c r="B223" s="1" t="s">
        <v>597</v>
      </c>
      <c r="C223" s="1" t="s">
        <v>598</v>
      </c>
      <c r="D223" s="1" t="s">
        <v>105</v>
      </c>
      <c r="E223" s="1" t="s">
        <v>28</v>
      </c>
      <c r="F223" s="1" t="s">
        <v>20</v>
      </c>
      <c r="G223" s="1" t="s">
        <v>52</v>
      </c>
      <c r="J223" s="1" t="n">
        <v>27.3</v>
      </c>
      <c r="K223" s="1" t="s">
        <v>22</v>
      </c>
      <c r="L223" s="1" t="n">
        <f aca="false">5v2650</f>
        <v>0</v>
      </c>
      <c r="M223" s="1" t="n">
        <v>0</v>
      </c>
      <c r="N223" s="1" t="s">
        <v>23</v>
      </c>
      <c r="O223" s="1" t="s">
        <v>23</v>
      </c>
      <c r="P223" s="1" t="n">
        <v>13</v>
      </c>
    </row>
    <row r="224" customFormat="false" ht="13.8" hidden="false" customHeight="false" outlineLevel="0" collapsed="false">
      <c r="B224" s="1" t="s">
        <v>599</v>
      </c>
      <c r="C224" s="1" t="s">
        <v>600</v>
      </c>
      <c r="D224" s="1" t="s">
        <v>163</v>
      </c>
      <c r="E224" s="1" t="s">
        <v>51</v>
      </c>
      <c r="F224" s="1" t="s">
        <v>20</v>
      </c>
      <c r="G224" s="1" t="s">
        <v>37</v>
      </c>
      <c r="J224" s="1" t="n">
        <v>20.05</v>
      </c>
      <c r="K224" s="1" t="s">
        <v>22</v>
      </c>
      <c r="M224" s="1" t="n">
        <v>4</v>
      </c>
      <c r="N224" s="1" t="s">
        <v>23</v>
      </c>
      <c r="O224" s="1" t="s">
        <v>23</v>
      </c>
      <c r="P224" s="1" t="s">
        <v>53</v>
      </c>
    </row>
    <row r="225" customFormat="false" ht="13.8" hidden="false" customHeight="false" outlineLevel="0" collapsed="false">
      <c r="B225" s="1" t="s">
        <v>601</v>
      </c>
      <c r="C225" s="1" t="s">
        <v>602</v>
      </c>
      <c r="D225" s="1" t="s">
        <v>133</v>
      </c>
      <c r="E225" s="1" t="s">
        <v>19</v>
      </c>
      <c r="F225" s="1" t="s">
        <v>20</v>
      </c>
      <c r="G225" s="1" t="s">
        <v>148</v>
      </c>
      <c r="J225" s="1" t="n">
        <v>3.75</v>
      </c>
      <c r="K225" s="1" t="s">
        <v>22</v>
      </c>
      <c r="M225" s="1" t="n">
        <v>0</v>
      </c>
      <c r="N225" s="1" t="s">
        <v>23</v>
      </c>
      <c r="O225" s="1" t="s">
        <v>23</v>
      </c>
      <c r="P225" s="1" t="s">
        <v>24</v>
      </c>
    </row>
    <row r="226" customFormat="false" ht="13.8" hidden="false" customHeight="false" outlineLevel="0" collapsed="false">
      <c r="B226" s="1" t="s">
        <v>603</v>
      </c>
      <c r="C226" s="1" t="s">
        <v>604</v>
      </c>
      <c r="D226" s="1" t="s">
        <v>605</v>
      </c>
      <c r="E226" s="1" t="s">
        <v>19</v>
      </c>
      <c r="F226" s="1" t="s">
        <v>20</v>
      </c>
      <c r="G226" s="1" t="s">
        <v>44</v>
      </c>
      <c r="J226" s="1" t="n">
        <v>0.876</v>
      </c>
      <c r="K226" s="1" t="s">
        <v>22</v>
      </c>
      <c r="M226" s="1" t="n">
        <v>69</v>
      </c>
      <c r="N226" s="1" t="s">
        <v>23</v>
      </c>
      <c r="O226" s="1" t="s">
        <v>23</v>
      </c>
      <c r="P226" s="1" t="s">
        <v>24</v>
      </c>
    </row>
    <row r="227" customFormat="false" ht="13.8" hidden="false" customHeight="false" outlineLevel="0" collapsed="false">
      <c r="B227" s="1" t="s">
        <v>606</v>
      </c>
      <c r="C227" s="1" t="s">
        <v>607</v>
      </c>
      <c r="D227" s="1" t="s">
        <v>59</v>
      </c>
      <c r="E227" s="1" t="s">
        <v>19</v>
      </c>
      <c r="F227" s="1" t="s">
        <v>20</v>
      </c>
      <c r="G227" s="1" t="s">
        <v>44</v>
      </c>
      <c r="J227" s="1" t="n">
        <v>0.924</v>
      </c>
      <c r="K227" s="1" t="s">
        <v>22</v>
      </c>
      <c r="M227" s="1" t="n">
        <v>14</v>
      </c>
      <c r="N227" s="1" t="s">
        <v>23</v>
      </c>
      <c r="O227" s="1" t="s">
        <v>23</v>
      </c>
      <c r="P227" s="1" t="s">
        <v>24</v>
      </c>
    </row>
    <row r="228" customFormat="false" ht="13.8" hidden="false" customHeight="false" outlineLevel="0" collapsed="false">
      <c r="B228" s="1" t="s">
        <v>608</v>
      </c>
      <c r="C228" s="1" t="s">
        <v>609</v>
      </c>
      <c r="D228" s="1" t="s">
        <v>610</v>
      </c>
      <c r="E228" s="1" t="s">
        <v>19</v>
      </c>
      <c r="F228" s="1" t="s">
        <v>20</v>
      </c>
      <c r="G228" s="1" t="s">
        <v>44</v>
      </c>
      <c r="J228" s="1" t="n">
        <v>0.948</v>
      </c>
      <c r="K228" s="1" t="s">
        <v>22</v>
      </c>
      <c r="M228" s="1" t="n">
        <v>90</v>
      </c>
      <c r="N228" s="1" t="s">
        <v>23</v>
      </c>
      <c r="O228" s="1" t="s">
        <v>23</v>
      </c>
      <c r="P228" s="1" t="s">
        <v>24</v>
      </c>
    </row>
    <row r="229" customFormat="false" ht="13.8" hidden="false" customHeight="false" outlineLevel="0" collapsed="false">
      <c r="B229" s="1" t="s">
        <v>611</v>
      </c>
      <c r="C229" s="1" t="s">
        <v>612</v>
      </c>
      <c r="D229" s="1" t="s">
        <v>613</v>
      </c>
      <c r="E229" s="1" t="s">
        <v>51</v>
      </c>
      <c r="F229" s="1" t="s">
        <v>20</v>
      </c>
      <c r="G229" s="1" t="s">
        <v>44</v>
      </c>
      <c r="J229" s="1" t="n">
        <v>15.133</v>
      </c>
      <c r="K229" s="1" t="s">
        <v>22</v>
      </c>
      <c r="M229" s="1" t="n">
        <v>50</v>
      </c>
      <c r="N229" s="1" t="s">
        <v>23</v>
      </c>
      <c r="O229" s="1" t="s">
        <v>23</v>
      </c>
      <c r="P229" s="1" t="s">
        <v>53</v>
      </c>
    </row>
    <row r="230" customFormat="false" ht="13.8" hidden="false" customHeight="false" outlineLevel="0" collapsed="false">
      <c r="B230" s="1" t="s">
        <v>614</v>
      </c>
      <c r="C230" s="1" t="s">
        <v>615</v>
      </c>
      <c r="D230" s="1" t="s">
        <v>27</v>
      </c>
      <c r="E230" s="1" t="s">
        <v>28</v>
      </c>
      <c r="F230" s="1" t="s">
        <v>20</v>
      </c>
      <c r="G230" s="1" t="s">
        <v>148</v>
      </c>
      <c r="J230" s="1" t="n">
        <v>0</v>
      </c>
      <c r="K230" s="1" t="s">
        <v>22</v>
      </c>
      <c r="M230" s="1" t="n">
        <v>0</v>
      </c>
      <c r="N230" s="1" t="s">
        <v>23</v>
      </c>
      <c r="O230" s="1" t="s">
        <v>23</v>
      </c>
      <c r="P230" s="1" t="n">
        <v>13</v>
      </c>
    </row>
    <row r="231" customFormat="false" ht="13.8" hidden="false" customHeight="false" outlineLevel="0" collapsed="false">
      <c r="B231" s="1" t="s">
        <v>616</v>
      </c>
      <c r="C231" s="1" t="s">
        <v>617</v>
      </c>
      <c r="D231" s="1" t="s">
        <v>618</v>
      </c>
      <c r="E231" s="1" t="s">
        <v>28</v>
      </c>
      <c r="F231" s="1" t="s">
        <v>20</v>
      </c>
      <c r="G231" s="1" t="s">
        <v>148</v>
      </c>
      <c r="J231" s="1" t="n">
        <v>0</v>
      </c>
      <c r="K231" s="1" t="s">
        <v>22</v>
      </c>
      <c r="M231" s="1" t="n">
        <v>0</v>
      </c>
      <c r="N231" s="1" t="s">
        <v>23</v>
      </c>
      <c r="O231" s="1" t="s">
        <v>23</v>
      </c>
      <c r="P231" s="1" t="n">
        <v>13</v>
      </c>
    </row>
    <row r="232" customFormat="false" ht="13.8" hidden="false" customHeight="false" outlineLevel="0" collapsed="false">
      <c r="B232" s="1" t="s">
        <v>619</v>
      </c>
      <c r="C232" s="1" t="s">
        <v>620</v>
      </c>
      <c r="D232" s="1" t="s">
        <v>621</v>
      </c>
      <c r="E232" s="1" t="s">
        <v>28</v>
      </c>
      <c r="F232" s="1" t="s">
        <v>20</v>
      </c>
      <c r="G232" s="1" t="s">
        <v>148</v>
      </c>
      <c r="J232" s="1" t="n">
        <v>0</v>
      </c>
      <c r="K232" s="1" t="s">
        <v>22</v>
      </c>
      <c r="M232" s="1" t="n">
        <v>0</v>
      </c>
      <c r="N232" s="1" t="s">
        <v>23</v>
      </c>
      <c r="O232" s="1" t="s">
        <v>23</v>
      </c>
      <c r="P232" s="1" t="n">
        <v>13</v>
      </c>
    </row>
    <row r="233" customFormat="false" ht="13.8" hidden="false" customHeight="false" outlineLevel="0" collapsed="false">
      <c r="B233" s="1" t="s">
        <v>622</v>
      </c>
      <c r="C233" s="1" t="s">
        <v>623</v>
      </c>
      <c r="D233" s="1" t="s">
        <v>624</v>
      </c>
      <c r="E233" s="1" t="s">
        <v>19</v>
      </c>
      <c r="F233" s="1" t="s">
        <v>20</v>
      </c>
      <c r="G233" s="1" t="s">
        <v>148</v>
      </c>
      <c r="J233" s="1" t="n">
        <v>4</v>
      </c>
      <c r="K233" s="1" t="s">
        <v>22</v>
      </c>
      <c r="M233" s="1" t="n">
        <v>0</v>
      </c>
      <c r="N233" s="1" t="s">
        <v>23</v>
      </c>
      <c r="O233" s="1" t="s">
        <v>23</v>
      </c>
      <c r="P233" s="1" t="s">
        <v>24</v>
      </c>
    </row>
    <row r="234" customFormat="false" ht="13.8" hidden="false" customHeight="false" outlineLevel="0" collapsed="false">
      <c r="B234" s="1" t="s">
        <v>625</v>
      </c>
      <c r="C234" s="1" t="s">
        <v>626</v>
      </c>
      <c r="D234" s="1" t="s">
        <v>124</v>
      </c>
      <c r="E234" s="1" t="s">
        <v>28</v>
      </c>
      <c r="F234" s="1" t="s">
        <v>20</v>
      </c>
      <c r="G234" s="1" t="s">
        <v>148</v>
      </c>
      <c r="J234" s="1" t="n">
        <v>0</v>
      </c>
      <c r="K234" s="1" t="s">
        <v>22</v>
      </c>
      <c r="M234" s="1" t="n">
        <v>0</v>
      </c>
      <c r="N234" s="1" t="s">
        <v>23</v>
      </c>
      <c r="O234" s="1" t="s">
        <v>23</v>
      </c>
      <c r="P234" s="1" t="n">
        <v>13</v>
      </c>
    </row>
    <row r="235" customFormat="false" ht="13.8" hidden="false" customHeight="false" outlineLevel="0" collapsed="false">
      <c r="B235" s="1" t="s">
        <v>627</v>
      </c>
      <c r="C235" s="1" t="s">
        <v>628</v>
      </c>
      <c r="D235" s="1" t="s">
        <v>147</v>
      </c>
      <c r="E235" s="1" t="s">
        <v>51</v>
      </c>
      <c r="F235" s="1" t="s">
        <v>20</v>
      </c>
      <c r="G235" s="1" t="s">
        <v>52</v>
      </c>
      <c r="J235" s="1" t="n">
        <v>11.572</v>
      </c>
      <c r="K235" s="1" t="s">
        <v>22</v>
      </c>
      <c r="M235" s="1" t="n">
        <v>4</v>
      </c>
      <c r="N235" s="1" t="s">
        <v>23</v>
      </c>
      <c r="O235" s="1" t="s">
        <v>23</v>
      </c>
      <c r="P235" s="1" t="s">
        <v>53</v>
      </c>
    </row>
    <row r="236" customFormat="false" ht="13.8" hidden="false" customHeight="false" outlineLevel="0" collapsed="false">
      <c r="B236" s="1" t="s">
        <v>629</v>
      </c>
      <c r="C236" s="1" t="s">
        <v>630</v>
      </c>
      <c r="D236" s="1" t="s">
        <v>631</v>
      </c>
      <c r="E236" s="1" t="s">
        <v>68</v>
      </c>
      <c r="F236" s="1" t="s">
        <v>20</v>
      </c>
      <c r="G236" s="1" t="s">
        <v>52</v>
      </c>
      <c r="J236" s="1" t="n">
        <v>0.722</v>
      </c>
      <c r="K236" s="1" t="s">
        <v>22</v>
      </c>
      <c r="M236" s="1" t="n">
        <v>84</v>
      </c>
      <c r="N236" s="1" t="s">
        <v>23</v>
      </c>
      <c r="O236" s="1" t="s">
        <v>23</v>
      </c>
      <c r="P236" s="1" t="s">
        <v>69</v>
      </c>
    </row>
    <row r="237" customFormat="false" ht="13.8" hidden="false" customHeight="false" outlineLevel="0" collapsed="false">
      <c r="B237" s="1" t="s">
        <v>632</v>
      </c>
      <c r="C237" s="1" t="s">
        <v>633</v>
      </c>
      <c r="D237" s="1" t="s">
        <v>634</v>
      </c>
      <c r="E237" s="1" t="s">
        <v>68</v>
      </c>
      <c r="F237" s="1" t="s">
        <v>20</v>
      </c>
      <c r="G237" s="1" t="s">
        <v>52</v>
      </c>
      <c r="J237" s="1" t="n">
        <v>1.444</v>
      </c>
      <c r="K237" s="1" t="s">
        <v>22</v>
      </c>
      <c r="M237" s="1" t="n">
        <v>4</v>
      </c>
      <c r="N237" s="1" t="s">
        <v>23</v>
      </c>
      <c r="O237" s="1" t="s">
        <v>23</v>
      </c>
      <c r="P237" s="1" t="s">
        <v>69</v>
      </c>
    </row>
    <row r="238" customFormat="false" ht="13.8" hidden="false" customHeight="false" outlineLevel="0" collapsed="false">
      <c r="B238" s="1" t="s">
        <v>635</v>
      </c>
      <c r="C238" s="1" t="s">
        <v>636</v>
      </c>
      <c r="D238" s="1" t="s">
        <v>637</v>
      </c>
      <c r="E238" s="1" t="s">
        <v>19</v>
      </c>
      <c r="F238" s="1" t="s">
        <v>20</v>
      </c>
      <c r="G238" s="1" t="s">
        <v>52</v>
      </c>
      <c r="J238" s="1" t="n">
        <v>0.413</v>
      </c>
      <c r="K238" s="1" t="s">
        <v>22</v>
      </c>
      <c r="L238" s="1" t="n">
        <f aca="false">3v250</f>
        <v>0</v>
      </c>
      <c r="M238" s="1" t="n">
        <v>5</v>
      </c>
      <c r="N238" s="1" t="s">
        <v>23</v>
      </c>
      <c r="O238" s="1" t="s">
        <v>23</v>
      </c>
      <c r="P238" s="1" t="s">
        <v>24</v>
      </c>
    </row>
    <row r="239" customFormat="false" ht="13.8" hidden="false" customHeight="false" outlineLevel="0" collapsed="false">
      <c r="B239" s="1" t="s">
        <v>638</v>
      </c>
      <c r="C239" s="1" t="s">
        <v>639</v>
      </c>
      <c r="D239" s="1" t="s">
        <v>102</v>
      </c>
      <c r="E239" s="1" t="s">
        <v>28</v>
      </c>
      <c r="F239" s="1" t="s">
        <v>20</v>
      </c>
      <c r="G239" s="1" t="s">
        <v>148</v>
      </c>
      <c r="J239" s="1" t="n">
        <v>0</v>
      </c>
      <c r="K239" s="1" t="s">
        <v>22</v>
      </c>
      <c r="M239" s="1" t="n">
        <v>0</v>
      </c>
      <c r="N239" s="1" t="s">
        <v>23</v>
      </c>
      <c r="O239" s="1" t="s">
        <v>23</v>
      </c>
      <c r="P239" s="1" t="n">
        <v>13</v>
      </c>
    </row>
    <row r="240" customFormat="false" ht="13.8" hidden="false" customHeight="false" outlineLevel="0" collapsed="false">
      <c r="B240" s="1" t="s">
        <v>640</v>
      </c>
      <c r="C240" s="1" t="s">
        <v>641</v>
      </c>
      <c r="D240" s="1" t="s">
        <v>56</v>
      </c>
      <c r="E240" s="1" t="s">
        <v>28</v>
      </c>
      <c r="F240" s="1" t="s">
        <v>20</v>
      </c>
      <c r="G240" s="1" t="s">
        <v>52</v>
      </c>
      <c r="J240" s="1" t="n">
        <v>0</v>
      </c>
      <c r="K240" s="1" t="s">
        <v>22</v>
      </c>
      <c r="L240" s="1" t="s">
        <v>642</v>
      </c>
      <c r="M240" s="1" t="n">
        <v>0</v>
      </c>
      <c r="N240" s="1" t="s">
        <v>23</v>
      </c>
      <c r="O240" s="1" t="s">
        <v>23</v>
      </c>
      <c r="P240" s="1" t="n">
        <v>13</v>
      </c>
    </row>
    <row r="241" customFormat="false" ht="13.8" hidden="false" customHeight="false" outlineLevel="0" collapsed="false">
      <c r="B241" s="1" t="s">
        <v>643</v>
      </c>
      <c r="C241" s="1" t="s">
        <v>644</v>
      </c>
      <c r="D241" s="1" t="s">
        <v>214</v>
      </c>
      <c r="E241" s="1" t="s">
        <v>51</v>
      </c>
      <c r="F241" s="1" t="s">
        <v>20</v>
      </c>
      <c r="G241" s="1" t="s">
        <v>44</v>
      </c>
      <c r="J241" s="1" t="n">
        <v>14.107</v>
      </c>
      <c r="K241" s="1" t="s">
        <v>22</v>
      </c>
      <c r="M241" s="1" t="n">
        <v>98</v>
      </c>
      <c r="N241" s="1" t="s">
        <v>23</v>
      </c>
      <c r="O241" s="1" t="s">
        <v>23</v>
      </c>
      <c r="P241" s="1" t="s">
        <v>53</v>
      </c>
    </row>
    <row r="242" customFormat="false" ht="13.8" hidden="false" customHeight="false" outlineLevel="0" collapsed="false">
      <c r="B242" s="1" t="s">
        <v>645</v>
      </c>
      <c r="C242" s="1" t="s">
        <v>646</v>
      </c>
      <c r="D242" s="1" t="s">
        <v>647</v>
      </c>
      <c r="E242" s="1" t="s">
        <v>68</v>
      </c>
      <c r="F242" s="1" t="s">
        <v>20</v>
      </c>
      <c r="G242" s="1" t="s">
        <v>64</v>
      </c>
      <c r="J242" s="1" t="n">
        <v>3</v>
      </c>
      <c r="K242" s="1" t="s">
        <v>22</v>
      </c>
      <c r="M242" s="1" t="n">
        <v>14</v>
      </c>
      <c r="N242" s="1" t="s">
        <v>23</v>
      </c>
      <c r="O242" s="1" t="s">
        <v>23</v>
      </c>
      <c r="P242" s="1" t="s">
        <v>69</v>
      </c>
    </row>
    <row r="243" customFormat="false" ht="13.8" hidden="false" customHeight="false" outlineLevel="0" collapsed="false">
      <c r="B243" s="1" t="s">
        <v>648</v>
      </c>
      <c r="C243" s="1" t="s">
        <v>649</v>
      </c>
      <c r="D243" s="1" t="s">
        <v>650</v>
      </c>
      <c r="E243" s="1" t="s">
        <v>68</v>
      </c>
      <c r="F243" s="1" t="s">
        <v>20</v>
      </c>
      <c r="G243" s="1" t="s">
        <v>29</v>
      </c>
      <c r="J243" s="1" t="n">
        <v>0</v>
      </c>
      <c r="K243" s="1" t="s">
        <v>22</v>
      </c>
      <c r="L243" s="1" t="s">
        <v>60</v>
      </c>
      <c r="M243" s="1" t="n">
        <v>0</v>
      </c>
      <c r="N243" s="1" t="s">
        <v>23</v>
      </c>
      <c r="O243" s="1" t="s">
        <v>23</v>
      </c>
      <c r="P243" s="1" t="s">
        <v>69</v>
      </c>
    </row>
    <row r="244" customFormat="false" ht="13.8" hidden="false" customHeight="false" outlineLevel="0" collapsed="false">
      <c r="B244" s="1" t="s">
        <v>651</v>
      </c>
      <c r="C244" s="1" t="s">
        <v>652</v>
      </c>
      <c r="D244" s="1" t="s">
        <v>50</v>
      </c>
      <c r="E244" s="1" t="s">
        <v>51</v>
      </c>
      <c r="F244" s="1" t="s">
        <v>20</v>
      </c>
      <c r="G244" s="1" t="s">
        <v>148</v>
      </c>
      <c r="J244" s="1" t="n">
        <v>0</v>
      </c>
      <c r="K244" s="1" t="s">
        <v>22</v>
      </c>
      <c r="M244" s="1" t="n">
        <v>0</v>
      </c>
      <c r="N244" s="1" t="s">
        <v>23</v>
      </c>
      <c r="O244" s="1" t="s">
        <v>23</v>
      </c>
      <c r="P244" s="1" t="s">
        <v>53</v>
      </c>
    </row>
    <row r="245" customFormat="false" ht="13.8" hidden="false" customHeight="false" outlineLevel="0" collapsed="false">
      <c r="B245" s="1" t="s">
        <v>653</v>
      </c>
      <c r="C245" s="1" t="s">
        <v>654</v>
      </c>
      <c r="D245" s="1" t="s">
        <v>370</v>
      </c>
      <c r="E245" s="1" t="s">
        <v>51</v>
      </c>
      <c r="F245" s="1" t="s">
        <v>20</v>
      </c>
      <c r="G245" s="1" t="s">
        <v>44</v>
      </c>
      <c r="J245" s="1" t="n">
        <v>5.379</v>
      </c>
      <c r="K245" s="1" t="s">
        <v>22</v>
      </c>
      <c r="M245" s="1" t="n">
        <v>33</v>
      </c>
      <c r="N245" s="1" t="s">
        <v>23</v>
      </c>
      <c r="O245" s="1" t="s">
        <v>23</v>
      </c>
      <c r="P245" s="1" t="s">
        <v>53</v>
      </c>
    </row>
    <row r="246" customFormat="false" ht="13.8" hidden="false" customHeight="false" outlineLevel="0" collapsed="false">
      <c r="B246" s="1" t="s">
        <v>655</v>
      </c>
      <c r="C246" s="1" t="s">
        <v>656</v>
      </c>
      <c r="D246" s="1" t="s">
        <v>114</v>
      </c>
      <c r="E246" s="1" t="s">
        <v>51</v>
      </c>
      <c r="F246" s="1" t="s">
        <v>20</v>
      </c>
      <c r="G246" s="1" t="s">
        <v>44</v>
      </c>
      <c r="J246" s="1" t="n">
        <v>10.582</v>
      </c>
      <c r="K246" s="1" t="s">
        <v>22</v>
      </c>
      <c r="M246" s="1" t="n">
        <v>76</v>
      </c>
      <c r="N246" s="1" t="s">
        <v>23</v>
      </c>
      <c r="O246" s="1" t="s">
        <v>23</v>
      </c>
      <c r="P246" s="1" t="s">
        <v>53</v>
      </c>
    </row>
    <row r="247" customFormat="false" ht="13.8" hidden="false" customHeight="false" outlineLevel="0" collapsed="false">
      <c r="B247" s="1" t="s">
        <v>657</v>
      </c>
      <c r="C247" s="1" t="s">
        <v>658</v>
      </c>
      <c r="D247" s="1" t="s">
        <v>263</v>
      </c>
      <c r="E247" s="1" t="s">
        <v>28</v>
      </c>
      <c r="F247" s="1" t="s">
        <v>20</v>
      </c>
      <c r="G247" s="1" t="s">
        <v>148</v>
      </c>
      <c r="J247" s="1" t="n">
        <v>0</v>
      </c>
      <c r="K247" s="1" t="s">
        <v>22</v>
      </c>
      <c r="M247" s="1" t="n">
        <v>0</v>
      </c>
      <c r="N247" s="1" t="s">
        <v>23</v>
      </c>
      <c r="O247" s="1" t="s">
        <v>23</v>
      </c>
      <c r="P247" s="1" t="n">
        <v>13</v>
      </c>
    </row>
    <row r="248" customFormat="false" ht="13.8" hidden="false" customHeight="false" outlineLevel="0" collapsed="false">
      <c r="B248" s="1" t="s">
        <v>659</v>
      </c>
      <c r="C248" s="1" t="s">
        <v>660</v>
      </c>
      <c r="D248" s="1" t="s">
        <v>111</v>
      </c>
      <c r="E248" s="1" t="s">
        <v>28</v>
      </c>
      <c r="F248" s="1" t="s">
        <v>20</v>
      </c>
      <c r="G248" s="1" t="s">
        <v>148</v>
      </c>
      <c r="J248" s="1" t="n">
        <v>0</v>
      </c>
      <c r="K248" s="1" t="s">
        <v>22</v>
      </c>
      <c r="M248" s="1" t="n">
        <v>0</v>
      </c>
      <c r="N248" s="1" t="s">
        <v>23</v>
      </c>
      <c r="O248" s="1" t="s">
        <v>23</v>
      </c>
      <c r="P248" s="1" t="n">
        <v>13</v>
      </c>
    </row>
    <row r="249" customFormat="false" ht="13.8" hidden="false" customHeight="false" outlineLevel="0" collapsed="false">
      <c r="B249" s="1" t="s">
        <v>661</v>
      </c>
      <c r="C249" s="1" t="s">
        <v>662</v>
      </c>
      <c r="D249" s="1" t="s">
        <v>154</v>
      </c>
      <c r="E249" s="1" t="s">
        <v>28</v>
      </c>
      <c r="F249" s="1" t="s">
        <v>20</v>
      </c>
      <c r="G249" s="1" t="s">
        <v>148</v>
      </c>
      <c r="J249" s="1" t="n">
        <v>9.5</v>
      </c>
      <c r="K249" s="1" t="s">
        <v>22</v>
      </c>
      <c r="M249" s="1" t="n">
        <v>0</v>
      </c>
      <c r="N249" s="1" t="s">
        <v>23</v>
      </c>
      <c r="O249" s="1" t="s">
        <v>23</v>
      </c>
      <c r="P249" s="1" t="n">
        <v>13</v>
      </c>
    </row>
    <row r="250" customFormat="false" ht="13.8" hidden="false" customHeight="false" outlineLevel="0" collapsed="false">
      <c r="B250" s="1" t="s">
        <v>663</v>
      </c>
      <c r="C250" s="1" t="s">
        <v>664</v>
      </c>
      <c r="D250" s="1" t="s">
        <v>665</v>
      </c>
      <c r="E250" s="1" t="s">
        <v>68</v>
      </c>
      <c r="F250" s="1" t="s">
        <v>20</v>
      </c>
      <c r="G250" s="1" t="s">
        <v>44</v>
      </c>
      <c r="J250" s="1" t="n">
        <v>0.824</v>
      </c>
      <c r="K250" s="1" t="s">
        <v>22</v>
      </c>
      <c r="M250" s="1" t="n">
        <v>52</v>
      </c>
      <c r="N250" s="1" t="s">
        <v>23</v>
      </c>
      <c r="O250" s="1" t="s">
        <v>23</v>
      </c>
      <c r="P250" s="1" t="s">
        <v>69</v>
      </c>
    </row>
    <row r="251" customFormat="false" ht="13.8" hidden="false" customHeight="false" outlineLevel="0" collapsed="false">
      <c r="B251" s="1" t="s">
        <v>666</v>
      </c>
      <c r="C251" s="1" t="s">
        <v>667</v>
      </c>
      <c r="D251" s="1" t="s">
        <v>313</v>
      </c>
      <c r="E251" s="1" t="s">
        <v>68</v>
      </c>
      <c r="F251" s="1" t="s">
        <v>20</v>
      </c>
      <c r="G251" s="1" t="s">
        <v>44</v>
      </c>
      <c r="J251" s="1" t="n">
        <v>0.918</v>
      </c>
      <c r="K251" s="1" t="s">
        <v>22</v>
      </c>
      <c r="M251" s="1" t="n">
        <v>78</v>
      </c>
      <c r="N251" s="1" t="s">
        <v>23</v>
      </c>
      <c r="O251" s="1" t="s">
        <v>23</v>
      </c>
      <c r="P251" s="1" t="s">
        <v>69</v>
      </c>
    </row>
    <row r="252" customFormat="false" ht="13.8" hidden="false" customHeight="false" outlineLevel="0" collapsed="false">
      <c r="B252" s="1" t="s">
        <v>668</v>
      </c>
      <c r="C252" s="1" t="s">
        <v>669</v>
      </c>
      <c r="D252" s="1" t="s">
        <v>530</v>
      </c>
      <c r="E252" s="1" t="s">
        <v>68</v>
      </c>
      <c r="F252" s="1" t="s">
        <v>20</v>
      </c>
      <c r="G252" s="1" t="s">
        <v>44</v>
      </c>
      <c r="J252" s="1" t="n">
        <v>0.945</v>
      </c>
      <c r="K252" s="1" t="s">
        <v>22</v>
      </c>
      <c r="M252" s="1" t="n">
        <v>56</v>
      </c>
      <c r="N252" s="1" t="s">
        <v>23</v>
      </c>
      <c r="O252" s="1" t="s">
        <v>23</v>
      </c>
      <c r="P252" s="1" t="s">
        <v>69</v>
      </c>
    </row>
    <row r="253" customFormat="false" ht="13.8" hidden="false" customHeight="false" outlineLevel="0" collapsed="false">
      <c r="B253" s="1" t="s">
        <v>670</v>
      </c>
      <c r="C253" s="1" t="s">
        <v>671</v>
      </c>
      <c r="D253" s="1" t="s">
        <v>672</v>
      </c>
      <c r="E253" s="1" t="s">
        <v>51</v>
      </c>
      <c r="F253" s="1" t="s">
        <v>20</v>
      </c>
      <c r="G253" s="1" t="s">
        <v>44</v>
      </c>
      <c r="J253" s="1" t="n">
        <v>4.352</v>
      </c>
      <c r="K253" s="1" t="s">
        <v>22</v>
      </c>
      <c r="M253" s="1" t="n">
        <v>54</v>
      </c>
      <c r="N253" s="1" t="s">
        <v>23</v>
      </c>
      <c r="O253" s="1" t="s">
        <v>23</v>
      </c>
      <c r="P253" s="1" t="s">
        <v>53</v>
      </c>
    </row>
    <row r="254" customFormat="false" ht="13.8" hidden="false" customHeight="false" outlineLevel="0" collapsed="false">
      <c r="B254" s="1" t="s">
        <v>673</v>
      </c>
      <c r="C254" s="1" t="s">
        <v>674</v>
      </c>
      <c r="D254" s="1" t="s">
        <v>500</v>
      </c>
      <c r="E254" s="1" t="s">
        <v>51</v>
      </c>
      <c r="F254" s="1" t="s">
        <v>20</v>
      </c>
      <c r="G254" s="1" t="s">
        <v>44</v>
      </c>
      <c r="J254" s="1" t="n">
        <v>9.454</v>
      </c>
      <c r="K254" s="1" t="s">
        <v>22</v>
      </c>
      <c r="M254" s="1" t="n">
        <v>60</v>
      </c>
      <c r="N254" s="1" t="s">
        <v>23</v>
      </c>
      <c r="O254" s="1" t="s">
        <v>23</v>
      </c>
      <c r="P254" s="1" t="s">
        <v>53</v>
      </c>
    </row>
    <row r="255" customFormat="false" ht="13.8" hidden="false" customHeight="false" outlineLevel="0" collapsed="false">
      <c r="B255" s="1" t="s">
        <v>675</v>
      </c>
      <c r="C255" s="1" t="s">
        <v>676</v>
      </c>
      <c r="D255" s="1" t="s">
        <v>362</v>
      </c>
      <c r="E255" s="1" t="s">
        <v>19</v>
      </c>
      <c r="F255" s="1" t="s">
        <v>20</v>
      </c>
      <c r="G255" s="1" t="s">
        <v>677</v>
      </c>
      <c r="J255" s="1" t="n">
        <v>0</v>
      </c>
      <c r="K255" s="1" t="s">
        <v>22</v>
      </c>
      <c r="M255" s="1" t="n">
        <v>0</v>
      </c>
      <c r="N255" s="1" t="s">
        <v>23</v>
      </c>
      <c r="O255" s="1" t="s">
        <v>23</v>
      </c>
      <c r="P255" s="1" t="s">
        <v>24</v>
      </c>
    </row>
    <row r="256" customFormat="false" ht="13.8" hidden="false" customHeight="false" outlineLevel="0" collapsed="false">
      <c r="B256" s="1" t="s">
        <v>678</v>
      </c>
      <c r="C256" s="1" t="s">
        <v>679</v>
      </c>
      <c r="D256" s="1" t="s">
        <v>180</v>
      </c>
      <c r="E256" s="1" t="s">
        <v>28</v>
      </c>
      <c r="F256" s="1" t="s">
        <v>20</v>
      </c>
      <c r="G256" s="1" t="s">
        <v>148</v>
      </c>
      <c r="J256" s="1" t="n">
        <v>0</v>
      </c>
      <c r="K256" s="1" t="s">
        <v>22</v>
      </c>
      <c r="M256" s="1" t="n">
        <v>0</v>
      </c>
      <c r="N256" s="1" t="s">
        <v>23</v>
      </c>
      <c r="O256" s="1" t="s">
        <v>23</v>
      </c>
      <c r="P256" s="1" t="n">
        <v>13</v>
      </c>
    </row>
    <row r="257" customFormat="false" ht="13.8" hidden="false" customHeight="false" outlineLevel="0" collapsed="false">
      <c r="B257" s="1" t="s">
        <v>680</v>
      </c>
      <c r="C257" s="1" t="s">
        <v>681</v>
      </c>
      <c r="D257" s="1" t="s">
        <v>503</v>
      </c>
      <c r="E257" s="1" t="s">
        <v>51</v>
      </c>
      <c r="F257" s="1" t="s">
        <v>20</v>
      </c>
      <c r="G257" s="1" t="s">
        <v>148</v>
      </c>
      <c r="J257" s="1" t="n">
        <v>30</v>
      </c>
      <c r="K257" s="1" t="s">
        <v>22</v>
      </c>
      <c r="M257" s="1" t="n">
        <v>0</v>
      </c>
      <c r="N257" s="1" t="s">
        <v>23</v>
      </c>
      <c r="O257" s="1" t="s">
        <v>23</v>
      </c>
      <c r="P257" s="1" t="s">
        <v>53</v>
      </c>
    </row>
    <row r="258" customFormat="false" ht="13.8" hidden="false" customHeight="false" outlineLevel="0" collapsed="false">
      <c r="B258" s="1" t="s">
        <v>682</v>
      </c>
      <c r="C258" s="1" t="s">
        <v>683</v>
      </c>
      <c r="D258" s="1" t="s">
        <v>81</v>
      </c>
      <c r="E258" s="1" t="s">
        <v>19</v>
      </c>
      <c r="F258" s="1" t="s">
        <v>20</v>
      </c>
      <c r="G258" s="1" t="s">
        <v>148</v>
      </c>
      <c r="J258" s="1" t="n">
        <v>3.15</v>
      </c>
      <c r="K258" s="1" t="s">
        <v>22</v>
      </c>
      <c r="M258" s="1" t="n">
        <v>0</v>
      </c>
      <c r="N258" s="1" t="s">
        <v>23</v>
      </c>
      <c r="O258" s="1" t="s">
        <v>23</v>
      </c>
      <c r="P258" s="1" t="s">
        <v>24</v>
      </c>
    </row>
    <row r="259" customFormat="false" ht="13.8" hidden="false" customHeight="false" outlineLevel="0" collapsed="false">
      <c r="B259" s="1" t="s">
        <v>684</v>
      </c>
      <c r="C259" s="1" t="s">
        <v>685</v>
      </c>
      <c r="D259" s="1" t="s">
        <v>36</v>
      </c>
      <c r="E259" s="1" t="s">
        <v>51</v>
      </c>
      <c r="F259" s="1" t="s">
        <v>20</v>
      </c>
      <c r="G259" s="1" t="s">
        <v>148</v>
      </c>
      <c r="J259" s="1" t="n">
        <v>28</v>
      </c>
      <c r="K259" s="1" t="s">
        <v>22</v>
      </c>
      <c r="M259" s="1" t="n">
        <v>6</v>
      </c>
      <c r="N259" s="1" t="s">
        <v>23</v>
      </c>
      <c r="O259" s="1" t="s">
        <v>23</v>
      </c>
      <c r="P259" s="1" t="s">
        <v>53</v>
      </c>
    </row>
    <row r="260" customFormat="false" ht="13.8" hidden="false" customHeight="false" outlineLevel="0" collapsed="false">
      <c r="B260" s="1" t="s">
        <v>686</v>
      </c>
      <c r="C260" s="1" t="s">
        <v>687</v>
      </c>
      <c r="D260" s="1" t="s">
        <v>163</v>
      </c>
      <c r="E260" s="1" t="s">
        <v>68</v>
      </c>
      <c r="F260" s="1" t="s">
        <v>20</v>
      </c>
      <c r="G260" s="1" t="s">
        <v>148</v>
      </c>
      <c r="J260" s="1" t="n">
        <v>5.25</v>
      </c>
      <c r="K260" s="1" t="s">
        <v>22</v>
      </c>
      <c r="M260" s="1" t="n">
        <v>0</v>
      </c>
      <c r="N260" s="1" t="s">
        <v>23</v>
      </c>
      <c r="O260" s="1" t="s">
        <v>23</v>
      </c>
      <c r="P260" s="1" t="s">
        <v>69</v>
      </c>
    </row>
    <row r="261" customFormat="false" ht="13.8" hidden="false" customHeight="false" outlineLevel="0" collapsed="false">
      <c r="B261" s="1" t="s">
        <v>688</v>
      </c>
      <c r="C261" s="1" t="s">
        <v>689</v>
      </c>
      <c r="D261" s="1" t="s">
        <v>263</v>
      </c>
      <c r="E261" s="1" t="s">
        <v>68</v>
      </c>
      <c r="F261" s="1" t="s">
        <v>20</v>
      </c>
      <c r="G261" s="1" t="s">
        <v>44</v>
      </c>
      <c r="J261" s="1" t="n">
        <v>1.083</v>
      </c>
      <c r="K261" s="1" t="s">
        <v>22</v>
      </c>
      <c r="M261" s="1" t="n">
        <v>30</v>
      </c>
      <c r="N261" s="1" t="s">
        <v>23</v>
      </c>
      <c r="O261" s="1" t="s">
        <v>23</v>
      </c>
      <c r="P261" s="1" t="s">
        <v>69</v>
      </c>
    </row>
    <row r="262" customFormat="false" ht="13.8" hidden="false" customHeight="false" outlineLevel="0" collapsed="false">
      <c r="B262" s="1" t="s">
        <v>690</v>
      </c>
      <c r="C262" s="1" t="s">
        <v>691</v>
      </c>
      <c r="D262" s="1" t="s">
        <v>175</v>
      </c>
      <c r="E262" s="1" t="s">
        <v>28</v>
      </c>
      <c r="F262" s="1" t="s">
        <v>20</v>
      </c>
      <c r="G262" s="1" t="s">
        <v>44</v>
      </c>
      <c r="J262" s="1" t="n">
        <v>2.022</v>
      </c>
      <c r="K262" s="1" t="s">
        <v>22</v>
      </c>
      <c r="M262" s="1" t="n">
        <v>50</v>
      </c>
      <c r="N262" s="1" t="s">
        <v>23</v>
      </c>
      <c r="O262" s="1" t="s">
        <v>23</v>
      </c>
      <c r="P262" s="1" t="n">
        <v>13</v>
      </c>
    </row>
    <row r="263" customFormat="false" ht="13.8" hidden="false" customHeight="false" outlineLevel="0" collapsed="false">
      <c r="B263" s="1" t="s">
        <v>692</v>
      </c>
      <c r="C263" s="1" t="s">
        <v>693</v>
      </c>
      <c r="D263" s="1" t="s">
        <v>694</v>
      </c>
      <c r="E263" s="1" t="s">
        <v>28</v>
      </c>
      <c r="F263" s="1" t="s">
        <v>20</v>
      </c>
      <c r="G263" s="1" t="s">
        <v>44</v>
      </c>
      <c r="J263" s="1" t="n">
        <v>3.843</v>
      </c>
      <c r="K263" s="1" t="s">
        <v>22</v>
      </c>
      <c r="M263" s="1" t="n">
        <v>30</v>
      </c>
      <c r="N263" s="1" t="s">
        <v>23</v>
      </c>
      <c r="O263" s="1" t="s">
        <v>23</v>
      </c>
      <c r="P263" s="1" t="n">
        <v>13</v>
      </c>
    </row>
    <row r="264" customFormat="false" ht="13.8" hidden="false" customHeight="false" outlineLevel="0" collapsed="false">
      <c r="B264" s="1" t="s">
        <v>695</v>
      </c>
      <c r="C264" s="1" t="s">
        <v>696</v>
      </c>
      <c r="D264" s="1" t="s">
        <v>36</v>
      </c>
      <c r="E264" s="1" t="s">
        <v>28</v>
      </c>
      <c r="F264" s="1" t="s">
        <v>20</v>
      </c>
      <c r="G264" s="1" t="s">
        <v>44</v>
      </c>
      <c r="J264" s="1" t="n">
        <v>4.719</v>
      </c>
      <c r="K264" s="1" t="s">
        <v>22</v>
      </c>
      <c r="M264" s="1" t="n">
        <v>50</v>
      </c>
      <c r="N264" s="1" t="s">
        <v>23</v>
      </c>
      <c r="O264" s="1" t="s">
        <v>23</v>
      </c>
      <c r="P264" s="1" t="n">
        <v>13</v>
      </c>
    </row>
    <row r="265" customFormat="false" ht="13.8" hidden="false" customHeight="false" outlineLevel="0" collapsed="false">
      <c r="B265" s="1" t="s">
        <v>697</v>
      </c>
      <c r="C265" s="1" t="s">
        <v>698</v>
      </c>
      <c r="D265" s="1" t="s">
        <v>180</v>
      </c>
      <c r="E265" s="1" t="s">
        <v>51</v>
      </c>
      <c r="F265" s="1" t="s">
        <v>20</v>
      </c>
      <c r="G265" s="1" t="s">
        <v>44</v>
      </c>
      <c r="J265" s="1" t="n">
        <v>6.772</v>
      </c>
      <c r="K265" s="1" t="s">
        <v>22</v>
      </c>
      <c r="M265" s="1" t="n">
        <v>36</v>
      </c>
      <c r="N265" s="1" t="s">
        <v>23</v>
      </c>
      <c r="O265" s="1" t="s">
        <v>23</v>
      </c>
      <c r="P265" s="1" t="s">
        <v>53</v>
      </c>
    </row>
    <row r="266" customFormat="false" ht="13.8" hidden="false" customHeight="false" outlineLevel="0" collapsed="false">
      <c r="B266" s="1" t="s">
        <v>699</v>
      </c>
      <c r="C266" s="1" t="s">
        <v>700</v>
      </c>
      <c r="D266" s="1" t="s">
        <v>154</v>
      </c>
      <c r="E266" s="1" t="s">
        <v>28</v>
      </c>
      <c r="F266" s="1" t="s">
        <v>20</v>
      </c>
      <c r="G266" s="1" t="s">
        <v>37</v>
      </c>
      <c r="J266" s="1" t="n">
        <v>0</v>
      </c>
      <c r="K266" s="1" t="s">
        <v>22</v>
      </c>
      <c r="M266" s="1" t="n">
        <v>0</v>
      </c>
      <c r="N266" s="1" t="s">
        <v>23</v>
      </c>
      <c r="O266" s="1" t="s">
        <v>23</v>
      </c>
      <c r="P266" s="1" t="n">
        <v>13</v>
      </c>
    </row>
    <row r="267" customFormat="false" ht="13.8" hidden="false" customHeight="false" outlineLevel="0" collapsed="false">
      <c r="B267" s="1" t="s">
        <v>701</v>
      </c>
      <c r="C267" s="1" t="s">
        <v>702</v>
      </c>
      <c r="D267" s="1" t="s">
        <v>354</v>
      </c>
      <c r="E267" s="1" t="s">
        <v>68</v>
      </c>
      <c r="F267" s="1" t="s">
        <v>20</v>
      </c>
      <c r="G267" s="1" t="s">
        <v>148</v>
      </c>
      <c r="J267" s="1" t="n">
        <v>2.95</v>
      </c>
      <c r="K267" s="1" t="s">
        <v>22</v>
      </c>
      <c r="M267" s="1" t="n">
        <v>0</v>
      </c>
      <c r="N267" s="1" t="s">
        <v>23</v>
      </c>
      <c r="O267" s="1" t="s">
        <v>23</v>
      </c>
      <c r="P267" s="1" t="s">
        <v>69</v>
      </c>
    </row>
    <row r="268" customFormat="false" ht="13.8" hidden="false" customHeight="false" outlineLevel="0" collapsed="false">
      <c r="B268" s="1" t="s">
        <v>703</v>
      </c>
      <c r="C268" s="1" t="s">
        <v>704</v>
      </c>
      <c r="D268" s="1" t="s">
        <v>154</v>
      </c>
      <c r="E268" s="1" t="s">
        <v>51</v>
      </c>
      <c r="F268" s="1" t="s">
        <v>20</v>
      </c>
      <c r="G268" s="1" t="s">
        <v>148</v>
      </c>
      <c r="J268" s="1" t="n">
        <v>13.5</v>
      </c>
      <c r="K268" s="1" t="s">
        <v>22</v>
      </c>
      <c r="M268" s="1" t="n">
        <v>0</v>
      </c>
      <c r="N268" s="1" t="s">
        <v>23</v>
      </c>
      <c r="O268" s="1" t="s">
        <v>23</v>
      </c>
      <c r="P268" s="1" t="s">
        <v>53</v>
      </c>
    </row>
    <row r="269" customFormat="false" ht="13.8" hidden="false" customHeight="false" outlineLevel="0" collapsed="false">
      <c r="B269" s="1" t="s">
        <v>705</v>
      </c>
      <c r="C269" s="1" t="s">
        <v>706</v>
      </c>
      <c r="D269" s="1" t="s">
        <v>111</v>
      </c>
      <c r="E269" s="1" t="s">
        <v>28</v>
      </c>
      <c r="F269" s="1" t="s">
        <v>20</v>
      </c>
      <c r="G269" s="1" t="s">
        <v>21</v>
      </c>
      <c r="J269" s="1" t="n">
        <v>2.531</v>
      </c>
      <c r="K269" s="1" t="s">
        <v>22</v>
      </c>
      <c r="M269" s="1" t="n">
        <v>56</v>
      </c>
      <c r="N269" s="1" t="s">
        <v>23</v>
      </c>
      <c r="O269" s="1" t="s">
        <v>23</v>
      </c>
      <c r="P269" s="1" t="n">
        <v>13</v>
      </c>
    </row>
    <row r="270" customFormat="false" ht="13.8" hidden="false" customHeight="false" outlineLevel="0" collapsed="false">
      <c r="B270" s="1" t="s">
        <v>707</v>
      </c>
      <c r="C270" s="1" t="s">
        <v>708</v>
      </c>
      <c r="D270" s="1" t="s">
        <v>709</v>
      </c>
      <c r="E270" s="1" t="s">
        <v>19</v>
      </c>
      <c r="F270" s="1" t="s">
        <v>20</v>
      </c>
      <c r="G270" s="1" t="s">
        <v>21</v>
      </c>
      <c r="J270" s="1" t="n">
        <v>0.621</v>
      </c>
      <c r="K270" s="1" t="s">
        <v>22</v>
      </c>
      <c r="M270" s="1" t="n">
        <v>42</v>
      </c>
      <c r="N270" s="1" t="s">
        <v>23</v>
      </c>
      <c r="O270" s="1" t="s">
        <v>23</v>
      </c>
      <c r="P270" s="1" t="s">
        <v>24</v>
      </c>
    </row>
    <row r="271" customFormat="false" ht="13.8" hidden="false" customHeight="false" outlineLevel="0" collapsed="false">
      <c r="B271" s="1" t="s">
        <v>710</v>
      </c>
      <c r="C271" s="1" t="s">
        <v>711</v>
      </c>
      <c r="D271" s="1" t="s">
        <v>141</v>
      </c>
      <c r="E271" s="1" t="s">
        <v>68</v>
      </c>
      <c r="F271" s="1" t="s">
        <v>20</v>
      </c>
      <c r="G271" s="1" t="s">
        <v>21</v>
      </c>
      <c r="J271" s="1" t="n">
        <v>1.318</v>
      </c>
      <c r="K271" s="1" t="s">
        <v>22</v>
      </c>
      <c r="M271" s="1" t="n">
        <v>15</v>
      </c>
      <c r="N271" s="1" t="s">
        <v>23</v>
      </c>
      <c r="O271" s="1" t="s">
        <v>23</v>
      </c>
      <c r="P271" s="1" t="s">
        <v>69</v>
      </c>
    </row>
    <row r="272" customFormat="false" ht="13.8" hidden="false" customHeight="false" outlineLevel="0" collapsed="false">
      <c r="B272" s="1" t="s">
        <v>712</v>
      </c>
      <c r="C272" s="1" t="s">
        <v>713</v>
      </c>
      <c r="D272" s="1" t="s">
        <v>672</v>
      </c>
      <c r="E272" s="1" t="s">
        <v>28</v>
      </c>
      <c r="F272" s="1" t="s">
        <v>20</v>
      </c>
      <c r="G272" s="1" t="s">
        <v>29</v>
      </c>
      <c r="J272" s="1" t="n">
        <v>3.25</v>
      </c>
      <c r="K272" s="1" t="s">
        <v>22</v>
      </c>
      <c r="L272" s="1" t="s">
        <v>60</v>
      </c>
      <c r="M272" s="1" t="n">
        <v>10</v>
      </c>
      <c r="N272" s="1" t="s">
        <v>23</v>
      </c>
      <c r="O272" s="1" t="s">
        <v>23</v>
      </c>
      <c r="P272" s="1" t="n">
        <v>13</v>
      </c>
    </row>
    <row r="273" customFormat="false" ht="13.8" hidden="false" customHeight="false" outlineLevel="0" collapsed="false">
      <c r="B273" s="1" t="s">
        <v>714</v>
      </c>
      <c r="C273" s="1" t="s">
        <v>715</v>
      </c>
      <c r="D273" s="1" t="s">
        <v>245</v>
      </c>
      <c r="E273" s="1" t="s">
        <v>68</v>
      </c>
      <c r="F273" s="1" t="s">
        <v>20</v>
      </c>
      <c r="G273" s="1" t="s">
        <v>21</v>
      </c>
      <c r="J273" s="1" t="n">
        <v>1.099</v>
      </c>
      <c r="K273" s="1" t="s">
        <v>22</v>
      </c>
      <c r="M273" s="1" t="n">
        <v>70</v>
      </c>
      <c r="N273" s="1" t="s">
        <v>23</v>
      </c>
      <c r="O273" s="1" t="s">
        <v>23</v>
      </c>
      <c r="P273" s="1" t="s">
        <v>69</v>
      </c>
    </row>
    <row r="274" customFormat="false" ht="13.8" hidden="false" customHeight="false" outlineLevel="0" collapsed="false">
      <c r="B274" s="1" t="s">
        <v>716</v>
      </c>
      <c r="C274" s="1" t="s">
        <v>717</v>
      </c>
      <c r="D274" s="1" t="s">
        <v>367</v>
      </c>
      <c r="E274" s="1" t="s">
        <v>51</v>
      </c>
      <c r="F274" s="1" t="s">
        <v>20</v>
      </c>
      <c r="G274" s="1" t="s">
        <v>29</v>
      </c>
      <c r="J274" s="1" t="n">
        <v>4.15</v>
      </c>
      <c r="K274" s="1" t="s">
        <v>22</v>
      </c>
      <c r="L274" s="1" t="s">
        <v>718</v>
      </c>
      <c r="M274" s="1" t="n">
        <v>10</v>
      </c>
      <c r="N274" s="1" t="s">
        <v>23</v>
      </c>
      <c r="O274" s="1" t="s">
        <v>23</v>
      </c>
      <c r="P274" s="1" t="s">
        <v>53</v>
      </c>
    </row>
    <row r="275" customFormat="false" ht="13.8" hidden="false" customHeight="false" outlineLevel="0" collapsed="false">
      <c r="B275" s="1" t="s">
        <v>719</v>
      </c>
      <c r="C275" s="1" t="s">
        <v>720</v>
      </c>
      <c r="D275" s="1" t="s">
        <v>183</v>
      </c>
      <c r="E275" s="1" t="s">
        <v>51</v>
      </c>
      <c r="F275" s="1" t="s">
        <v>20</v>
      </c>
      <c r="G275" s="1" t="s">
        <v>21</v>
      </c>
      <c r="J275" s="1" t="n">
        <v>0</v>
      </c>
      <c r="K275" s="1" t="s">
        <v>22</v>
      </c>
      <c r="M275" s="1" t="n">
        <v>0</v>
      </c>
      <c r="N275" s="1" t="s">
        <v>23</v>
      </c>
      <c r="O275" s="1" t="s">
        <v>23</v>
      </c>
      <c r="P275" s="1" t="s">
        <v>53</v>
      </c>
    </row>
    <row r="276" customFormat="false" ht="13.8" hidden="false" customHeight="false" outlineLevel="0" collapsed="false">
      <c r="B276" s="1" t="s">
        <v>721</v>
      </c>
      <c r="C276" s="1" t="s">
        <v>722</v>
      </c>
      <c r="D276" s="1" t="s">
        <v>163</v>
      </c>
      <c r="E276" s="1" t="s">
        <v>28</v>
      </c>
      <c r="F276" s="1" t="s">
        <v>20</v>
      </c>
      <c r="G276" s="1" t="s">
        <v>21</v>
      </c>
      <c r="J276" s="1" t="n">
        <v>3.287</v>
      </c>
      <c r="K276" s="1" t="s">
        <v>22</v>
      </c>
      <c r="M276" s="1" t="n">
        <v>2</v>
      </c>
      <c r="N276" s="1" t="s">
        <v>23</v>
      </c>
      <c r="O276" s="1" t="s">
        <v>23</v>
      </c>
      <c r="P276" s="1" t="n">
        <v>13</v>
      </c>
    </row>
    <row r="277" customFormat="false" ht="13.8" hidden="false" customHeight="false" outlineLevel="0" collapsed="false">
      <c r="B277" s="1" t="s">
        <v>723</v>
      </c>
      <c r="C277" s="1" t="s">
        <v>724</v>
      </c>
      <c r="D277" s="1" t="s">
        <v>362</v>
      </c>
      <c r="E277" s="1" t="s">
        <v>28</v>
      </c>
      <c r="F277" s="1" t="s">
        <v>20</v>
      </c>
      <c r="G277" s="1" t="s">
        <v>52</v>
      </c>
      <c r="J277" s="1" t="n">
        <v>3.869</v>
      </c>
      <c r="K277" s="1" t="s">
        <v>22</v>
      </c>
      <c r="M277" s="1" t="n">
        <v>23</v>
      </c>
      <c r="N277" s="1" t="s">
        <v>23</v>
      </c>
      <c r="O277" s="1" t="s">
        <v>23</v>
      </c>
      <c r="P277" s="1" t="n">
        <v>13</v>
      </c>
    </row>
    <row r="278" customFormat="false" ht="13.8" hidden="false" customHeight="false" outlineLevel="0" collapsed="false">
      <c r="B278" s="1" t="s">
        <v>725</v>
      </c>
      <c r="C278" s="1" t="s">
        <v>726</v>
      </c>
      <c r="D278" s="1" t="s">
        <v>727</v>
      </c>
      <c r="E278" s="1" t="s">
        <v>19</v>
      </c>
      <c r="F278" s="1" t="s">
        <v>20</v>
      </c>
      <c r="G278" s="1" t="s">
        <v>52</v>
      </c>
      <c r="J278" s="1" t="n">
        <v>0.859</v>
      </c>
      <c r="K278" s="1" t="s">
        <v>22</v>
      </c>
      <c r="M278" s="1" t="n">
        <v>14</v>
      </c>
      <c r="N278" s="1" t="s">
        <v>23</v>
      </c>
      <c r="O278" s="1" t="s">
        <v>23</v>
      </c>
      <c r="P278" s="1" t="s">
        <v>24</v>
      </c>
    </row>
    <row r="279" customFormat="false" ht="13.8" hidden="false" customHeight="false" outlineLevel="0" collapsed="false">
      <c r="B279" s="1" t="s">
        <v>728</v>
      </c>
      <c r="C279" s="1" t="s">
        <v>729</v>
      </c>
      <c r="D279" s="1" t="s">
        <v>99</v>
      </c>
      <c r="E279" s="1" t="s">
        <v>28</v>
      </c>
      <c r="F279" s="1" t="s">
        <v>20</v>
      </c>
      <c r="G279" s="1" t="s">
        <v>21</v>
      </c>
      <c r="J279" s="1" t="n">
        <v>0</v>
      </c>
      <c r="K279" s="1" t="s">
        <v>22</v>
      </c>
      <c r="M279" s="1" t="n">
        <v>0</v>
      </c>
      <c r="N279" s="1" t="s">
        <v>23</v>
      </c>
      <c r="O279" s="1" t="s">
        <v>23</v>
      </c>
      <c r="P279" s="1" t="n">
        <v>13</v>
      </c>
    </row>
    <row r="280" customFormat="false" ht="13.8" hidden="false" customHeight="false" outlineLevel="0" collapsed="false">
      <c r="B280" s="1" t="s">
        <v>730</v>
      </c>
      <c r="C280" s="1" t="s">
        <v>731</v>
      </c>
      <c r="D280" s="1" t="s">
        <v>313</v>
      </c>
      <c r="E280" s="1" t="s">
        <v>68</v>
      </c>
      <c r="F280" s="1" t="s">
        <v>20</v>
      </c>
      <c r="G280" s="1" t="s">
        <v>21</v>
      </c>
      <c r="J280" s="1" t="n">
        <v>1.152</v>
      </c>
      <c r="K280" s="1" t="s">
        <v>22</v>
      </c>
      <c r="M280" s="1" t="n">
        <v>17</v>
      </c>
      <c r="N280" s="1" t="s">
        <v>23</v>
      </c>
      <c r="O280" s="1" t="s">
        <v>23</v>
      </c>
      <c r="P280" s="1" t="s">
        <v>69</v>
      </c>
    </row>
    <row r="281" customFormat="false" ht="13.8" hidden="false" customHeight="false" outlineLevel="0" collapsed="false">
      <c r="B281" s="1" t="s">
        <v>732</v>
      </c>
      <c r="C281" s="1" t="s">
        <v>733</v>
      </c>
      <c r="D281" s="1" t="s">
        <v>370</v>
      </c>
      <c r="E281" s="1" t="s">
        <v>51</v>
      </c>
      <c r="F281" s="1" t="s">
        <v>20</v>
      </c>
      <c r="G281" s="1" t="s">
        <v>52</v>
      </c>
      <c r="J281" s="1" t="n">
        <v>6.908</v>
      </c>
      <c r="K281" s="1" t="s">
        <v>22</v>
      </c>
      <c r="M281" s="1" t="n">
        <v>22</v>
      </c>
      <c r="N281" s="1" t="s">
        <v>23</v>
      </c>
      <c r="O281" s="1" t="s">
        <v>23</v>
      </c>
      <c r="P281" s="1" t="s">
        <v>53</v>
      </c>
    </row>
    <row r="282" customFormat="false" ht="13.8" hidden="false" customHeight="false" outlineLevel="0" collapsed="false">
      <c r="B282" s="1" t="s">
        <v>734</v>
      </c>
      <c r="C282" s="1" t="s">
        <v>735</v>
      </c>
      <c r="D282" s="1" t="s">
        <v>410</v>
      </c>
      <c r="E282" s="1" t="s">
        <v>68</v>
      </c>
      <c r="F282" s="1" t="s">
        <v>20</v>
      </c>
      <c r="G282" s="1" t="s">
        <v>44</v>
      </c>
      <c r="J282" s="1" t="n">
        <v>0.834</v>
      </c>
      <c r="K282" s="1" t="s">
        <v>22</v>
      </c>
      <c r="M282" s="1" t="n">
        <v>66</v>
      </c>
      <c r="N282" s="1" t="s">
        <v>23</v>
      </c>
      <c r="O282" s="1" t="s">
        <v>23</v>
      </c>
      <c r="P282" s="1" t="s">
        <v>69</v>
      </c>
    </row>
    <row r="283" customFormat="false" ht="13.8" hidden="false" customHeight="false" outlineLevel="0" collapsed="false">
      <c r="B283" s="1" t="s">
        <v>736</v>
      </c>
      <c r="C283" s="1" t="s">
        <v>737</v>
      </c>
      <c r="D283" s="1" t="s">
        <v>130</v>
      </c>
      <c r="E283" s="1" t="s">
        <v>28</v>
      </c>
      <c r="F283" s="1" t="s">
        <v>20</v>
      </c>
      <c r="G283" s="1" t="s">
        <v>21</v>
      </c>
      <c r="J283" s="1" t="n">
        <v>8.9</v>
      </c>
      <c r="K283" s="1" t="s">
        <v>22</v>
      </c>
      <c r="L283" s="1" t="n">
        <f aca="false">5v1180</f>
        <v>0</v>
      </c>
      <c r="M283" s="1" t="n">
        <v>0</v>
      </c>
      <c r="N283" s="1" t="s">
        <v>23</v>
      </c>
      <c r="O283" s="1" t="s">
        <v>23</v>
      </c>
      <c r="P283" s="1" t="n">
        <v>13</v>
      </c>
    </row>
    <row r="284" customFormat="false" ht="13.8" hidden="false" customHeight="false" outlineLevel="0" collapsed="false">
      <c r="B284" s="1" t="s">
        <v>738</v>
      </c>
      <c r="C284" s="1" t="s">
        <v>739</v>
      </c>
      <c r="D284" s="1" t="s">
        <v>740</v>
      </c>
      <c r="E284" s="1" t="s">
        <v>51</v>
      </c>
      <c r="F284" s="1" t="s">
        <v>20</v>
      </c>
      <c r="G284" s="1" t="s">
        <v>21</v>
      </c>
      <c r="J284" s="1" t="n">
        <v>8.927</v>
      </c>
      <c r="K284" s="1" t="s">
        <v>22</v>
      </c>
      <c r="M284" s="1" t="n">
        <v>10</v>
      </c>
      <c r="N284" s="1" t="s">
        <v>23</v>
      </c>
      <c r="O284" s="1" t="s">
        <v>23</v>
      </c>
      <c r="P284" s="1" t="s">
        <v>53</v>
      </c>
    </row>
    <row r="285" customFormat="false" ht="13.8" hidden="false" customHeight="false" outlineLevel="0" collapsed="false">
      <c r="B285" s="1" t="s">
        <v>741</v>
      </c>
      <c r="C285" s="1" t="s">
        <v>358</v>
      </c>
      <c r="D285" s="1" t="s">
        <v>359</v>
      </c>
      <c r="E285" s="1" t="s">
        <v>28</v>
      </c>
      <c r="F285" s="1" t="s">
        <v>20</v>
      </c>
      <c r="G285" s="1" t="s">
        <v>21</v>
      </c>
      <c r="J285" s="1" t="n">
        <v>2.716</v>
      </c>
      <c r="K285" s="1" t="s">
        <v>22</v>
      </c>
      <c r="M285" s="1" t="n">
        <v>24</v>
      </c>
      <c r="N285" s="1" t="s">
        <v>23</v>
      </c>
      <c r="O285" s="1" t="s">
        <v>23</v>
      </c>
      <c r="P285" s="1" t="n">
        <v>13</v>
      </c>
    </row>
    <row r="286" customFormat="false" ht="13.8" hidden="false" customHeight="false" outlineLevel="0" collapsed="false">
      <c r="B286" s="1" t="s">
        <v>742</v>
      </c>
      <c r="C286" s="1" t="s">
        <v>743</v>
      </c>
      <c r="D286" s="1" t="s">
        <v>130</v>
      </c>
      <c r="E286" s="1" t="s">
        <v>68</v>
      </c>
      <c r="F286" s="1" t="s">
        <v>20</v>
      </c>
      <c r="G286" s="1" t="s">
        <v>52</v>
      </c>
      <c r="J286" s="1" t="n">
        <v>2.594</v>
      </c>
      <c r="K286" s="1" t="s">
        <v>22</v>
      </c>
      <c r="M286" s="1" t="n">
        <v>19</v>
      </c>
      <c r="N286" s="1" t="s">
        <v>23</v>
      </c>
      <c r="O286" s="1" t="s">
        <v>23</v>
      </c>
      <c r="P286" s="1" t="s">
        <v>69</v>
      </c>
    </row>
    <row r="287" customFormat="false" ht="13.8" hidden="false" customHeight="false" outlineLevel="0" collapsed="false">
      <c r="B287" s="1" t="s">
        <v>744</v>
      </c>
      <c r="C287" s="1" t="s">
        <v>745</v>
      </c>
      <c r="D287" s="1" t="s">
        <v>298</v>
      </c>
      <c r="E287" s="1" t="s">
        <v>28</v>
      </c>
      <c r="F287" s="1" t="s">
        <v>20</v>
      </c>
      <c r="G287" s="1" t="s">
        <v>21</v>
      </c>
      <c r="J287" s="1" t="n">
        <v>3.068</v>
      </c>
      <c r="K287" s="1" t="s">
        <v>22</v>
      </c>
      <c r="M287" s="1" t="n">
        <v>10</v>
      </c>
      <c r="N287" s="1" t="s">
        <v>23</v>
      </c>
      <c r="O287" s="1" t="s">
        <v>23</v>
      </c>
      <c r="P287" s="1" t="n">
        <v>13</v>
      </c>
    </row>
    <row r="288" customFormat="false" ht="13.8" hidden="false" customHeight="false" outlineLevel="0" collapsed="false">
      <c r="B288" s="1" t="s">
        <v>746</v>
      </c>
      <c r="C288" s="1" t="s">
        <v>747</v>
      </c>
      <c r="D288" s="1" t="s">
        <v>748</v>
      </c>
      <c r="E288" s="1" t="s">
        <v>19</v>
      </c>
      <c r="F288" s="1" t="s">
        <v>20</v>
      </c>
      <c r="G288" s="1" t="s">
        <v>44</v>
      </c>
      <c r="J288" s="1" t="n">
        <v>0.966</v>
      </c>
      <c r="K288" s="1" t="s">
        <v>22</v>
      </c>
      <c r="M288" s="1" t="n">
        <v>14</v>
      </c>
      <c r="N288" s="1" t="s">
        <v>23</v>
      </c>
      <c r="O288" s="1" t="s">
        <v>23</v>
      </c>
      <c r="P288" s="1" t="s">
        <v>24</v>
      </c>
    </row>
    <row r="289" customFormat="false" ht="13.8" hidden="false" customHeight="false" outlineLevel="0" collapsed="false">
      <c r="B289" s="1" t="s">
        <v>749</v>
      </c>
      <c r="C289" s="1" t="s">
        <v>750</v>
      </c>
      <c r="D289" s="1" t="s">
        <v>370</v>
      </c>
      <c r="E289" s="1" t="s">
        <v>28</v>
      </c>
      <c r="F289" s="1" t="s">
        <v>20</v>
      </c>
      <c r="G289" s="1" t="s">
        <v>52</v>
      </c>
      <c r="J289" s="1" t="n">
        <v>0</v>
      </c>
      <c r="K289" s="1" t="s">
        <v>22</v>
      </c>
      <c r="L289" s="1" t="n">
        <f aca="false">5v1400</f>
        <v>0</v>
      </c>
      <c r="M289" s="1" t="n">
        <v>0</v>
      </c>
      <c r="N289" s="1" t="s">
        <v>23</v>
      </c>
      <c r="O289" s="1" t="s">
        <v>23</v>
      </c>
      <c r="P289" s="1" t="n">
        <v>13</v>
      </c>
    </row>
    <row r="290" customFormat="false" ht="13.8" hidden="false" customHeight="false" outlineLevel="0" collapsed="false">
      <c r="B290" s="1" t="s">
        <v>751</v>
      </c>
      <c r="C290" s="1" t="s">
        <v>752</v>
      </c>
      <c r="D290" s="1" t="s">
        <v>672</v>
      </c>
      <c r="E290" s="1" t="s">
        <v>28</v>
      </c>
      <c r="F290" s="1" t="s">
        <v>20</v>
      </c>
      <c r="G290" s="1" t="s">
        <v>44</v>
      </c>
      <c r="J290" s="1" t="n">
        <v>2.429</v>
      </c>
      <c r="K290" s="1" t="s">
        <v>22</v>
      </c>
      <c r="M290" s="1" t="n">
        <v>25</v>
      </c>
      <c r="N290" s="1" t="s">
        <v>23</v>
      </c>
      <c r="O290" s="1" t="s">
        <v>23</v>
      </c>
      <c r="P290" s="1" t="n">
        <v>13</v>
      </c>
    </row>
    <row r="291" customFormat="false" ht="13.8" hidden="false" customHeight="false" outlineLevel="0" collapsed="false">
      <c r="B291" s="1" t="s">
        <v>753</v>
      </c>
      <c r="C291" s="1" t="s">
        <v>754</v>
      </c>
      <c r="D291" s="1" t="s">
        <v>166</v>
      </c>
      <c r="E291" s="1" t="s">
        <v>51</v>
      </c>
      <c r="F291" s="1" t="s">
        <v>20</v>
      </c>
      <c r="G291" s="1" t="s">
        <v>29</v>
      </c>
      <c r="J291" s="1" t="n">
        <v>5.267</v>
      </c>
      <c r="K291" s="1" t="s">
        <v>22</v>
      </c>
      <c r="L291" s="1" t="s">
        <v>755</v>
      </c>
      <c r="M291" s="1" t="n">
        <v>2</v>
      </c>
      <c r="N291" s="1" t="s">
        <v>23</v>
      </c>
      <c r="O291" s="1" t="s">
        <v>23</v>
      </c>
      <c r="P291" s="1" t="s">
        <v>53</v>
      </c>
    </row>
    <row r="292" customFormat="false" ht="13.8" hidden="false" customHeight="false" outlineLevel="0" collapsed="false">
      <c r="B292" s="1" t="s">
        <v>756</v>
      </c>
      <c r="C292" s="1" t="s">
        <v>757</v>
      </c>
      <c r="D292" s="1" t="s">
        <v>758</v>
      </c>
      <c r="E292" s="1" t="s">
        <v>51</v>
      </c>
      <c r="F292" s="1" t="s">
        <v>20</v>
      </c>
      <c r="G292" s="1" t="s">
        <v>44</v>
      </c>
      <c r="J292" s="1" t="n">
        <v>3.668</v>
      </c>
      <c r="K292" s="1" t="s">
        <v>22</v>
      </c>
      <c r="M292" s="1" t="n">
        <v>108</v>
      </c>
      <c r="N292" s="1" t="s">
        <v>23</v>
      </c>
      <c r="O292" s="1" t="s">
        <v>23</v>
      </c>
      <c r="P292" s="1" t="s">
        <v>53</v>
      </c>
    </row>
    <row r="293" customFormat="false" ht="13.8" hidden="false" customHeight="false" outlineLevel="0" collapsed="false">
      <c r="B293" s="1" t="s">
        <v>759</v>
      </c>
      <c r="C293" s="1" t="s">
        <v>760</v>
      </c>
      <c r="D293" s="1" t="s">
        <v>133</v>
      </c>
      <c r="E293" s="1" t="s">
        <v>28</v>
      </c>
      <c r="F293" s="1" t="s">
        <v>20</v>
      </c>
      <c r="G293" s="1" t="s">
        <v>52</v>
      </c>
      <c r="J293" s="1" t="n">
        <v>2.725</v>
      </c>
      <c r="K293" s="1" t="s">
        <v>22</v>
      </c>
      <c r="M293" s="1" t="n">
        <v>122</v>
      </c>
      <c r="N293" s="1" t="s">
        <v>23</v>
      </c>
      <c r="O293" s="1" t="s">
        <v>23</v>
      </c>
      <c r="P293" s="1" t="n">
        <v>13</v>
      </c>
    </row>
    <row r="294" customFormat="false" ht="13.8" hidden="false" customHeight="false" outlineLevel="0" collapsed="false">
      <c r="B294" s="1" t="s">
        <v>761</v>
      </c>
      <c r="C294" s="1" t="s">
        <v>762</v>
      </c>
      <c r="D294" s="1" t="s">
        <v>763</v>
      </c>
      <c r="E294" s="1" t="s">
        <v>51</v>
      </c>
      <c r="F294" s="1" t="s">
        <v>20</v>
      </c>
      <c r="G294" s="1" t="s">
        <v>764</v>
      </c>
      <c r="J294" s="1" t="n">
        <v>1.724</v>
      </c>
      <c r="K294" s="1" t="s">
        <v>22</v>
      </c>
      <c r="M294" s="1" t="n">
        <v>6</v>
      </c>
      <c r="N294" s="1" t="s">
        <v>23</v>
      </c>
      <c r="O294" s="1" t="s">
        <v>23</v>
      </c>
      <c r="P294" s="1" t="s">
        <v>53</v>
      </c>
    </row>
    <row r="295" customFormat="false" ht="13.8" hidden="false" customHeight="false" outlineLevel="0" collapsed="false">
      <c r="B295" s="1" t="s">
        <v>765</v>
      </c>
      <c r="C295" s="1" t="s">
        <v>766</v>
      </c>
      <c r="D295" s="1" t="s">
        <v>163</v>
      </c>
      <c r="E295" s="1" t="s">
        <v>28</v>
      </c>
      <c r="F295" s="1" t="s">
        <v>20</v>
      </c>
      <c r="G295" s="1" t="s">
        <v>29</v>
      </c>
      <c r="J295" s="1" t="n">
        <v>12.422</v>
      </c>
      <c r="K295" s="1" t="s">
        <v>22</v>
      </c>
      <c r="L295" s="1" t="s">
        <v>115</v>
      </c>
      <c r="M295" s="1" t="n">
        <v>8</v>
      </c>
      <c r="N295" s="1" t="s">
        <v>23</v>
      </c>
      <c r="O295" s="1" t="s">
        <v>23</v>
      </c>
      <c r="P295" s="1" t="n">
        <v>13</v>
      </c>
    </row>
    <row r="296" customFormat="false" ht="13.8" hidden="false" customHeight="false" outlineLevel="0" collapsed="false">
      <c r="B296" s="1" t="s">
        <v>767</v>
      </c>
      <c r="C296" s="1" t="s">
        <v>768</v>
      </c>
      <c r="D296" s="1" t="s">
        <v>769</v>
      </c>
      <c r="E296" s="1" t="s">
        <v>19</v>
      </c>
      <c r="F296" s="1" t="s">
        <v>20</v>
      </c>
      <c r="G296" s="1" t="s">
        <v>21</v>
      </c>
      <c r="J296" s="1" t="n">
        <v>0.666</v>
      </c>
      <c r="K296" s="1" t="s">
        <v>22</v>
      </c>
      <c r="M296" s="1" t="n">
        <v>33</v>
      </c>
      <c r="N296" s="1" t="s">
        <v>23</v>
      </c>
      <c r="O296" s="1" t="s">
        <v>23</v>
      </c>
      <c r="P296" s="1" t="s">
        <v>24</v>
      </c>
    </row>
    <row r="297" customFormat="false" ht="13.8" hidden="false" customHeight="false" outlineLevel="0" collapsed="false">
      <c r="B297" s="1" t="s">
        <v>770</v>
      </c>
      <c r="C297" s="1" t="s">
        <v>771</v>
      </c>
      <c r="D297" s="1" t="s">
        <v>392</v>
      </c>
      <c r="E297" s="1" t="s">
        <v>19</v>
      </c>
      <c r="F297" s="1" t="s">
        <v>20</v>
      </c>
      <c r="G297" s="1" t="s">
        <v>21</v>
      </c>
      <c r="J297" s="1" t="n">
        <v>1.014</v>
      </c>
      <c r="K297" s="1" t="s">
        <v>22</v>
      </c>
      <c r="M297" s="1" t="n">
        <v>16</v>
      </c>
      <c r="N297" s="1" t="s">
        <v>23</v>
      </c>
      <c r="O297" s="1" t="s">
        <v>23</v>
      </c>
      <c r="P297" s="1" t="s">
        <v>24</v>
      </c>
    </row>
    <row r="298" customFormat="false" ht="13.8" hidden="false" customHeight="false" outlineLevel="0" collapsed="false">
      <c r="B298" s="1" t="s">
        <v>772</v>
      </c>
      <c r="C298" s="1" t="s">
        <v>773</v>
      </c>
      <c r="D298" s="1" t="s">
        <v>774</v>
      </c>
      <c r="E298" s="1" t="s">
        <v>19</v>
      </c>
      <c r="F298" s="1" t="s">
        <v>20</v>
      </c>
      <c r="G298" s="1" t="s">
        <v>21</v>
      </c>
      <c r="J298" s="1" t="n">
        <v>0.99</v>
      </c>
      <c r="K298" s="1" t="s">
        <v>22</v>
      </c>
      <c r="M298" s="1" t="n">
        <v>15</v>
      </c>
      <c r="N298" s="1" t="s">
        <v>23</v>
      </c>
      <c r="O298" s="1" t="s">
        <v>23</v>
      </c>
      <c r="P298" s="1" t="s">
        <v>24</v>
      </c>
    </row>
    <row r="299" customFormat="false" ht="13.8" hidden="false" customHeight="false" outlineLevel="0" collapsed="false">
      <c r="B299" s="1" t="s">
        <v>775</v>
      </c>
      <c r="C299" s="1" t="s">
        <v>776</v>
      </c>
      <c r="D299" s="1" t="s">
        <v>777</v>
      </c>
      <c r="E299" s="1" t="s">
        <v>28</v>
      </c>
      <c r="F299" s="1" t="s">
        <v>20</v>
      </c>
      <c r="G299" s="1" t="s">
        <v>21</v>
      </c>
      <c r="J299" s="1" t="n">
        <v>2.402</v>
      </c>
      <c r="K299" s="1" t="s">
        <v>22</v>
      </c>
      <c r="M299" s="1" t="n">
        <v>24</v>
      </c>
      <c r="N299" s="1" t="s">
        <v>23</v>
      </c>
      <c r="O299" s="1" t="s">
        <v>23</v>
      </c>
      <c r="P299" s="1" t="n">
        <v>13</v>
      </c>
    </row>
    <row r="300" customFormat="false" ht="13.8" hidden="false" customHeight="false" outlineLevel="0" collapsed="false">
      <c r="B300" s="1" t="s">
        <v>778</v>
      </c>
      <c r="C300" s="1" t="s">
        <v>779</v>
      </c>
      <c r="D300" s="1" t="s">
        <v>780</v>
      </c>
      <c r="E300" s="1" t="s">
        <v>19</v>
      </c>
      <c r="F300" s="1" t="s">
        <v>20</v>
      </c>
      <c r="G300" s="1" t="s">
        <v>21</v>
      </c>
      <c r="J300" s="1" t="n">
        <v>1.185</v>
      </c>
      <c r="K300" s="1" t="s">
        <v>22</v>
      </c>
      <c r="M300" s="1" t="n">
        <v>30</v>
      </c>
      <c r="N300" s="1" t="s">
        <v>23</v>
      </c>
      <c r="O300" s="1" t="s">
        <v>23</v>
      </c>
      <c r="P300" s="1" t="s">
        <v>24</v>
      </c>
    </row>
    <row r="301" customFormat="false" ht="13.8" hidden="false" customHeight="false" outlineLevel="0" collapsed="false">
      <c r="B301" s="1" t="s">
        <v>781</v>
      </c>
      <c r="C301" s="1" t="s">
        <v>782</v>
      </c>
      <c r="D301" s="1" t="s">
        <v>783</v>
      </c>
      <c r="E301" s="1" t="s">
        <v>28</v>
      </c>
      <c r="F301" s="1" t="s">
        <v>20</v>
      </c>
      <c r="G301" s="1" t="s">
        <v>52</v>
      </c>
      <c r="J301" s="1" t="n">
        <v>2.538</v>
      </c>
      <c r="K301" s="1" t="s">
        <v>22</v>
      </c>
      <c r="L301" s="1" t="n">
        <f aca="false">5v850</f>
        <v>0</v>
      </c>
      <c r="M301" s="1" t="n">
        <v>1</v>
      </c>
      <c r="N301" s="1" t="s">
        <v>23</v>
      </c>
      <c r="O301" s="1" t="s">
        <v>23</v>
      </c>
      <c r="P301" s="1" t="n">
        <v>13</v>
      </c>
    </row>
    <row r="302" customFormat="false" ht="13.8" hidden="false" customHeight="false" outlineLevel="0" collapsed="false">
      <c r="B302" s="1" t="s">
        <v>784</v>
      </c>
      <c r="C302" s="1" t="s">
        <v>785</v>
      </c>
      <c r="D302" s="1" t="s">
        <v>514</v>
      </c>
      <c r="E302" s="1" t="s">
        <v>28</v>
      </c>
      <c r="F302" s="1" t="s">
        <v>20</v>
      </c>
      <c r="G302" s="1" t="s">
        <v>21</v>
      </c>
      <c r="J302" s="1" t="n">
        <v>2.419</v>
      </c>
      <c r="K302" s="1" t="s">
        <v>22</v>
      </c>
      <c r="M302" s="1" t="n">
        <v>40</v>
      </c>
      <c r="N302" s="1" t="s">
        <v>23</v>
      </c>
      <c r="O302" s="1" t="s">
        <v>23</v>
      </c>
      <c r="P302" s="1" t="n">
        <v>13</v>
      </c>
    </row>
    <row r="303" customFormat="false" ht="13.8" hidden="false" customHeight="false" outlineLevel="0" collapsed="false">
      <c r="B303" s="1" t="s">
        <v>786</v>
      </c>
      <c r="C303" s="1" t="s">
        <v>787</v>
      </c>
      <c r="D303" s="1" t="s">
        <v>354</v>
      </c>
      <c r="E303" s="1" t="s">
        <v>68</v>
      </c>
      <c r="F303" s="1" t="s">
        <v>20</v>
      </c>
      <c r="G303" s="1" t="s">
        <v>764</v>
      </c>
      <c r="J303" s="1" t="n">
        <v>0</v>
      </c>
      <c r="K303" s="1" t="s">
        <v>22</v>
      </c>
      <c r="M303" s="1" t="n">
        <v>0</v>
      </c>
      <c r="N303" s="1" t="s">
        <v>23</v>
      </c>
      <c r="O303" s="1" t="s">
        <v>23</v>
      </c>
      <c r="P303" s="1" t="s">
        <v>69</v>
      </c>
    </row>
    <row r="304" customFormat="false" ht="13.8" hidden="false" customHeight="false" outlineLevel="0" collapsed="false">
      <c r="B304" s="1" t="s">
        <v>788</v>
      </c>
      <c r="C304" s="1" t="s">
        <v>789</v>
      </c>
      <c r="D304" s="1" t="s">
        <v>221</v>
      </c>
      <c r="E304" s="1" t="s">
        <v>68</v>
      </c>
      <c r="F304" s="1" t="s">
        <v>20</v>
      </c>
      <c r="G304" s="1" t="s">
        <v>52</v>
      </c>
      <c r="J304" s="1" t="n">
        <v>1.647</v>
      </c>
      <c r="K304" s="1" t="s">
        <v>22</v>
      </c>
      <c r="M304" s="1" t="n">
        <v>12</v>
      </c>
      <c r="N304" s="1" t="s">
        <v>23</v>
      </c>
      <c r="O304" s="1" t="s">
        <v>23</v>
      </c>
      <c r="P304" s="1" t="s">
        <v>69</v>
      </c>
    </row>
    <row r="305" customFormat="false" ht="13.8" hidden="false" customHeight="false" outlineLevel="0" collapsed="false">
      <c r="B305" s="1" t="s">
        <v>790</v>
      </c>
      <c r="C305" s="1" t="s">
        <v>791</v>
      </c>
      <c r="D305" s="1" t="s">
        <v>163</v>
      </c>
      <c r="E305" s="1" t="s">
        <v>28</v>
      </c>
      <c r="F305" s="1" t="s">
        <v>20</v>
      </c>
      <c r="G305" s="1" t="s">
        <v>44</v>
      </c>
      <c r="J305" s="1" t="n">
        <v>2.327</v>
      </c>
      <c r="K305" s="1" t="s">
        <v>22</v>
      </c>
      <c r="M305" s="1" t="n">
        <v>4</v>
      </c>
      <c r="N305" s="1" t="s">
        <v>23</v>
      </c>
      <c r="O305" s="1" t="s">
        <v>23</v>
      </c>
      <c r="P305" s="1" t="n">
        <v>13</v>
      </c>
    </row>
    <row r="306" customFormat="false" ht="13.8" hidden="false" customHeight="false" outlineLevel="0" collapsed="false">
      <c r="B306" s="1" t="s">
        <v>792</v>
      </c>
      <c r="C306" s="1" t="s">
        <v>793</v>
      </c>
      <c r="D306" s="1" t="s">
        <v>672</v>
      </c>
      <c r="E306" s="1" t="s">
        <v>28</v>
      </c>
      <c r="F306" s="1" t="s">
        <v>20</v>
      </c>
      <c r="G306" s="1" t="s">
        <v>764</v>
      </c>
      <c r="J306" s="1" t="n">
        <v>3.16</v>
      </c>
      <c r="K306" s="1" t="s">
        <v>22</v>
      </c>
      <c r="M306" s="1" t="n">
        <v>5</v>
      </c>
      <c r="N306" s="1" t="s">
        <v>23</v>
      </c>
      <c r="O306" s="1" t="s">
        <v>23</v>
      </c>
      <c r="P306" s="1" t="n">
        <v>13</v>
      </c>
    </row>
    <row r="307" customFormat="false" ht="13.8" hidden="false" customHeight="false" outlineLevel="0" collapsed="false">
      <c r="B307" s="1" t="s">
        <v>794</v>
      </c>
      <c r="C307" s="1" t="s">
        <v>795</v>
      </c>
      <c r="D307" s="1" t="s">
        <v>130</v>
      </c>
      <c r="E307" s="1" t="s">
        <v>28</v>
      </c>
      <c r="F307" s="1" t="s">
        <v>20</v>
      </c>
      <c r="G307" s="1" t="s">
        <v>677</v>
      </c>
      <c r="J307" s="1" t="n">
        <v>3.254</v>
      </c>
      <c r="K307" s="1" t="s">
        <v>22</v>
      </c>
      <c r="M307" s="1" t="n">
        <v>3</v>
      </c>
      <c r="N307" s="1" t="s">
        <v>23</v>
      </c>
      <c r="O307" s="1" t="s">
        <v>23</v>
      </c>
      <c r="P307" s="1" t="n">
        <v>13</v>
      </c>
    </row>
    <row r="308" customFormat="false" ht="13.8" hidden="false" customHeight="false" outlineLevel="0" collapsed="false">
      <c r="B308" s="1" t="s">
        <v>796</v>
      </c>
      <c r="C308" s="1" t="s">
        <v>797</v>
      </c>
      <c r="D308" s="1" t="s">
        <v>370</v>
      </c>
      <c r="E308" s="1" t="s">
        <v>51</v>
      </c>
      <c r="F308" s="1" t="s">
        <v>20</v>
      </c>
      <c r="G308" s="1" t="s">
        <v>764</v>
      </c>
      <c r="J308" s="1" t="n">
        <v>9.8</v>
      </c>
      <c r="K308" s="1" t="s">
        <v>22</v>
      </c>
      <c r="M308" s="1" t="n">
        <v>4</v>
      </c>
      <c r="N308" s="1" t="s">
        <v>23</v>
      </c>
      <c r="O308" s="1" t="s">
        <v>23</v>
      </c>
      <c r="P308" s="1" t="s">
        <v>53</v>
      </c>
    </row>
    <row r="309" customFormat="false" ht="13.8" hidden="false" customHeight="false" outlineLevel="0" collapsed="false">
      <c r="B309" s="1" t="s">
        <v>798</v>
      </c>
      <c r="C309" s="1" t="s">
        <v>799</v>
      </c>
      <c r="D309" s="1" t="s">
        <v>154</v>
      </c>
      <c r="E309" s="1" t="s">
        <v>51</v>
      </c>
      <c r="F309" s="1" t="s">
        <v>20</v>
      </c>
      <c r="G309" s="1" t="s">
        <v>44</v>
      </c>
      <c r="J309" s="1" t="n">
        <v>5.94</v>
      </c>
      <c r="K309" s="1" t="s">
        <v>22</v>
      </c>
      <c r="M309" s="1" t="n">
        <v>31</v>
      </c>
      <c r="N309" s="1" t="s">
        <v>23</v>
      </c>
      <c r="O309" s="1" t="s">
        <v>23</v>
      </c>
      <c r="P309" s="1" t="s">
        <v>53</v>
      </c>
    </row>
    <row r="310" customFormat="false" ht="13.8" hidden="false" customHeight="false" outlineLevel="0" collapsed="false">
      <c r="B310" s="1" t="s">
        <v>800</v>
      </c>
      <c r="C310" s="1" t="s">
        <v>801</v>
      </c>
      <c r="D310" s="1" t="s">
        <v>147</v>
      </c>
      <c r="E310" s="1" t="s">
        <v>51</v>
      </c>
      <c r="F310" s="1" t="s">
        <v>20</v>
      </c>
      <c r="G310" s="1" t="s">
        <v>44</v>
      </c>
      <c r="J310" s="1" t="n">
        <v>8.943</v>
      </c>
      <c r="K310" s="1" t="s">
        <v>22</v>
      </c>
      <c r="M310" s="1" t="n">
        <v>59</v>
      </c>
      <c r="N310" s="1" t="s">
        <v>23</v>
      </c>
      <c r="O310" s="1" t="s">
        <v>23</v>
      </c>
      <c r="P310" s="1" t="s">
        <v>53</v>
      </c>
    </row>
    <row r="311" customFormat="false" ht="13.8" hidden="false" customHeight="false" outlineLevel="0" collapsed="false">
      <c r="B311" s="1" t="s">
        <v>802</v>
      </c>
      <c r="C311" s="1" t="s">
        <v>803</v>
      </c>
      <c r="D311" s="1" t="s">
        <v>277</v>
      </c>
      <c r="E311" s="1" t="s">
        <v>19</v>
      </c>
      <c r="F311" s="1" t="s">
        <v>20</v>
      </c>
      <c r="G311" s="1" t="s">
        <v>21</v>
      </c>
      <c r="J311" s="1" t="n">
        <v>1.872</v>
      </c>
      <c r="K311" s="1" t="s">
        <v>22</v>
      </c>
      <c r="M311" s="1" t="n">
        <v>13</v>
      </c>
      <c r="N311" s="1" t="s">
        <v>23</v>
      </c>
      <c r="O311" s="1" t="s">
        <v>23</v>
      </c>
      <c r="P311" s="1" t="s">
        <v>24</v>
      </c>
    </row>
    <row r="312" customFormat="false" ht="13.8" hidden="false" customHeight="false" outlineLevel="0" collapsed="false">
      <c r="B312" s="1" t="s">
        <v>804</v>
      </c>
      <c r="C312" s="1" t="s">
        <v>805</v>
      </c>
      <c r="D312" s="1" t="s">
        <v>133</v>
      </c>
      <c r="E312" s="1" t="s">
        <v>28</v>
      </c>
      <c r="F312" s="1" t="s">
        <v>20</v>
      </c>
      <c r="G312" s="1" t="s">
        <v>44</v>
      </c>
      <c r="J312" s="1" t="n">
        <v>1.864</v>
      </c>
      <c r="K312" s="1" t="s">
        <v>22</v>
      </c>
      <c r="M312" s="1" t="n">
        <v>59</v>
      </c>
      <c r="N312" s="1" t="s">
        <v>23</v>
      </c>
      <c r="O312" s="1" t="s">
        <v>23</v>
      </c>
      <c r="P312" s="1" t="n">
        <v>13</v>
      </c>
    </row>
    <row r="313" customFormat="false" ht="13.8" hidden="false" customHeight="false" outlineLevel="0" collapsed="false">
      <c r="B313" s="1" t="s">
        <v>806</v>
      </c>
      <c r="C313" s="1" t="s">
        <v>807</v>
      </c>
      <c r="D313" s="1" t="s">
        <v>378</v>
      </c>
      <c r="E313" s="1" t="s">
        <v>51</v>
      </c>
      <c r="F313" s="1" t="s">
        <v>20</v>
      </c>
      <c r="G313" s="1" t="s">
        <v>37</v>
      </c>
      <c r="J313" s="1" t="n">
        <v>10</v>
      </c>
      <c r="K313" s="1" t="s">
        <v>22</v>
      </c>
      <c r="M313" s="1" t="n">
        <v>2</v>
      </c>
      <c r="N313" s="1" t="s">
        <v>23</v>
      </c>
      <c r="O313" s="1" t="s">
        <v>23</v>
      </c>
      <c r="P313" s="1" t="s">
        <v>53</v>
      </c>
    </row>
    <row r="314" customFormat="false" ht="13.8" hidden="false" customHeight="false" outlineLevel="0" collapsed="false">
      <c r="B314" s="1" t="s">
        <v>808</v>
      </c>
      <c r="C314" s="1" t="s">
        <v>809</v>
      </c>
      <c r="D314" s="1" t="s">
        <v>263</v>
      </c>
      <c r="E314" s="1" t="s">
        <v>51</v>
      </c>
      <c r="F314" s="1" t="s">
        <v>20</v>
      </c>
      <c r="G314" s="1" t="s">
        <v>44</v>
      </c>
      <c r="J314" s="1" t="n">
        <v>2.535</v>
      </c>
      <c r="K314" s="1" t="s">
        <v>22</v>
      </c>
      <c r="L314" s="1" t="s">
        <v>184</v>
      </c>
      <c r="M314" s="1" t="n">
        <v>34</v>
      </c>
      <c r="N314" s="1" t="s">
        <v>23</v>
      </c>
      <c r="O314" s="1" t="s">
        <v>23</v>
      </c>
      <c r="P314" s="1" t="s">
        <v>53</v>
      </c>
    </row>
    <row r="315" customFormat="false" ht="13.8" hidden="false" customHeight="false" outlineLevel="0" collapsed="false">
      <c r="B315" s="1" t="s">
        <v>810</v>
      </c>
      <c r="C315" s="1" t="s">
        <v>811</v>
      </c>
      <c r="D315" s="1" t="s">
        <v>130</v>
      </c>
      <c r="E315" s="1" t="s">
        <v>51</v>
      </c>
      <c r="F315" s="1" t="s">
        <v>20</v>
      </c>
      <c r="G315" s="1" t="s">
        <v>44</v>
      </c>
      <c r="J315" s="1" t="n">
        <v>4.492</v>
      </c>
      <c r="K315" s="1" t="s">
        <v>22</v>
      </c>
      <c r="M315" s="1" t="n">
        <v>1</v>
      </c>
      <c r="N315" s="1" t="s">
        <v>23</v>
      </c>
      <c r="O315" s="1" t="s">
        <v>23</v>
      </c>
      <c r="P315" s="1" t="s">
        <v>53</v>
      </c>
    </row>
    <row r="316" customFormat="false" ht="13.8" hidden="false" customHeight="false" outlineLevel="0" collapsed="false">
      <c r="B316" s="1" t="s">
        <v>812</v>
      </c>
      <c r="C316" s="1" t="s">
        <v>813</v>
      </c>
      <c r="D316" s="1" t="s">
        <v>415</v>
      </c>
      <c r="E316" s="1" t="s">
        <v>68</v>
      </c>
      <c r="F316" s="1" t="s">
        <v>20</v>
      </c>
      <c r="G316" s="1" t="s">
        <v>44</v>
      </c>
      <c r="J316" s="1" t="n">
        <v>1.061</v>
      </c>
      <c r="K316" s="1" t="s">
        <v>22</v>
      </c>
      <c r="M316" s="1" t="n">
        <v>31</v>
      </c>
      <c r="N316" s="1" t="s">
        <v>23</v>
      </c>
      <c r="O316" s="1" t="s">
        <v>23</v>
      </c>
      <c r="P316" s="1" t="s">
        <v>69</v>
      </c>
    </row>
    <row r="317" customFormat="false" ht="13.8" hidden="false" customHeight="false" outlineLevel="0" collapsed="false">
      <c r="B317" s="1" t="s">
        <v>814</v>
      </c>
      <c r="C317" s="1" t="s">
        <v>815</v>
      </c>
      <c r="D317" s="1" t="s">
        <v>816</v>
      </c>
      <c r="E317" s="1" t="s">
        <v>68</v>
      </c>
      <c r="F317" s="1" t="s">
        <v>20</v>
      </c>
      <c r="G317" s="1" t="s">
        <v>817</v>
      </c>
      <c r="J317" s="1" t="n">
        <v>1</v>
      </c>
      <c r="K317" s="1" t="s">
        <v>22</v>
      </c>
      <c r="M317" s="1" t="n">
        <v>1</v>
      </c>
      <c r="N317" s="1" t="s">
        <v>23</v>
      </c>
      <c r="O317" s="1" t="s">
        <v>23</v>
      </c>
      <c r="P317" s="1" t="s">
        <v>69</v>
      </c>
    </row>
    <row r="318" customFormat="false" ht="13.8" hidden="false" customHeight="false" outlineLevel="0" collapsed="false">
      <c r="B318" s="1" t="s">
        <v>818</v>
      </c>
      <c r="C318" s="1" t="s">
        <v>819</v>
      </c>
      <c r="D318" s="1" t="s">
        <v>141</v>
      </c>
      <c r="E318" s="1" t="s">
        <v>28</v>
      </c>
      <c r="F318" s="1" t="s">
        <v>20</v>
      </c>
      <c r="G318" s="1" t="s">
        <v>29</v>
      </c>
      <c r="J318" s="1" t="n">
        <v>0</v>
      </c>
      <c r="K318" s="1" t="s">
        <v>22</v>
      </c>
      <c r="L318" s="1" t="s">
        <v>820</v>
      </c>
      <c r="M318" s="1" t="n">
        <v>0</v>
      </c>
      <c r="N318" s="1" t="s">
        <v>23</v>
      </c>
      <c r="O318" s="1" t="s">
        <v>23</v>
      </c>
      <c r="P318" s="1" t="n">
        <v>13</v>
      </c>
    </row>
    <row r="319" customFormat="false" ht="13.8" hidden="false" customHeight="false" outlineLevel="0" collapsed="false">
      <c r="B319" s="1" t="s">
        <v>821</v>
      </c>
      <c r="C319" s="1" t="s">
        <v>822</v>
      </c>
      <c r="D319" s="1" t="s">
        <v>823</v>
      </c>
      <c r="E319" s="1" t="s">
        <v>28</v>
      </c>
      <c r="F319" s="1" t="s">
        <v>20</v>
      </c>
      <c r="G319" s="1" t="s">
        <v>29</v>
      </c>
      <c r="J319" s="1" t="n">
        <v>0</v>
      </c>
      <c r="K319" s="1" t="s">
        <v>22</v>
      </c>
      <c r="L319" s="1" t="s">
        <v>824</v>
      </c>
      <c r="M319" s="1" t="n">
        <v>0</v>
      </c>
      <c r="N319" s="1" t="s">
        <v>23</v>
      </c>
      <c r="O319" s="1" t="s">
        <v>23</v>
      </c>
      <c r="P319" s="1" t="n">
        <v>13</v>
      </c>
    </row>
    <row r="320" customFormat="false" ht="13.8" hidden="false" customHeight="false" outlineLevel="0" collapsed="false">
      <c r="B320" s="1" t="s">
        <v>818</v>
      </c>
      <c r="C320" s="1" t="s">
        <v>819</v>
      </c>
      <c r="D320" s="1" t="s">
        <v>141</v>
      </c>
      <c r="E320" s="1" t="s">
        <v>28</v>
      </c>
      <c r="F320" s="1" t="s">
        <v>20</v>
      </c>
      <c r="G320" s="1" t="s">
        <v>29</v>
      </c>
      <c r="J320" s="1" t="n">
        <v>0</v>
      </c>
      <c r="K320" s="1" t="s">
        <v>22</v>
      </c>
      <c r="L320" s="1" t="s">
        <v>820</v>
      </c>
      <c r="M320" s="1" t="n">
        <v>0</v>
      </c>
      <c r="N320" s="1" t="s">
        <v>23</v>
      </c>
      <c r="O320" s="1" t="s">
        <v>23</v>
      </c>
      <c r="P320" s="1" t="n">
        <v>13</v>
      </c>
    </row>
    <row r="321" customFormat="false" ht="13.8" hidden="false" customHeight="false" outlineLevel="0" collapsed="false">
      <c r="B321" s="1" t="s">
        <v>821</v>
      </c>
      <c r="C321" s="1" t="s">
        <v>822</v>
      </c>
      <c r="D321" s="1" t="s">
        <v>823</v>
      </c>
      <c r="E321" s="1" t="s">
        <v>28</v>
      </c>
      <c r="F321" s="1" t="s">
        <v>20</v>
      </c>
      <c r="G321" s="1" t="s">
        <v>29</v>
      </c>
      <c r="J321" s="1" t="n">
        <v>0</v>
      </c>
      <c r="K321" s="1" t="s">
        <v>22</v>
      </c>
      <c r="L321" s="1" t="s">
        <v>824</v>
      </c>
      <c r="M321" s="1" t="n">
        <v>0</v>
      </c>
      <c r="N321" s="1" t="s">
        <v>23</v>
      </c>
      <c r="O321" s="1" t="s">
        <v>23</v>
      </c>
      <c r="P321" s="1" t="n">
        <v>13</v>
      </c>
    </row>
    <row r="322" customFormat="false" ht="13.8" hidden="false" customHeight="false" outlineLevel="0" collapsed="false">
      <c r="B322" s="1" t="s">
        <v>825</v>
      </c>
      <c r="C322" s="1" t="s">
        <v>826</v>
      </c>
      <c r="D322" s="1" t="s">
        <v>827</v>
      </c>
      <c r="E322" s="1" t="s">
        <v>68</v>
      </c>
      <c r="F322" s="1" t="s">
        <v>20</v>
      </c>
      <c r="G322" s="1" t="s">
        <v>52</v>
      </c>
      <c r="J322" s="1" t="n">
        <v>1.571</v>
      </c>
      <c r="K322" s="1" t="s">
        <v>22</v>
      </c>
      <c r="M322" s="1" t="n">
        <v>43</v>
      </c>
      <c r="N322" s="1" t="s">
        <v>23</v>
      </c>
      <c r="O322" s="1" t="s">
        <v>23</v>
      </c>
      <c r="P322" s="1" t="s">
        <v>69</v>
      </c>
    </row>
    <row r="323" customFormat="false" ht="13.8" hidden="false" customHeight="false" outlineLevel="0" collapsed="false">
      <c r="B323" s="1" t="s">
        <v>828</v>
      </c>
      <c r="C323" s="1" t="s">
        <v>829</v>
      </c>
      <c r="D323" s="1" t="s">
        <v>830</v>
      </c>
      <c r="E323" s="1" t="s">
        <v>68</v>
      </c>
      <c r="F323" s="1" t="s">
        <v>20</v>
      </c>
      <c r="G323" s="1" t="s">
        <v>52</v>
      </c>
      <c r="J323" s="1" t="n">
        <v>0</v>
      </c>
      <c r="K323" s="1" t="s">
        <v>22</v>
      </c>
      <c r="M323" s="1" t="n">
        <v>0</v>
      </c>
      <c r="N323" s="1" t="s">
        <v>23</v>
      </c>
      <c r="O323" s="1" t="s">
        <v>23</v>
      </c>
      <c r="P323" s="1" t="s">
        <v>69</v>
      </c>
    </row>
    <row r="324" customFormat="false" ht="13.8" hidden="false" customHeight="false" outlineLevel="0" collapsed="false">
      <c r="B324" s="1" t="s">
        <v>831</v>
      </c>
      <c r="C324" s="1" t="s">
        <v>832</v>
      </c>
      <c r="D324" s="1" t="s">
        <v>114</v>
      </c>
      <c r="E324" s="1" t="s">
        <v>28</v>
      </c>
      <c r="F324" s="1" t="s">
        <v>20</v>
      </c>
      <c r="G324" s="1" t="s">
        <v>52</v>
      </c>
      <c r="J324" s="1" t="n">
        <v>8.611</v>
      </c>
      <c r="K324" s="1" t="s">
        <v>22</v>
      </c>
      <c r="L324" s="1" t="n">
        <f aca="false">5v2800</f>
        <v>0</v>
      </c>
      <c r="M324" s="1" t="n">
        <v>2</v>
      </c>
      <c r="N324" s="1" t="s">
        <v>23</v>
      </c>
      <c r="O324" s="1" t="s">
        <v>23</v>
      </c>
      <c r="P324" s="1" t="n">
        <v>13</v>
      </c>
    </row>
    <row r="325" customFormat="false" ht="13.8" hidden="false" customHeight="false" outlineLevel="0" collapsed="false">
      <c r="B325" s="1" t="s">
        <v>833</v>
      </c>
      <c r="C325" s="1" t="s">
        <v>834</v>
      </c>
      <c r="D325" s="1" t="s">
        <v>263</v>
      </c>
      <c r="E325" s="1" t="s">
        <v>19</v>
      </c>
      <c r="F325" s="1" t="s">
        <v>20</v>
      </c>
      <c r="G325" s="1" t="s">
        <v>148</v>
      </c>
      <c r="J325" s="1" t="n">
        <v>0</v>
      </c>
      <c r="K325" s="1" t="s">
        <v>22</v>
      </c>
      <c r="M325" s="1" t="n">
        <v>0</v>
      </c>
      <c r="N325" s="1" t="s">
        <v>23</v>
      </c>
      <c r="O325" s="1" t="s">
        <v>23</v>
      </c>
      <c r="P325" s="1" t="s">
        <v>24</v>
      </c>
    </row>
    <row r="326" customFormat="false" ht="13.8" hidden="false" customHeight="false" outlineLevel="0" collapsed="false">
      <c r="B326" s="1" t="s">
        <v>835</v>
      </c>
      <c r="C326" s="1" t="s">
        <v>836</v>
      </c>
      <c r="D326" s="1" t="s">
        <v>837</v>
      </c>
      <c r="E326" s="1" t="s">
        <v>68</v>
      </c>
      <c r="F326" s="1" t="s">
        <v>20</v>
      </c>
      <c r="G326" s="1" t="s">
        <v>148</v>
      </c>
      <c r="J326" s="1" t="n">
        <v>4.241</v>
      </c>
      <c r="K326" s="1" t="s">
        <v>22</v>
      </c>
      <c r="M326" s="1" t="n">
        <v>15</v>
      </c>
      <c r="N326" s="1" t="s">
        <v>23</v>
      </c>
      <c r="O326" s="1" t="s">
        <v>23</v>
      </c>
      <c r="P326" s="1" t="s">
        <v>69</v>
      </c>
    </row>
    <row r="327" customFormat="false" ht="13.8" hidden="false" customHeight="false" outlineLevel="0" collapsed="false">
      <c r="B327" s="1" t="s">
        <v>838</v>
      </c>
      <c r="C327" s="1" t="s">
        <v>839</v>
      </c>
      <c r="D327" s="1" t="s">
        <v>263</v>
      </c>
      <c r="E327" s="1" t="s">
        <v>19</v>
      </c>
      <c r="F327" s="1" t="s">
        <v>20</v>
      </c>
      <c r="G327" s="1" t="s">
        <v>44</v>
      </c>
      <c r="J327" s="1" t="n">
        <v>0.964</v>
      </c>
      <c r="K327" s="1" t="s">
        <v>22</v>
      </c>
      <c r="M327" s="1" t="n">
        <v>11</v>
      </c>
      <c r="N327" s="1" t="s">
        <v>23</v>
      </c>
      <c r="O327" s="1" t="s">
        <v>23</v>
      </c>
      <c r="P327" s="1" t="s">
        <v>24</v>
      </c>
    </row>
    <row r="328" customFormat="false" ht="13.8" hidden="false" customHeight="false" outlineLevel="0" collapsed="false">
      <c r="B328" s="1" t="s">
        <v>840</v>
      </c>
      <c r="C328" s="1" t="s">
        <v>841</v>
      </c>
      <c r="D328" s="1" t="s">
        <v>842</v>
      </c>
      <c r="E328" s="1" t="s">
        <v>68</v>
      </c>
      <c r="F328" s="1" t="s">
        <v>20</v>
      </c>
      <c r="G328" s="1" t="s">
        <v>44</v>
      </c>
      <c r="J328" s="1" t="n">
        <v>1.309</v>
      </c>
      <c r="K328" s="1" t="s">
        <v>22</v>
      </c>
      <c r="M328" s="1" t="n">
        <v>47</v>
      </c>
      <c r="N328" s="1" t="s">
        <v>23</v>
      </c>
      <c r="O328" s="1" t="s">
        <v>23</v>
      </c>
      <c r="P328" s="1" t="s">
        <v>69</v>
      </c>
    </row>
    <row r="329" customFormat="false" ht="13.8" hidden="false" customHeight="false" outlineLevel="0" collapsed="false">
      <c r="B329" s="1" t="s">
        <v>843</v>
      </c>
      <c r="C329" s="1" t="s">
        <v>844</v>
      </c>
      <c r="D329" s="1" t="s">
        <v>163</v>
      </c>
      <c r="E329" s="1" t="s">
        <v>51</v>
      </c>
      <c r="F329" s="1" t="s">
        <v>20</v>
      </c>
      <c r="G329" s="1" t="s">
        <v>44</v>
      </c>
      <c r="J329" s="1" t="n">
        <v>4.219</v>
      </c>
      <c r="K329" s="1" t="s">
        <v>22</v>
      </c>
      <c r="M329" s="1" t="n">
        <v>38</v>
      </c>
      <c r="N329" s="1" t="s">
        <v>23</v>
      </c>
      <c r="O329" s="1" t="s">
        <v>23</v>
      </c>
      <c r="P329" s="1" t="s">
        <v>53</v>
      </c>
    </row>
    <row r="330" customFormat="false" ht="13.8" hidden="false" customHeight="false" outlineLevel="0" collapsed="false">
      <c r="B330" s="1" t="s">
        <v>845</v>
      </c>
      <c r="C330" s="1" t="s">
        <v>846</v>
      </c>
      <c r="D330" s="1" t="s">
        <v>847</v>
      </c>
      <c r="E330" s="1" t="s">
        <v>51</v>
      </c>
      <c r="F330" s="1" t="s">
        <v>20</v>
      </c>
      <c r="G330" s="1" t="s">
        <v>148</v>
      </c>
      <c r="J330" s="1" t="n">
        <v>0</v>
      </c>
      <c r="K330" s="1" t="s">
        <v>22</v>
      </c>
      <c r="L330" s="1" t="s">
        <v>848</v>
      </c>
      <c r="M330" s="1" t="n">
        <v>0</v>
      </c>
      <c r="N330" s="1" t="s">
        <v>23</v>
      </c>
      <c r="O330" s="1" t="s">
        <v>23</v>
      </c>
      <c r="P330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2020-10-12T09:45:38Z</dcterms:created>
  <dc:creator/>
  <dc:description/>
  <dc:language>en-US</dc:language>
  <cp:lastModifiedBy/>
  <dcterms:modified xsi:type="dcterms:W3CDTF">2020-10-12T12:50:21Z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