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1BFE48E7-BEC4-4054-8DBD-83EBCEAE2B7B}" xr6:coauthVersionLast="47" xr6:coauthVersionMax="47" xr10:uidLastSave="{00000000-0000-0000-0000-000000000000}"/>
  <bookViews>
    <workbookView minimized="1" xWindow="435" yWindow="2670" windowWidth="16395" windowHeight="11910" xr2:uid="{00000000-000D-0000-FFFF-FFFF00000000}"/>
  </bookViews>
  <sheets>
    <sheet name="考勤表" sheetId="1" r:id="rId1"/>
    <sheet name="放假安排" sheetId="2" r:id="rId2"/>
  </sheets>
  <definedNames>
    <definedName name="调休上班日期">放假安排!$C$2:$C$8</definedName>
    <definedName name="放假日期">放假安排!$B$2:$B$32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294" i="1" l="1"/>
  <c r="AR294" i="1"/>
  <c r="AQ294" i="1"/>
  <c r="AP294" i="1"/>
  <c r="AO294" i="1"/>
  <c r="AN294" i="1"/>
  <c r="AM294" i="1"/>
  <c r="AL294" i="1"/>
  <c r="AK294" i="1"/>
  <c r="AJ294" i="1"/>
  <c r="AI294" i="1"/>
  <c r="AH294" i="1"/>
  <c r="AT294" i="1" s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T293" i="1" s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T292" i="1" s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T289" i="1" s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T288" i="1" s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T287" i="1" s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T286" i="1" s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T285" i="1" s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T284" i="1" s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T283" i="1" s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T282" i="1" s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T281" i="1" s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T278" i="1" s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T275" i="1" s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T274" i="1" s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T273" i="1" s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T272" i="1" s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T271" i="1" s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T270" i="1" s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T269" i="1" s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T268" i="1" s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T267" i="1" s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T266" i="1" s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T265" i="1" s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T264" i="1" s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T263" i="1" s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T262" i="1" s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T261" i="1" s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T260" i="1" s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T259" i="1" s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T258" i="1" s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T255" i="1" s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T254" i="1" s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T251" i="1" s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T250" i="1" s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T249" i="1" s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T248" i="1" s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T247" i="1" s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T246" i="1" s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T245" i="1" s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T244" i="1" s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T243" i="1" s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T240" i="1" s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T237" i="1" s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T236" i="1" s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T235" i="1" s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T234" i="1" s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T233" i="1" s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T232" i="1" s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T231" i="1" s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T230" i="1" s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T229" i="1" s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T228" i="1" s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T227" i="1" s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T226" i="1" s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T225" i="1" s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T224" i="1" s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T223" i="1" s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T222" i="1" s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T221" i="1" s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T220" i="1" s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T219" i="1" s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T218" i="1" s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T217" i="1" s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T216" i="1" s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T213" i="1" s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T210" i="1" s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T209" i="1" s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T208" i="1" s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T207" i="1" s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T206" i="1" s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T205" i="1" s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T204" i="1" s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T203" i="1" s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T202" i="1" s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T201" i="1" s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T200" i="1" s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T199" i="1" s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T198" i="1" s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T197" i="1" s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T194" i="1" s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T191" i="1" s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T190" i="1" s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T189" i="1" s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T188" i="1" s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T187" i="1" s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T186" i="1" s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T185" i="1" s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T184" i="1" s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T183" i="1" s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T182" i="1" s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T181" i="1" s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T180" i="1" s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T179" i="1" s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T178" i="1" s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T177" i="1" s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T176" i="1" s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T175" i="1" s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T174" i="1" s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T173" i="1" s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T172" i="1" s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T171" i="1" s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T170" i="1" s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T169" i="1" s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T168" i="1" s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T167" i="1" s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T166" i="1" s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T165" i="1" s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T164" i="1" s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T163" i="1" s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T162" i="1" s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T161" i="1" s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T160" i="1" s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T159" i="1" s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T158" i="1" s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T157" i="1" s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T156" i="1" s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T155" i="1" s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T154" i="1" s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T153" i="1" s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T152" i="1" s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T151" i="1" s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T150" i="1" s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T149" i="1" s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T148" i="1" s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T147" i="1" s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T146" i="1" s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T145" i="1" s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T144" i="1" s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T143" i="1" s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T142" i="1" s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T141" i="1" s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T138" i="1" s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T137" i="1" s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T136" i="1" s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T135" i="1" s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T134" i="1" s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T133" i="1" s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T132" i="1" s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T129" i="1" s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T128" i="1" s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T127" i="1" s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T126" i="1" s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T125" i="1" s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T124" i="1" s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T123" i="1" s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T122" i="1" s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T121" i="1" s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T120" i="1" s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T118" i="1" s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T117" i="1" s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T116" i="1" s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T113" i="1" s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T112" i="1" s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T111" i="1" s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T108" i="1" s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T107" i="1" s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T106" i="1" s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T105" i="1" s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T104" i="1" s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T103" i="1" s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T102" i="1" s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T99" i="1" s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T98" i="1" s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T97" i="1" s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T96" i="1" s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T95" i="1" s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T94" i="1" s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T93" i="1" s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T92" i="1" s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T91" i="1" s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T90" i="1" s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T89" i="1" s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T88" i="1" s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T87" i="1" s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T86" i="1" s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T85" i="1" s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T82" i="1" s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T81" i="1" s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T80" i="1" s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T79" i="1" s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T78" i="1" s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T77" i="1" s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T76" i="1" s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T75" i="1" s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T74" i="1" s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T73" i="1" s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T72" i="1" s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T71" i="1" s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T70" i="1" s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T69" i="1" s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T68" i="1" s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T65" i="1" s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T64" i="1" s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T63" i="1" s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T60" i="1" s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T59" i="1" s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T58" i="1" s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T57" i="1" s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T54" i="1" s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T53" i="1" s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T52" i="1" s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T51" i="1" s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T48" i="1" s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T47" i="1" s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T44" i="1" s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T43" i="1" s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T42" i="1" s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T39" i="1" s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T38" i="1" s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T35" i="1" s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T34" i="1" s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T28" i="1" s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T24" i="1" s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T23" i="1" s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T22" i="1" s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T21" i="1" s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T20" i="1" s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T19" i="1" s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T18" i="1" s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T17" i="1" s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T16" i="1" s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T15" i="1" s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T14" i="1" s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T13" i="1" s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T12" i="1" s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T11" i="1" s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T10" i="1" s="1"/>
  <c r="AS9" i="1"/>
  <c r="AR9" i="1"/>
  <c r="AQ9" i="1"/>
  <c r="AP9" i="1"/>
  <c r="AO9" i="1"/>
  <c r="AN9" i="1"/>
  <c r="AM9" i="1"/>
  <c r="AL9" i="1"/>
  <c r="AK9" i="1"/>
  <c r="AJ9" i="1"/>
  <c r="AI9" i="1"/>
  <c r="AH9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T31" i="1" l="1"/>
  <c r="AT32" i="1" s="1"/>
  <c r="AT25" i="1"/>
  <c r="AT9" i="1"/>
  <c r="AT119" i="1"/>
  <c r="AT36" i="1"/>
  <c r="AF36" i="1"/>
  <c r="AM36" i="1" s="1"/>
  <c r="AT241" i="1"/>
  <c r="AF241" i="1"/>
  <c r="AM241" i="1" s="1"/>
  <c r="AF32" i="1"/>
  <c r="AT61" i="1"/>
  <c r="AF61" i="1"/>
  <c r="AM61" i="1" s="1"/>
  <c r="AF130" i="1"/>
  <c r="AT130" i="1"/>
  <c r="AT40" i="1"/>
  <c r="AF40" i="1"/>
  <c r="AT139" i="1"/>
  <c r="AF139" i="1"/>
  <c r="AM139" i="1" s="1"/>
  <c r="AT238" i="1"/>
  <c r="AF238" i="1"/>
  <c r="AM238" i="1" s="1"/>
  <c r="AT279" i="1"/>
  <c r="AF279" i="1"/>
  <c r="AM279" i="1" s="1"/>
  <c r="AT49" i="1"/>
  <c r="AF49" i="1"/>
  <c r="AM49" i="1" s="1"/>
  <c r="AT66" i="1"/>
  <c r="AF66" i="1"/>
  <c r="AM66" i="1" s="1"/>
  <c r="AT114" i="1"/>
  <c r="AF114" i="1"/>
  <c r="AM114" i="1" s="1"/>
  <c r="AT192" i="1"/>
  <c r="AF192" i="1"/>
  <c r="AM192" i="1" s="1"/>
  <c r="AT214" i="1"/>
  <c r="AF214" i="1"/>
  <c r="AM214" i="1" s="1"/>
  <c r="AT83" i="1"/>
  <c r="AF83" i="1"/>
  <c r="AM83" i="1" s="1"/>
  <c r="AT109" i="1"/>
  <c r="AF109" i="1"/>
  <c r="AM109" i="1" s="1"/>
  <c r="AT252" i="1"/>
  <c r="AF252" i="1"/>
  <c r="AM252" i="1" s="1"/>
  <c r="AT29" i="1"/>
  <c r="AF29" i="1"/>
  <c r="AM29" i="1" s="1"/>
  <c r="AT55" i="1"/>
  <c r="AF55" i="1"/>
  <c r="AM55" i="1" s="1"/>
  <c r="AT195" i="1"/>
  <c r="AF195" i="1"/>
  <c r="AM195" i="1" s="1"/>
  <c r="AT295" i="1"/>
  <c r="AF295" i="1"/>
  <c r="AM295" i="1" s="1"/>
  <c r="AT211" i="1"/>
  <c r="AF211" i="1"/>
  <c r="AM211" i="1" s="1"/>
  <c r="AT45" i="1"/>
  <c r="AF45" i="1"/>
  <c r="AM45" i="1" s="1"/>
  <c r="AF276" i="1"/>
  <c r="AM276" i="1" s="1"/>
  <c r="AT276" i="1"/>
  <c r="AT256" i="1"/>
  <c r="AF256" i="1"/>
  <c r="AM256" i="1" s="1"/>
  <c r="AT100" i="1"/>
  <c r="AF100" i="1"/>
  <c r="AM100" i="1" s="1"/>
  <c r="AT290" i="1"/>
  <c r="AF290" i="1"/>
  <c r="AM290" i="1" s="1"/>
  <c r="AM32" i="1" l="1"/>
  <c r="AT26" i="1"/>
  <c r="AF26" i="1"/>
  <c r="AM26" i="1" s="1"/>
  <c r="AM40" i="1"/>
  <c r="AM130" i="1"/>
</calcChain>
</file>

<file path=xl/sharedStrings.xml><?xml version="1.0" encoding="utf-8"?>
<sst xmlns="http://schemas.openxmlformats.org/spreadsheetml/2006/main" count="555" uniqueCount="300">
  <si>
    <t>考勤表</t>
  </si>
  <si>
    <t>正常</t>
  </si>
  <si>
    <t>事假</t>
  </si>
  <si>
    <t>公假</t>
  </si>
  <si>
    <t>病假</t>
  </si>
  <si>
    <t>婚假</t>
  </si>
  <si>
    <t>产假</t>
  </si>
  <si>
    <t>年休</t>
  </si>
  <si>
    <t>调休</t>
  </si>
  <si>
    <t>公休</t>
  </si>
  <si>
    <t>借调</t>
  </si>
  <si>
    <t>丧假</t>
  </si>
  <si>
    <t>旷岗</t>
  </si>
  <si>
    <t>年</t>
  </si>
  <si>
    <t>月</t>
  </si>
  <si>
    <t>☆</t>
  </si>
  <si>
    <t>□</t>
  </si>
  <si>
    <t>◇</t>
  </si>
  <si>
    <t>※</t>
  </si>
  <si>
    <t>△</t>
  </si>
  <si>
    <t>●</t>
  </si>
  <si>
    <t>▼</t>
  </si>
  <si>
    <t>⊹</t>
  </si>
  <si>
    <t>×</t>
  </si>
  <si>
    <t>本月工作日总计：</t>
  </si>
  <si>
    <t>天</t>
  </si>
  <si>
    <t>所属组织</t>
  </si>
  <si>
    <t>缺勤总计</t>
  </si>
  <si>
    <t>不动产</t>
  </si>
  <si>
    <t>白璐</t>
  </si>
  <si>
    <t>邓一</t>
  </si>
  <si>
    <t>杜道欣</t>
  </si>
  <si>
    <t>何达</t>
  </si>
  <si>
    <t>焦国强</t>
  </si>
  <si>
    <t>兰云阁</t>
  </si>
  <si>
    <t>李霞</t>
  </si>
  <si>
    <t>李惺</t>
  </si>
  <si>
    <t>刘华三</t>
  </si>
  <si>
    <t>刘磊</t>
  </si>
  <si>
    <t>刘毅</t>
  </si>
  <si>
    <t>王清湛</t>
  </si>
  <si>
    <t>吴明刚</t>
  </si>
  <si>
    <t>殷大增</t>
  </si>
  <si>
    <t>朱士科</t>
  </si>
  <si>
    <t>张冰</t>
  </si>
  <si>
    <t>张昕</t>
  </si>
  <si>
    <t>总人数</t>
  </si>
  <si>
    <t>出勤率：</t>
  </si>
  <si>
    <t>财政局</t>
  </si>
  <si>
    <t>杨帅</t>
  </si>
  <si>
    <t>残联</t>
  </si>
  <si>
    <t>张鹏伟</t>
  </si>
  <si>
    <t>城管局</t>
  </si>
  <si>
    <t>杨芬</t>
  </si>
  <si>
    <t>张东阳</t>
  </si>
  <si>
    <t>发改委</t>
  </si>
  <si>
    <t>李嘉威</t>
  </si>
  <si>
    <t>庄丽</t>
  </si>
  <si>
    <t>公安出入境</t>
  </si>
  <si>
    <t>李峰</t>
  </si>
  <si>
    <t>王印</t>
  </si>
  <si>
    <t>魏华冰</t>
  </si>
  <si>
    <t>供电公司</t>
  </si>
  <si>
    <t>孙晓刚</t>
  </si>
  <si>
    <t>谷伟</t>
  </si>
  <si>
    <t>公积金</t>
  </si>
  <si>
    <t>周婷婷</t>
  </si>
  <si>
    <t>曹斌</t>
  </si>
  <si>
    <t>康丹</t>
  </si>
  <si>
    <t>刘荣同</t>
  </si>
  <si>
    <t>环保局</t>
  </si>
  <si>
    <t>魏晓东</t>
  </si>
  <si>
    <t>马冬青</t>
  </si>
  <si>
    <t>张锦源</t>
  </si>
  <si>
    <t>何新萍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</si>
  <si>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</si>
  <si>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</si>
  <si>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</si>
  <si>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</si>
  <si>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</si>
  <si>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</si>
  <si>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</si>
  <si>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</si>
  <si>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</si>
  <si>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林丹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</si>
  <si>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</si>
  <si>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</si>
  <si>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</si>
  <si>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</si>
  <si>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</si>
  <si>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</si>
  <si>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</si>
  <si>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</si>
  <si>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</si>
  <si>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</si>
  <si>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</si>
  <si>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</si>
  <si>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</si>
  <si>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</si>
  <si>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</si>
  <si>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</si>
  <si>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</si>
  <si>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</si>
  <si>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</si>
  <si>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</si>
  <si>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王培</t>
  </si>
  <si>
    <t>王芳</t>
  </si>
  <si>
    <t>王清江</t>
  </si>
  <si>
    <t>冯海鸥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</si>
  <si>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</si>
  <si>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</si>
  <si>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</si>
  <si>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</si>
  <si>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</si>
  <si>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</si>
  <si>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</si>
  <si>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</si>
  <si>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曹梦佳</t>
  </si>
  <si>
    <t>王纬经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</si>
  <si>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</si>
  <si>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</si>
  <si>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</si>
  <si>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</si>
  <si>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</si>
  <si>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</si>
  <si>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</si>
  <si>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</si>
  <si>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</si>
  <si>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</si>
  <si>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</si>
  <si>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</si>
  <si>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吴迪</t>
  </si>
  <si>
    <t>刘玉涛</t>
  </si>
  <si>
    <t>刘源</t>
  </si>
  <si>
    <t>刘志爽</t>
  </si>
  <si>
    <t>王钟辉</t>
  </si>
  <si>
    <t>邢园园</t>
  </si>
  <si>
    <t>叶佳</t>
  </si>
  <si>
    <t>农业农村局</t>
  </si>
  <si>
    <t>马笋</t>
  </si>
  <si>
    <t>曾显克</t>
  </si>
  <si>
    <t>高爱民</t>
  </si>
  <si>
    <t>张成增</t>
  </si>
  <si>
    <t>李跃春</t>
  </si>
  <si>
    <t>熊元涛</t>
  </si>
  <si>
    <t>孙梅梅</t>
  </si>
  <si>
    <t>人社局</t>
  </si>
  <si>
    <t>柏树凡</t>
  </si>
  <si>
    <t>陈娟</t>
  </si>
  <si>
    <t>陈立</t>
  </si>
  <si>
    <t>崔倩</t>
  </si>
  <si>
    <t>董斌</t>
  </si>
  <si>
    <t>甘义林</t>
  </si>
  <si>
    <t>郭晓</t>
  </si>
  <si>
    <t>胡海鹏</t>
  </si>
  <si>
    <t>贾振凡</t>
  </si>
  <si>
    <t>鲁珩</t>
  </si>
  <si>
    <t>李丽</t>
  </si>
  <si>
    <t>李南</t>
  </si>
  <si>
    <t>李喜娟</t>
  </si>
  <si>
    <t>李洋</t>
  </si>
  <si>
    <t>梁红燕</t>
  </si>
  <si>
    <t>刘顶峰</t>
  </si>
  <si>
    <t>刘刚</t>
  </si>
  <si>
    <t>刘洋</t>
  </si>
  <si>
    <t>鲁冉</t>
  </si>
  <si>
    <t>吕晓刚</t>
  </si>
  <si>
    <t>马董军</t>
  </si>
  <si>
    <t>穆春果</t>
  </si>
  <si>
    <t>谢军</t>
  </si>
  <si>
    <t>聂子岳</t>
  </si>
  <si>
    <t>潘秋实</t>
  </si>
  <si>
    <t>申璐</t>
  </si>
  <si>
    <t>时姗姗</t>
  </si>
  <si>
    <t>史珂</t>
  </si>
  <si>
    <t>孙培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</si>
  <si>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</si>
  <si>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</si>
  <si>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</si>
  <si>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</si>
  <si>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</si>
  <si>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</si>
  <si>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</si>
  <si>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</si>
  <si>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杨红娟</t>
  </si>
  <si>
    <t>余克娜</t>
  </si>
  <si>
    <t>张华源</t>
  </si>
  <si>
    <t>张景</t>
  </si>
  <si>
    <t>张亮</t>
  </si>
  <si>
    <t>张培钰</t>
  </si>
  <si>
    <t>张贞</t>
  </si>
  <si>
    <t>赵博</t>
  </si>
  <si>
    <t>袁培英</t>
  </si>
  <si>
    <t>方含冰</t>
  </si>
  <si>
    <t>钟晓晴</t>
  </si>
  <si>
    <t>周杰</t>
  </si>
  <si>
    <t>周欣甘</t>
  </si>
  <si>
    <t>庄玉娟</t>
  </si>
  <si>
    <t>热力供暖</t>
  </si>
  <si>
    <t>孟祥东</t>
  </si>
  <si>
    <t>市场监管局</t>
  </si>
  <si>
    <t>关新峰</t>
  </si>
  <si>
    <t>刘胜楠</t>
  </si>
  <si>
    <t>董小青</t>
  </si>
  <si>
    <t>吕丰年</t>
  </si>
  <si>
    <t>马孟姣</t>
  </si>
  <si>
    <t>马艺真</t>
  </si>
  <si>
    <t>毛焰泉</t>
  </si>
  <si>
    <t>宋小琳</t>
  </si>
  <si>
    <t>宋赛一</t>
  </si>
  <si>
    <t>薛宝献</t>
  </si>
  <si>
    <t>杨兰兰</t>
  </si>
  <si>
    <t>杨会军</t>
  </si>
  <si>
    <t>张李洋</t>
  </si>
  <si>
    <t>张兴丽</t>
  </si>
  <si>
    <t>水利局</t>
  </si>
  <si>
    <t>蒋名臣</t>
  </si>
  <si>
    <t>税务局</t>
  </si>
  <si>
    <t>白荣燕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</si>
  <si>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</si>
  <si>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</si>
  <si>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</si>
  <si>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</si>
  <si>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</si>
  <si>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</si>
  <si>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</si>
  <si>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</si>
  <si>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</si>
  <si>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</si>
  <si>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</si>
  <si>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</si>
  <si>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王政</t>
  </si>
  <si>
    <t>王欣</t>
  </si>
  <si>
    <t>谢志丹</t>
  </si>
  <si>
    <t>于珂</t>
  </si>
  <si>
    <t>张娣</t>
  </si>
  <si>
    <t>张成森</t>
  </si>
  <si>
    <t>张俊</t>
  </si>
  <si>
    <t>赵舒展</t>
  </si>
  <si>
    <t>赵雨</t>
  </si>
  <si>
    <t>司法局</t>
  </si>
  <si>
    <t>申晓定</t>
  </si>
  <si>
    <t>卫健委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</si>
  <si>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</si>
  <si>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</si>
  <si>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</si>
  <si>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</si>
  <si>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</si>
  <si>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</si>
  <si>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</si>
  <si>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</si>
  <si>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</si>
  <si>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文广旅</t>
  </si>
  <si>
    <t>王笋</t>
  </si>
  <si>
    <t>张海波</t>
  </si>
  <si>
    <t>医保中心</t>
  </si>
  <si>
    <t>程果</t>
  </si>
  <si>
    <t>丁希乐</t>
  </si>
  <si>
    <t>付静</t>
  </si>
  <si>
    <t>郭峻坛</t>
  </si>
  <si>
    <t>黄信超</t>
  </si>
  <si>
    <t>卢波</t>
  </si>
  <si>
    <t>李佳</t>
  </si>
  <si>
    <t>李璞</t>
  </si>
  <si>
    <t>李荣立</t>
  </si>
  <si>
    <t>宋秋柯</t>
  </si>
  <si>
    <t>孙运龙</t>
  </si>
  <si>
    <t>王静</t>
  </si>
  <si>
    <t>张海潮</t>
  </si>
  <si>
    <t>张超颖</t>
  </si>
  <si>
    <t>张新丽</t>
  </si>
  <si>
    <t>张亚旭</t>
  </si>
  <si>
    <t>赵津</t>
  </si>
  <si>
    <t>赵丰娟</t>
  </si>
  <si>
    <t>应急管理局</t>
  </si>
  <si>
    <t>李欢</t>
  </si>
  <si>
    <t>住建局</t>
  </si>
  <si>
    <t>杜洋</t>
  </si>
  <si>
    <t>方静</t>
  </si>
  <si>
    <t>顾霞</t>
  </si>
  <si>
    <t>刘丹</t>
  </si>
  <si>
    <t>蒋天龙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</si>
  <si>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</si>
  <si>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</si>
  <si>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</si>
  <si>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</si>
  <si>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</si>
  <si>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</si>
  <si>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</si>
  <si>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</si>
  <si>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法定节假日</t>
  </si>
  <si>
    <t>日期</t>
  </si>
  <si>
    <t>元旦</t>
  </si>
  <si>
    <t>春节</t>
  </si>
  <si>
    <t>清明</t>
  </si>
  <si>
    <t>五一</t>
  </si>
  <si>
    <t>端午</t>
  </si>
  <si>
    <t>中秋</t>
  </si>
  <si>
    <t>国庆</t>
  </si>
  <si>
    <t>有些假期是周末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</si>
</sst>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aaa"/>
    <numFmt numFmtId="177" formatCode="d"/>
  </numFmts>
  <fonts count="8" x14ac:knownFonts="1">
    <font>
      <sz val="11"/>
      <color theme="1"/>
      <name val="等线"/>
      <charset val="134"/>
      <scheme val="minor"/>
    </font>
    <font>
      <sz val="18"/>
      <color theme="1"/>
      <name val="华文行楷"/>
      <family val="3"/>
      <charset val="134"/>
    </font>
    <font>
      <b/>
      <sz val="11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8"/>
      <color theme="1"/>
      <name val="Segoe UI Symbol"/>
      <family val="2"/>
    </font>
    <font>
      <sz val="20"/>
      <color theme="1"/>
      <name val="仿宋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fgColor theme="5" tint="0.59996337778862885"/>
        <bgColor indexed="65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1">
    <cellStyle name="常规" xfId="0" builtinId="0"/>
  </cellStyles>
  <dxfs count="73"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295"/>
  <sheetViews>
    <sheetView showGridLines="0" tabSelected="1" view="pageBreakPreview" zoomScale="85" zoomScaleNormal="130" zoomScaleSheetLayoutView="85" workbookViewId="0">
      <pane xSplit="1" ySplit="7" topLeftCell="B8" activePane="bottomRight" state="frozen"/>
      <selection pane="topRight"/>
      <selection pane="bottomLeft"/>
      <selection pane="bottomRight" activeCell="O9" sqref="O9"/>
    </sheetView>
  </sheetViews>
  <sheetFormatPr defaultColWidth="9" defaultRowHeight="14.25" x14ac:dyDescent="0.2"/>
  <cols>
    <col min="1" max="1" width="10.75" style="3" customWidth="1"/>
    <col min="2" max="32" width="3.625" customWidth="1"/>
    <col min="33" max="33" width="0.875" style="3" customWidth="1"/>
    <col min="34" max="45" width="3.125" style="3" customWidth="1"/>
    <col min="46" max="46" width="6.125" customWidth="1"/>
  </cols>
  <sheetData>
    <row r="2" spans="1:46" x14ac:dyDescent="0.2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</row>
    <row r="3" spans="1:46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</row>
    <row r="4" spans="1:46" x14ac:dyDescent="0.2">
      <c r="J4" s="13" t="s">
        <v>1</v>
      </c>
      <c r="K4" s="13" t="s">
        <v>2</v>
      </c>
      <c r="L4" s="13" t="s">
        <v>2</v>
      </c>
      <c r="M4" s="13" t="s">
        <v>3</v>
      </c>
      <c r="N4" s="13" t="s">
        <v>4</v>
      </c>
      <c r="O4" s="13" t="s">
        <v>5</v>
      </c>
      <c r="P4" s="13" t="s">
        <v>6</v>
      </c>
      <c r="Q4" s="13" t="s">
        <v>7</v>
      </c>
      <c r="R4" s="13" t="s">
        <v>8</v>
      </c>
      <c r="S4" s="13" t="s">
        <v>9</v>
      </c>
      <c r="T4" s="13" t="s">
        <v>10</v>
      </c>
      <c r="U4" s="13" t="s">
        <v>11</v>
      </c>
      <c r="V4" s="13" t="s">
        <v>12</v>
      </c>
    </row>
    <row r="5" spans="1:46" x14ac:dyDescent="0.2">
      <c r="D5" s="33">
        <v>2022</v>
      </c>
      <c r="E5" s="33"/>
      <c r="F5" t="s">
        <v>13</v>
      </c>
      <c r="G5" s="4">
        <v>4</v>
      </c>
      <c r="H5" t="s">
        <v>14</v>
      </c>
      <c r="K5" s="14">
        <v>0.5</v>
      </c>
      <c r="L5" s="15">
        <v>1</v>
      </c>
      <c r="M5" s="15">
        <v>0</v>
      </c>
      <c r="N5" s="15" t="s">
        <v>15</v>
      </c>
      <c r="O5" s="15" t="s">
        <v>16</v>
      </c>
      <c r="P5" s="15" t="s">
        <v>17</v>
      </c>
      <c r="Q5" s="15" t="s">
        <v>18</v>
      </c>
      <c r="R5" s="15" t="s">
        <v>19</v>
      </c>
      <c r="S5" s="16" t="s">
        <v>20</v>
      </c>
      <c r="T5" s="15" t="s">
        <v>21</v>
      </c>
      <c r="U5" s="15" t="s">
        <v>22</v>
      </c>
      <c r="V5" s="15" t="s">
        <v>23</v>
      </c>
      <c r="X5" s="34" t="s">
        <v>24</v>
      </c>
      <c r="Y5" s="34"/>
      <c r="Z5" s="34"/>
      <c r="AA5" s="34"/>
      <c r="AB5" s="34"/>
      <c r="AC5" s="17">
        <v>21</v>
      </c>
      <c r="AD5" t="s">
        <v>25</v>
      </c>
    </row>
    <row r="6" spans="1:46" x14ac:dyDescent="0.2">
      <c r="A6" s="5"/>
      <c r="B6" s="6">
        <f>DATE(D5,G5,1)</f>
        <v>44652</v>
      </c>
      <c r="C6" s="6">
        <f>B6+1</f>
        <v>44653</v>
      </c>
      <c r="D6" s="6">
        <f t="shared" ref="D6:AC7" si="0">C6+1</f>
        <v>44654</v>
      </c>
      <c r="E6" s="6">
        <f t="shared" si="0"/>
        <v>44655</v>
      </c>
      <c r="F6" s="6">
        <f t="shared" si="0"/>
        <v>44656</v>
      </c>
      <c r="G6" s="6">
        <f t="shared" si="0"/>
        <v>44657</v>
      </c>
      <c r="H6" s="6">
        <f t="shared" si="0"/>
        <v>44658</v>
      </c>
      <c r="I6" s="6">
        <f t="shared" si="0"/>
        <v>44659</v>
      </c>
      <c r="J6" s="6">
        <f t="shared" si="0"/>
        <v>44660</v>
      </c>
      <c r="K6" s="6">
        <f t="shared" si="0"/>
        <v>44661</v>
      </c>
      <c r="L6" s="6">
        <f t="shared" si="0"/>
        <v>44662</v>
      </c>
      <c r="M6" s="6">
        <f t="shared" si="0"/>
        <v>44663</v>
      </c>
      <c r="N6" s="6">
        <f t="shared" si="0"/>
        <v>44664</v>
      </c>
      <c r="O6" s="6">
        <f t="shared" si="0"/>
        <v>44665</v>
      </c>
      <c r="P6" s="6">
        <f t="shared" si="0"/>
        <v>44666</v>
      </c>
      <c r="Q6" s="6">
        <f t="shared" si="0"/>
        <v>44667</v>
      </c>
      <c r="R6" s="6">
        <f t="shared" si="0"/>
        <v>44668</v>
      </c>
      <c r="S6" s="6">
        <f t="shared" si="0"/>
        <v>44669</v>
      </c>
      <c r="T6" s="6">
        <f t="shared" si="0"/>
        <v>44670</v>
      </c>
      <c r="U6" s="6">
        <f t="shared" si="0"/>
        <v>44671</v>
      </c>
      <c r="V6" s="6">
        <f t="shared" si="0"/>
        <v>44672</v>
      </c>
      <c r="W6" s="6">
        <f t="shared" si="0"/>
        <v>44673</v>
      </c>
      <c r="X6" s="6">
        <f t="shared" si="0"/>
        <v>44674</v>
      </c>
      <c r="Y6" s="6">
        <f t="shared" si="0"/>
        <v>44675</v>
      </c>
      <c r="Z6" s="6">
        <f t="shared" si="0"/>
        <v>44676</v>
      </c>
      <c r="AA6" s="6">
        <f t="shared" si="0"/>
        <v>44677</v>
      </c>
      <c r="AB6" s="6">
        <f t="shared" si="0"/>
        <v>44678</v>
      </c>
      <c r="AC6" s="6">
        <f t="shared" si="0"/>
        <v>44679</v>
      </c>
      <c r="AD6" s="6">
        <f>IF(MONTH(AC6)=MONTH(AC6+1),AC6+1,"")</f>
        <v>44680</v>
      </c>
      <c r="AE6" s="6">
        <f>IFERROR(IF(MONTH(AD6)=MONTH(AD6+1),AD6+1,""),"")</f>
        <v>44681</v>
      </c>
      <c r="AF6" s="6" t="str">
        <f>IFERROR(IF(MONTH(AE6)=MONTH(AE6+1),AE6+1,""),"")</f>
        <v/>
      </c>
      <c r="AH6" s="20" t="s">
        <v>2</v>
      </c>
      <c r="AI6" s="20" t="s">
        <v>2</v>
      </c>
      <c r="AJ6" s="20" t="s">
        <v>3</v>
      </c>
      <c r="AK6" s="20" t="s">
        <v>4</v>
      </c>
      <c r="AL6" s="20" t="s">
        <v>5</v>
      </c>
      <c r="AM6" s="20" t="s">
        <v>6</v>
      </c>
      <c r="AN6" s="20" t="s">
        <v>7</v>
      </c>
      <c r="AO6" s="20" t="s">
        <v>8</v>
      </c>
      <c r="AP6" s="20" t="s">
        <v>9</v>
      </c>
      <c r="AQ6" s="20" t="s">
        <v>10</v>
      </c>
      <c r="AR6" s="20" t="s">
        <v>11</v>
      </c>
      <c r="AS6" s="20" t="s">
        <v>12</v>
      </c>
    </row>
    <row r="7" spans="1:46" x14ac:dyDescent="0.2">
      <c r="A7" s="7" t="s">
        <v>26</v>
      </c>
      <c r="B7" s="8">
        <f>DATE(D5,G5,1)</f>
        <v>44652</v>
      </c>
      <c r="C7" s="8">
        <f>B7+1</f>
        <v>44653</v>
      </c>
      <c r="D7" s="8">
        <f t="shared" si="0"/>
        <v>44654</v>
      </c>
      <c r="E7" s="8">
        <f t="shared" si="0"/>
        <v>44655</v>
      </c>
      <c r="F7" s="8">
        <f t="shared" si="0"/>
        <v>44656</v>
      </c>
      <c r="G7" s="8">
        <f t="shared" si="0"/>
        <v>44657</v>
      </c>
      <c r="H7" s="8">
        <f t="shared" si="0"/>
        <v>44658</v>
      </c>
      <c r="I7" s="8">
        <f t="shared" si="0"/>
        <v>44659</v>
      </c>
      <c r="J7" s="8">
        <f t="shared" si="0"/>
        <v>44660</v>
      </c>
      <c r="K7" s="8">
        <f t="shared" si="0"/>
        <v>44661</v>
      </c>
      <c r="L7" s="8">
        <f t="shared" si="0"/>
        <v>44662</v>
      </c>
      <c r="M7" s="8">
        <f t="shared" si="0"/>
        <v>44663</v>
      </c>
      <c r="N7" s="8">
        <f t="shared" si="0"/>
        <v>44664</v>
      </c>
      <c r="O7" s="8">
        <f t="shared" si="0"/>
        <v>44665</v>
      </c>
      <c r="P7" s="8">
        <f t="shared" si="0"/>
        <v>44666</v>
      </c>
      <c r="Q7" s="8">
        <f t="shared" si="0"/>
        <v>44667</v>
      </c>
      <c r="R7" s="8">
        <f t="shared" si="0"/>
        <v>44668</v>
      </c>
      <c r="S7" s="8">
        <f t="shared" si="0"/>
        <v>44669</v>
      </c>
      <c r="T7" s="8">
        <f t="shared" si="0"/>
        <v>44670</v>
      </c>
      <c r="U7" s="8">
        <f t="shared" si="0"/>
        <v>44671</v>
      </c>
      <c r="V7" s="8">
        <f t="shared" si="0"/>
        <v>44672</v>
      </c>
      <c r="W7" s="8">
        <f t="shared" si="0"/>
        <v>44673</v>
      </c>
      <c r="X7" s="8">
        <f t="shared" si="0"/>
        <v>44674</v>
      </c>
      <c r="Y7" s="8">
        <f t="shared" si="0"/>
        <v>44675</v>
      </c>
      <c r="Z7" s="8">
        <f t="shared" si="0"/>
        <v>44676</v>
      </c>
      <c r="AA7" s="8">
        <f t="shared" si="0"/>
        <v>44677</v>
      </c>
      <c r="AB7" s="8">
        <f t="shared" si="0"/>
        <v>44678</v>
      </c>
      <c r="AC7" s="8">
        <f t="shared" si="0"/>
        <v>44679</v>
      </c>
      <c r="AD7" s="8">
        <f>IF(MONTH(AC7)=MONTH(AC7+1),AC7+1,"")</f>
        <v>44680</v>
      </c>
      <c r="AE7" s="8">
        <f>IFERROR(IF(MONTH(AD7)=MONTH(AD7+1),AD7+1,""),"")</f>
        <v>44681</v>
      </c>
      <c r="AF7" s="8" t="str">
        <f>IFERROR(IF(MONTH(AE7)=MONTH(AE7+1),AE7+1,""),"")</f>
        <v/>
      </c>
      <c r="AH7" s="21">
        <v>0.5</v>
      </c>
      <c r="AI7" s="11">
        <v>1</v>
      </c>
      <c r="AJ7" s="11">
        <v>0</v>
      </c>
      <c r="AK7" s="11" t="s">
        <v>15</v>
      </c>
      <c r="AL7" s="11" t="s">
        <v>16</v>
      </c>
      <c r="AM7" s="11" t="s">
        <v>17</v>
      </c>
      <c r="AN7" s="11" t="s">
        <v>18</v>
      </c>
      <c r="AO7" s="11" t="s">
        <v>19</v>
      </c>
      <c r="AP7" s="11" t="s">
        <v>20</v>
      </c>
      <c r="AQ7" s="11" t="s">
        <v>21</v>
      </c>
      <c r="AR7" s="11" t="s">
        <v>22</v>
      </c>
      <c r="AS7" s="11" t="s">
        <v>23</v>
      </c>
      <c r="AT7" s="26" t="s">
        <v>27</v>
      </c>
    </row>
    <row r="8" spans="1:46" x14ac:dyDescent="0.2">
      <c r="A8" s="7" t="s">
        <v>28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27"/>
    </row>
    <row r="9" spans="1:46" x14ac:dyDescent="0.2">
      <c r="A9" s="6" t="s">
        <v>29</v>
      </c>
      <c r="B9" s="5"/>
      <c r="C9" s="5"/>
      <c r="D9" s="10"/>
      <c r="E9" s="5"/>
      <c r="F9" s="5"/>
      <c r="G9" s="5"/>
      <c r="H9" s="11" t="s">
        <v>23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 t="s">
        <v>23</v>
      </c>
      <c r="V9" s="5" t="s">
        <v>21</v>
      </c>
      <c r="W9" s="5"/>
      <c r="X9" s="5"/>
      <c r="Y9" s="5"/>
      <c r="Z9" s="5" t="s">
        <v>21</v>
      </c>
      <c r="AA9" s="5"/>
      <c r="AB9" s="5"/>
      <c r="AC9" s="5"/>
      <c r="AD9" s="5"/>
      <c r="AE9" s="5"/>
      <c r="AF9" s="5"/>
      <c r="AG9" s="22"/>
      <c r="AH9" s="5" t="str">
        <f>IF(COUNTIF($B9:$AF9,AH$7)&gt;0,COUNTIF($B9:$AF9,AH$7),"")</f>
        <v/>
      </c>
      <c r="AI9" s="5" t="str">
        <f t="shared" ref="AI9:AS22" si="1">IF(COUNTIF($B9:$AF9,AI$7)&gt;0,COUNTIF($B9:$AF9,AI$7),"")</f>
        <v/>
      </c>
      <c r="AJ9" s="5" t="str">
        <f t="shared" si="1"/>
        <v/>
      </c>
      <c r="AK9" s="5" t="str">
        <f t="shared" si="1"/>
        <v/>
      </c>
      <c r="AL9" s="5" t="str">
        <f t="shared" si="1"/>
        <v/>
      </c>
      <c r="AM9" s="5" t="str">
        <f t="shared" si="1"/>
        <v/>
      </c>
      <c r="AN9" s="5" t="str">
        <f t="shared" si="1"/>
        <v/>
      </c>
      <c r="AO9" s="5" t="str">
        <f t="shared" si="1"/>
        <v/>
      </c>
      <c r="AP9" s="5" t="str">
        <f t="shared" si="1"/>
        <v/>
      </c>
      <c r="AQ9" s="5">
        <f t="shared" si="1"/>
        <v>2</v>
      </c>
      <c r="AR9" s="5" t="str">
        <f t="shared" si="1"/>
        <v/>
      </c>
      <c r="AS9" s="5">
        <f t="shared" si="1"/>
        <v>2</v>
      </c>
      <c r="AT9" s="28">
        <f>IF(AH9="",SUM(AI9:AS9),SUM(AI9:AS9)+AH9*0.5)</f>
        <v>4</v>
      </c>
    </row>
    <row r="10" spans="1:46" x14ac:dyDescent="0.2">
      <c r="A10" s="6" t="s">
        <v>30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H10" s="12" t="str">
        <f t="shared" ref="AH10:AH22" si="2">IF(COUNTIF($B10:$AF10,AH$7)&gt;0,COUNTIF($B10:$AF10,AH$7),"")</f>
        <v/>
      </c>
      <c r="AI10" s="12" t="str">
        <f t="shared" si="1"/>
        <v/>
      </c>
      <c r="AJ10" s="12" t="str">
        <f t="shared" si="1"/>
        <v/>
      </c>
      <c r="AK10" s="12" t="str">
        <f t="shared" si="1"/>
        <v/>
      </c>
      <c r="AL10" s="12" t="str">
        <f t="shared" si="1"/>
        <v/>
      </c>
      <c r="AM10" s="12" t="str">
        <f t="shared" si="1"/>
        <v/>
      </c>
      <c r="AN10" s="12" t="str">
        <f t="shared" si="1"/>
        <v/>
      </c>
      <c r="AO10" s="12" t="str">
        <f t="shared" si="1"/>
        <v/>
      </c>
      <c r="AP10" s="12" t="str">
        <f t="shared" si="1"/>
        <v/>
      </c>
      <c r="AQ10" s="12" t="str">
        <f t="shared" si="1"/>
        <v/>
      </c>
      <c r="AR10" s="12" t="str">
        <f t="shared" si="1"/>
        <v/>
      </c>
      <c r="AS10" s="12" t="str">
        <f t="shared" si="1"/>
        <v/>
      </c>
      <c r="AT10" s="29">
        <f>IF(AH10="",SUM(AI10:AS10),SUM(AI10:AS10)+AH10*0.5)</f>
        <v>0</v>
      </c>
    </row>
    <row r="11" spans="1:46" x14ac:dyDescent="0.2">
      <c r="A11" s="6" t="s">
        <v>31</v>
      </c>
      <c r="B11" s="11" t="s">
        <v>23</v>
      </c>
      <c r="C11" s="5"/>
      <c r="D11" s="5"/>
      <c r="E11" s="5"/>
      <c r="F11" s="5"/>
      <c r="G11" s="5"/>
      <c r="H11" s="11" t="s">
        <v>23</v>
      </c>
      <c r="I11" s="5">
        <v>0.5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H11" s="5">
        <f t="shared" si="2"/>
        <v>1</v>
      </c>
      <c r="AI11" s="5" t="str">
        <f t="shared" si="1"/>
        <v/>
      </c>
      <c r="AJ11" s="5" t="str">
        <f t="shared" si="1"/>
        <v/>
      </c>
      <c r="AK11" s="5" t="str">
        <f t="shared" si="1"/>
        <v/>
      </c>
      <c r="AL11" s="5" t="str">
        <f t="shared" si="1"/>
        <v/>
      </c>
      <c r="AM11" s="5" t="str">
        <f t="shared" si="1"/>
        <v/>
      </c>
      <c r="AN11" s="5" t="str">
        <f t="shared" si="1"/>
        <v/>
      </c>
      <c r="AO11" s="5" t="str">
        <f t="shared" si="1"/>
        <v/>
      </c>
      <c r="AP11" s="5" t="str">
        <f t="shared" si="1"/>
        <v/>
      </c>
      <c r="AQ11" s="5" t="str">
        <f t="shared" si="1"/>
        <v/>
      </c>
      <c r="AR11" s="5" t="str">
        <f t="shared" si="1"/>
        <v/>
      </c>
      <c r="AS11" s="5">
        <f t="shared" si="1"/>
        <v>2</v>
      </c>
      <c r="AT11" s="28">
        <f t="shared" ref="AT11:AT22" si="3">IF(AH11="",SUM(AI11:AS11),SUM(AI11:AS11)+AH11*0.5)</f>
        <v>2.5</v>
      </c>
    </row>
    <row r="12" spans="1:46" x14ac:dyDescent="0.2">
      <c r="A12" s="6" t="s">
        <v>32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H12" s="5" t="str">
        <f t="shared" si="2"/>
        <v/>
      </c>
      <c r="AI12" s="5" t="str">
        <f t="shared" si="1"/>
        <v/>
      </c>
      <c r="AJ12" s="5" t="str">
        <f t="shared" si="1"/>
        <v/>
      </c>
      <c r="AK12" s="5" t="str">
        <f t="shared" si="1"/>
        <v/>
      </c>
      <c r="AL12" s="5" t="str">
        <f t="shared" si="1"/>
        <v/>
      </c>
      <c r="AM12" s="5" t="str">
        <f t="shared" si="1"/>
        <v/>
      </c>
      <c r="AN12" s="5" t="str">
        <f t="shared" si="1"/>
        <v/>
      </c>
      <c r="AO12" s="5" t="str">
        <f t="shared" si="1"/>
        <v/>
      </c>
      <c r="AP12" s="5" t="str">
        <f t="shared" si="1"/>
        <v/>
      </c>
      <c r="AQ12" s="5" t="str">
        <f t="shared" si="1"/>
        <v/>
      </c>
      <c r="AR12" s="5" t="str">
        <f t="shared" si="1"/>
        <v/>
      </c>
      <c r="AS12" s="5" t="str">
        <f t="shared" si="1"/>
        <v/>
      </c>
      <c r="AT12" s="28">
        <f t="shared" si="3"/>
        <v>0</v>
      </c>
    </row>
    <row r="13" spans="1:46" x14ac:dyDescent="0.2">
      <c r="A13" s="6" t="s">
        <v>33</v>
      </c>
      <c r="B13" s="5"/>
      <c r="C13" s="5"/>
      <c r="D13" s="5"/>
      <c r="E13" s="5"/>
      <c r="F13" s="5"/>
      <c r="G13" s="5"/>
      <c r="H13" s="5"/>
      <c r="I13" s="5"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H13" s="5" t="str">
        <f t="shared" si="2"/>
        <v/>
      </c>
      <c r="AI13" s="5" t="str">
        <f t="shared" si="1"/>
        <v/>
      </c>
      <c r="AJ13" s="5">
        <f t="shared" si="1"/>
        <v>1</v>
      </c>
      <c r="AK13" s="5" t="str">
        <f t="shared" si="1"/>
        <v/>
      </c>
      <c r="AL13" s="5" t="str">
        <f t="shared" si="1"/>
        <v/>
      </c>
      <c r="AM13" s="5" t="str">
        <f t="shared" si="1"/>
        <v/>
      </c>
      <c r="AN13" s="5" t="str">
        <f t="shared" si="1"/>
        <v/>
      </c>
      <c r="AO13" s="5" t="str">
        <f t="shared" si="1"/>
        <v/>
      </c>
      <c r="AP13" s="5" t="str">
        <f t="shared" si="1"/>
        <v/>
      </c>
      <c r="AQ13" s="5" t="str">
        <f t="shared" si="1"/>
        <v/>
      </c>
      <c r="AR13" s="5" t="str">
        <f t="shared" si="1"/>
        <v/>
      </c>
      <c r="AS13" s="5" t="str">
        <f t="shared" si="1"/>
        <v/>
      </c>
      <c r="AT13" s="28">
        <f t="shared" si="3"/>
        <v>1</v>
      </c>
    </row>
    <row r="14" spans="1:46" x14ac:dyDescent="0.2">
      <c r="A14" s="6" t="s">
        <v>34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H14" s="5" t="str">
        <f t="shared" si="2"/>
        <v/>
      </c>
      <c r="AI14" s="5" t="str">
        <f t="shared" si="1"/>
        <v/>
      </c>
      <c r="AJ14" s="5" t="str">
        <f t="shared" si="1"/>
        <v/>
      </c>
      <c r="AK14" s="5" t="str">
        <f t="shared" si="1"/>
        <v/>
      </c>
      <c r="AL14" s="5" t="str">
        <f t="shared" si="1"/>
        <v/>
      </c>
      <c r="AM14" s="5" t="str">
        <f t="shared" si="1"/>
        <v/>
      </c>
      <c r="AN14" s="5" t="str">
        <f t="shared" si="1"/>
        <v/>
      </c>
      <c r="AO14" s="5" t="str">
        <f t="shared" si="1"/>
        <v/>
      </c>
      <c r="AP14" s="5" t="str">
        <f t="shared" si="1"/>
        <v/>
      </c>
      <c r="AQ14" s="5" t="str">
        <f t="shared" si="1"/>
        <v/>
      </c>
      <c r="AR14" s="5" t="str">
        <f t="shared" si="1"/>
        <v/>
      </c>
      <c r="AS14" s="5" t="str">
        <f t="shared" si="1"/>
        <v/>
      </c>
      <c r="AT14" s="28">
        <f t="shared" si="3"/>
        <v>0</v>
      </c>
    </row>
    <row r="15" spans="1:46" x14ac:dyDescent="0.2">
      <c r="A15" s="6" t="s">
        <v>35</v>
      </c>
      <c r="B15" s="5"/>
      <c r="C15" s="5"/>
      <c r="D15" s="5"/>
      <c r="E15" s="5"/>
      <c r="F15" s="5"/>
      <c r="G15" s="11" t="s">
        <v>23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H15" s="5" t="str">
        <f t="shared" si="2"/>
        <v/>
      </c>
      <c r="AI15" s="5" t="str">
        <f t="shared" si="1"/>
        <v/>
      </c>
      <c r="AJ15" s="5" t="str">
        <f t="shared" si="1"/>
        <v/>
      </c>
      <c r="AK15" s="5" t="str">
        <f t="shared" si="1"/>
        <v/>
      </c>
      <c r="AL15" s="5" t="str">
        <f t="shared" si="1"/>
        <v/>
      </c>
      <c r="AM15" s="5" t="str">
        <f t="shared" si="1"/>
        <v/>
      </c>
      <c r="AN15" s="5" t="str">
        <f t="shared" si="1"/>
        <v/>
      </c>
      <c r="AO15" s="5" t="str">
        <f t="shared" si="1"/>
        <v/>
      </c>
      <c r="AP15" s="5" t="str">
        <f t="shared" si="1"/>
        <v/>
      </c>
      <c r="AQ15" s="5" t="str">
        <f t="shared" si="1"/>
        <v/>
      </c>
      <c r="AR15" s="5" t="str">
        <f t="shared" si="1"/>
        <v/>
      </c>
      <c r="AS15" s="5">
        <f t="shared" si="1"/>
        <v>1</v>
      </c>
      <c r="AT15" s="28">
        <f t="shared" si="3"/>
        <v>1</v>
      </c>
    </row>
    <row r="16" spans="1:46" x14ac:dyDescent="0.2">
      <c r="A16" s="6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H16" s="5" t="str">
        <f t="shared" si="2"/>
        <v/>
      </c>
      <c r="AI16" s="5" t="str">
        <f t="shared" si="1"/>
        <v/>
      </c>
      <c r="AJ16" s="5" t="str">
        <f t="shared" si="1"/>
        <v/>
      </c>
      <c r="AK16" s="5" t="str">
        <f t="shared" si="1"/>
        <v/>
      </c>
      <c r="AL16" s="5" t="str">
        <f t="shared" si="1"/>
        <v/>
      </c>
      <c r="AM16" s="5" t="str">
        <f t="shared" si="1"/>
        <v/>
      </c>
      <c r="AN16" s="5" t="str">
        <f t="shared" si="1"/>
        <v/>
      </c>
      <c r="AO16" s="5" t="str">
        <f t="shared" si="1"/>
        <v/>
      </c>
      <c r="AP16" s="5" t="str">
        <f t="shared" si="1"/>
        <v/>
      </c>
      <c r="AQ16" s="5" t="str">
        <f t="shared" si="1"/>
        <v/>
      </c>
      <c r="AR16" s="5" t="str">
        <f t="shared" si="1"/>
        <v/>
      </c>
      <c r="AS16" s="5" t="str">
        <f t="shared" si="1"/>
        <v/>
      </c>
      <c r="AT16" s="28">
        <f t="shared" si="3"/>
        <v>0</v>
      </c>
    </row>
    <row r="17" spans="1:46" x14ac:dyDescent="0.2">
      <c r="A17" s="6" t="s">
        <v>37</v>
      </c>
      <c r="B17" s="11" t="s">
        <v>21</v>
      </c>
      <c r="C17" s="11" t="s">
        <v>21</v>
      </c>
      <c r="D17" s="5"/>
      <c r="E17" s="5"/>
      <c r="F17" s="5"/>
      <c r="G17" s="11" t="s">
        <v>21</v>
      </c>
      <c r="H17" s="11" t="s">
        <v>21</v>
      </c>
      <c r="I17" s="11" t="s">
        <v>21</v>
      </c>
      <c r="J17" s="5"/>
      <c r="K17" s="5"/>
      <c r="L17" s="11" t="s">
        <v>21</v>
      </c>
      <c r="M17" s="11" t="s">
        <v>21</v>
      </c>
      <c r="N17" s="11" t="s">
        <v>21</v>
      </c>
      <c r="O17" s="11" t="s">
        <v>21</v>
      </c>
      <c r="P17" s="11" t="s">
        <v>21</v>
      </c>
      <c r="Q17" s="5"/>
      <c r="R17" s="5"/>
      <c r="S17" s="11" t="s">
        <v>21</v>
      </c>
      <c r="T17" s="11" t="s">
        <v>21</v>
      </c>
      <c r="U17" s="11" t="s">
        <v>21</v>
      </c>
      <c r="V17" s="11" t="s">
        <v>21</v>
      </c>
      <c r="W17" s="11" t="s">
        <v>21</v>
      </c>
      <c r="X17" s="5"/>
      <c r="Y17" s="11" t="s">
        <v>21</v>
      </c>
      <c r="Z17" s="11" t="s">
        <v>21</v>
      </c>
      <c r="AA17" s="11" t="s">
        <v>21</v>
      </c>
      <c r="AB17" s="11" t="s">
        <v>21</v>
      </c>
      <c r="AC17" s="11" t="s">
        <v>21</v>
      </c>
      <c r="AD17" s="11" t="s">
        <v>21</v>
      </c>
      <c r="AE17" s="5"/>
      <c r="AF17" s="5"/>
      <c r="AH17" s="5" t="str">
        <f t="shared" si="2"/>
        <v/>
      </c>
      <c r="AI17" s="5" t="str">
        <f t="shared" si="1"/>
        <v/>
      </c>
      <c r="AJ17" s="5" t="str">
        <f t="shared" si="1"/>
        <v/>
      </c>
      <c r="AK17" s="5" t="str">
        <f t="shared" si="1"/>
        <v/>
      </c>
      <c r="AL17" s="5" t="str">
        <f t="shared" si="1"/>
        <v/>
      </c>
      <c r="AM17" s="5" t="str">
        <f t="shared" si="1"/>
        <v/>
      </c>
      <c r="AN17" s="5" t="str">
        <f t="shared" si="1"/>
        <v/>
      </c>
      <c r="AO17" s="5" t="str">
        <f t="shared" si="1"/>
        <v/>
      </c>
      <c r="AP17" s="5" t="str">
        <f t="shared" si="1"/>
        <v/>
      </c>
      <c r="AQ17" s="5">
        <f t="shared" si="1"/>
        <v>21</v>
      </c>
      <c r="AR17" s="5" t="str">
        <f t="shared" si="1"/>
        <v/>
      </c>
      <c r="AS17" s="5" t="str">
        <f t="shared" si="1"/>
        <v/>
      </c>
      <c r="AT17" s="28">
        <f t="shared" si="3"/>
        <v>21</v>
      </c>
    </row>
    <row r="18" spans="1:46" x14ac:dyDescent="0.2">
      <c r="A18" s="6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H18" s="5" t="str">
        <f t="shared" si="2"/>
        <v/>
      </c>
      <c r="AI18" s="5" t="str">
        <f t="shared" si="1"/>
        <v/>
      </c>
      <c r="AJ18" s="5" t="str">
        <f t="shared" si="1"/>
        <v/>
      </c>
      <c r="AK18" s="5" t="str">
        <f t="shared" si="1"/>
        <v/>
      </c>
      <c r="AL18" s="5" t="str">
        <f t="shared" si="1"/>
        <v/>
      </c>
      <c r="AM18" s="5" t="str">
        <f t="shared" si="1"/>
        <v/>
      </c>
      <c r="AN18" s="5" t="str">
        <f t="shared" si="1"/>
        <v/>
      </c>
      <c r="AO18" s="5" t="str">
        <f t="shared" si="1"/>
        <v/>
      </c>
      <c r="AP18" s="5" t="str">
        <f t="shared" si="1"/>
        <v/>
      </c>
      <c r="AQ18" s="5" t="str">
        <f t="shared" si="1"/>
        <v/>
      </c>
      <c r="AR18" s="5" t="str">
        <f t="shared" si="1"/>
        <v/>
      </c>
      <c r="AS18" s="5" t="str">
        <f t="shared" si="1"/>
        <v/>
      </c>
      <c r="AT18" s="28">
        <f t="shared" si="3"/>
        <v>0</v>
      </c>
    </row>
    <row r="19" spans="1:46" x14ac:dyDescent="0.2">
      <c r="A19" s="6" t="s">
        <v>39</v>
      </c>
      <c r="B19" s="11" t="s">
        <v>23</v>
      </c>
      <c r="C19" s="5"/>
      <c r="D19" s="5"/>
      <c r="E19" s="5"/>
      <c r="F19" s="5"/>
      <c r="G19" s="5"/>
      <c r="H19" s="11" t="s">
        <v>23</v>
      </c>
      <c r="I19" s="11" t="s">
        <v>23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H19" s="5" t="str">
        <f t="shared" si="2"/>
        <v/>
      </c>
      <c r="AI19" s="5" t="str">
        <f t="shared" si="1"/>
        <v/>
      </c>
      <c r="AJ19" s="5" t="str">
        <f t="shared" si="1"/>
        <v/>
      </c>
      <c r="AK19" s="5" t="str">
        <f t="shared" si="1"/>
        <v/>
      </c>
      <c r="AL19" s="5" t="str">
        <f t="shared" si="1"/>
        <v/>
      </c>
      <c r="AM19" s="5" t="str">
        <f t="shared" si="1"/>
        <v/>
      </c>
      <c r="AN19" s="5" t="str">
        <f t="shared" si="1"/>
        <v/>
      </c>
      <c r="AO19" s="5" t="str">
        <f t="shared" si="1"/>
        <v/>
      </c>
      <c r="AP19" s="5" t="str">
        <f t="shared" si="1"/>
        <v/>
      </c>
      <c r="AQ19" s="5" t="str">
        <f t="shared" si="1"/>
        <v/>
      </c>
      <c r="AR19" s="5" t="str">
        <f t="shared" si="1"/>
        <v/>
      </c>
      <c r="AS19" s="5">
        <f t="shared" si="1"/>
        <v>3</v>
      </c>
      <c r="AT19" s="28">
        <f t="shared" si="3"/>
        <v>3</v>
      </c>
    </row>
    <row r="20" spans="1:46" x14ac:dyDescent="0.2">
      <c r="A20" s="6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H20" s="5" t="str">
        <f t="shared" si="2"/>
        <v/>
      </c>
      <c r="AI20" s="5" t="str">
        <f t="shared" si="1"/>
        <v/>
      </c>
      <c r="AJ20" s="5" t="str">
        <f t="shared" si="1"/>
        <v/>
      </c>
      <c r="AK20" s="5" t="str">
        <f t="shared" si="1"/>
        <v/>
      </c>
      <c r="AL20" s="5" t="str">
        <f t="shared" si="1"/>
        <v/>
      </c>
      <c r="AM20" s="5" t="str">
        <f t="shared" si="1"/>
        <v/>
      </c>
      <c r="AN20" s="5" t="str">
        <f t="shared" si="1"/>
        <v/>
      </c>
      <c r="AO20" s="5" t="str">
        <f t="shared" si="1"/>
        <v/>
      </c>
      <c r="AP20" s="5" t="str">
        <f t="shared" si="1"/>
        <v/>
      </c>
      <c r="AQ20" s="5" t="str">
        <f t="shared" si="1"/>
        <v/>
      </c>
      <c r="AR20" s="5" t="str">
        <f t="shared" si="1"/>
        <v/>
      </c>
      <c r="AS20" s="5" t="str">
        <f t="shared" si="1"/>
        <v/>
      </c>
      <c r="AT20" s="28">
        <f t="shared" si="3"/>
        <v>0</v>
      </c>
    </row>
    <row r="21" spans="1:46" x14ac:dyDescent="0.2">
      <c r="A21" s="6" t="s">
        <v>41</v>
      </c>
      <c r="B21" s="5"/>
      <c r="C21" s="5"/>
      <c r="D21" s="5"/>
      <c r="E21" s="5"/>
      <c r="F21" s="5"/>
      <c r="G21" s="5"/>
      <c r="H21" s="5"/>
      <c r="I21" s="5">
        <v>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H21" s="5" t="str">
        <f t="shared" si="2"/>
        <v/>
      </c>
      <c r="AI21" s="5" t="str">
        <f t="shared" si="1"/>
        <v/>
      </c>
      <c r="AJ21" s="5">
        <f t="shared" si="1"/>
        <v>1</v>
      </c>
      <c r="AK21" s="5" t="str">
        <f t="shared" si="1"/>
        <v/>
      </c>
      <c r="AL21" s="5" t="str">
        <f t="shared" si="1"/>
        <v/>
      </c>
      <c r="AM21" s="5" t="str">
        <f t="shared" si="1"/>
        <v/>
      </c>
      <c r="AN21" s="5" t="str">
        <f t="shared" si="1"/>
        <v/>
      </c>
      <c r="AO21" s="5" t="str">
        <f t="shared" si="1"/>
        <v/>
      </c>
      <c r="AP21" s="5" t="str">
        <f t="shared" si="1"/>
        <v/>
      </c>
      <c r="AQ21" s="5" t="str">
        <f t="shared" si="1"/>
        <v/>
      </c>
      <c r="AR21" s="5" t="str">
        <f t="shared" si="1"/>
        <v/>
      </c>
      <c r="AS21" s="5" t="str">
        <f t="shared" si="1"/>
        <v/>
      </c>
      <c r="AT21" s="28">
        <f t="shared" si="3"/>
        <v>1</v>
      </c>
    </row>
    <row r="22" spans="1:46" x14ac:dyDescent="0.2">
      <c r="A22" s="6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H22" s="5" t="str">
        <f t="shared" si="2"/>
        <v/>
      </c>
      <c r="AI22" s="5" t="str">
        <f t="shared" si="1"/>
        <v/>
      </c>
      <c r="AJ22" s="5" t="str">
        <f t="shared" si="1"/>
        <v/>
      </c>
      <c r="AK22" s="5" t="str">
        <f t="shared" si="1"/>
        <v/>
      </c>
      <c r="AL22" s="5" t="str">
        <f t="shared" si="1"/>
        <v/>
      </c>
      <c r="AM22" s="5" t="str">
        <f t="shared" si="1"/>
        <v/>
      </c>
      <c r="AN22" s="5" t="str">
        <f t="shared" si="1"/>
        <v/>
      </c>
      <c r="AO22" s="5" t="str">
        <f t="shared" si="1"/>
        <v/>
      </c>
      <c r="AP22" s="5" t="str">
        <f t="shared" si="1"/>
        <v/>
      </c>
      <c r="AQ22" s="5" t="str">
        <f t="shared" si="1"/>
        <v/>
      </c>
      <c r="AR22" s="5" t="str">
        <f t="shared" si="1"/>
        <v/>
      </c>
      <c r="AS22" s="5" t="str">
        <f t="shared" si="1"/>
        <v/>
      </c>
      <c r="AT22" s="28">
        <f t="shared" si="3"/>
        <v>0</v>
      </c>
    </row>
    <row r="23" spans="1:46" x14ac:dyDescent="0.2">
      <c r="A23" s="6" t="s">
        <v>43</v>
      </c>
      <c r="B23" s="5"/>
      <c r="C23" s="5"/>
      <c r="D23" s="5"/>
      <c r="E23" s="5"/>
      <c r="F23" s="5"/>
      <c r="G23" s="11" t="s">
        <v>23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H23" s="5" t="str">
        <f t="shared" ref="AH23:AR23" si="4">IF(COUNTIF($B23:$AF23,AH$7)&gt;0,COUNTIF($B23:$AF23,AH$7),"")</f>
        <v/>
      </c>
      <c r="AI23" s="5" t="str">
        <f t="shared" si="4"/>
        <v/>
      </c>
      <c r="AJ23" s="5" t="str">
        <f t="shared" si="4"/>
        <v/>
      </c>
      <c r="AK23" s="5" t="str">
        <f t="shared" si="4"/>
        <v/>
      </c>
      <c r="AL23" s="5" t="str">
        <f t="shared" si="4"/>
        <v/>
      </c>
      <c r="AM23" s="5" t="str">
        <f t="shared" si="4"/>
        <v/>
      </c>
      <c r="AN23" s="5" t="str">
        <f t="shared" si="4"/>
        <v/>
      </c>
      <c r="AO23" s="5" t="str">
        <f t="shared" si="4"/>
        <v/>
      </c>
      <c r="AP23" s="5" t="str">
        <f t="shared" si="4"/>
        <v/>
      </c>
      <c r="AQ23" s="5" t="str">
        <f t="shared" si="4"/>
        <v/>
      </c>
      <c r="AR23" s="5" t="str">
        <f t="shared" si="4"/>
        <v/>
      </c>
      <c r="AS23" s="5">
        <f t="shared" ref="AS23:AS28" si="5">IF(COUNTIF($B23:$AF23,AS$7)&gt;0,COUNTIF($B23:$AF23,AS$7),"")</f>
        <v>1</v>
      </c>
      <c r="AT23" s="28">
        <f t="shared" ref="AT23:AT28" si="6">IF(AH23="",SUM(AI23:AS23),SUM(AI23:AS23)+AH23*0.5)</f>
        <v>1</v>
      </c>
    </row>
    <row r="24" spans="1:46" x14ac:dyDescent="0.2">
      <c r="A24" s="6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H24" s="5" t="str">
        <f t="shared" ref="AH24:AH28" si="7">IF(COUNTIF($B24:$AF24,AH$7)&gt;0,COUNTIF($B24:$AF24,AH$7),"")</f>
        <v/>
      </c>
      <c r="AI24" s="5" t="str">
        <f t="shared" ref="AI24:AI28" si="8">IF(COUNTIF($B24:$AF24,AI$7)&gt;0,COUNTIF($B24:$AF24,AI$7),"")</f>
        <v/>
      </c>
      <c r="AJ24" s="5" t="str">
        <f t="shared" ref="AJ24:AJ28" si="9">IF(COUNTIF($B24:$AF24,AJ$7)&gt;0,COUNTIF($B24:$AF24,AJ$7),"")</f>
        <v/>
      </c>
      <c r="AK24" s="5" t="str">
        <f t="shared" ref="AK24:AK28" si="10">IF(COUNTIF($B24:$AF24,AK$7)&gt;0,COUNTIF($B24:$AF24,AK$7),"")</f>
        <v/>
      </c>
      <c r="AL24" s="5" t="str">
        <f t="shared" ref="AL24:AL28" si="11">IF(COUNTIF($B24:$AF24,AL$7)&gt;0,COUNTIF($B24:$AF24,AL$7),"")</f>
        <v/>
      </c>
      <c r="AM24" s="5" t="str">
        <f t="shared" ref="AM24:AM28" si="12">IF(COUNTIF($B24:$AF24,AM$7)&gt;0,COUNTIF($B24:$AF24,AM$7),"")</f>
        <v/>
      </c>
      <c r="AN24" s="5" t="str">
        <f t="shared" ref="AN24:AN28" si="13">IF(COUNTIF($B24:$AF24,AN$7)&gt;0,COUNTIF($B24:$AF24,AN$7),"")</f>
        <v/>
      </c>
      <c r="AO24" s="5" t="str">
        <f t="shared" ref="AO24:AO28" si="14">IF(COUNTIF($B24:$AF24,AO$7)&gt;0,COUNTIF($B24:$AF24,AO$7),"")</f>
        <v/>
      </c>
      <c r="AP24" s="5" t="str">
        <f t="shared" ref="AP24:AP28" si="15">IF(COUNTIF($B24:$AF24,AP$7)&gt;0,COUNTIF($B24:$AF24,AP$7),"")</f>
        <v/>
      </c>
      <c r="AQ24" s="5" t="str">
        <f t="shared" ref="AQ24:AQ28" si="16">IF(COUNTIF($B24:$AF24,AQ$7)&gt;0,COUNTIF($B24:$AF24,AQ$7),"")</f>
        <v/>
      </c>
      <c r="AR24" s="5" t="str">
        <f t="shared" ref="AR24:AR28" si="17">IF(COUNTIF($B24:$AF24,AR$7)&gt;0,COUNTIF($B24:$AF24,AR$7),"")</f>
        <v/>
      </c>
      <c r="AS24" s="5" t="str">
        <f t="shared" si="5"/>
        <v/>
      </c>
      <c r="AT24" s="28">
        <f t="shared" si="6"/>
        <v>0</v>
      </c>
    </row>
    <row r="25" spans="1:46" x14ac:dyDescent="0.2">
      <c r="A25" s="6" t="s">
        <v>45</v>
      </c>
      <c r="B25" s="5" t="s">
        <v>22</v>
      </c>
      <c r="C25" s="5" t="s">
        <v>23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18"/>
      <c r="AE25" s="18"/>
      <c r="AF25" s="18"/>
      <c r="AH25" s="18" t="str">
        <f t="shared" si="7"/>
        <v/>
      </c>
      <c r="AI25" s="18" t="str">
        <f t="shared" si="8"/>
        <v/>
      </c>
      <c r="AJ25" s="18" t="str">
        <f t="shared" si="9"/>
        <v/>
      </c>
      <c r="AK25" s="18" t="str">
        <f t="shared" si="10"/>
        <v/>
      </c>
      <c r="AL25" s="18" t="str">
        <f t="shared" si="11"/>
        <v/>
      </c>
      <c r="AM25" s="18" t="str">
        <f t="shared" si="12"/>
        <v/>
      </c>
      <c r="AN25" s="18" t="str">
        <f t="shared" si="13"/>
        <v/>
      </c>
      <c r="AO25" s="18" t="str">
        <f t="shared" si="14"/>
        <v/>
      </c>
      <c r="AP25" s="18" t="str">
        <f t="shared" si="15"/>
        <v/>
      </c>
      <c r="AQ25" s="18" t="str">
        <f t="shared" si="16"/>
        <v/>
      </c>
      <c r="AR25" s="18">
        <f t="shared" si="17"/>
        <v>1</v>
      </c>
      <c r="AS25" s="18">
        <f t="shared" si="5"/>
        <v>1</v>
      </c>
      <c r="AT25" s="30">
        <f t="shared" si="6"/>
        <v>2</v>
      </c>
    </row>
    <row r="26" spans="1:46" x14ac:dyDescent="0.2">
      <c r="A26" s="6"/>
      <c r="AC26" s="19"/>
      <c r="AD26" s="35" t="s">
        <v>46</v>
      </c>
      <c r="AE26" s="35"/>
      <c r="AF26" s="5">
        <f>COUNT(AT9:AT25)</f>
        <v>17</v>
      </c>
      <c r="AG26" s="5"/>
      <c r="AH26" s="5"/>
      <c r="AI26" s="5"/>
      <c r="AJ26" s="36" t="s">
        <v>47</v>
      </c>
      <c r="AK26" s="36"/>
      <c r="AL26" s="36"/>
      <c r="AM26" s="37">
        <f>(AF26*$AC$5-AT26)/(AF26*$AC$5)</f>
        <v>0.89775910364145661</v>
      </c>
      <c r="AN26" s="37"/>
      <c r="AO26" s="37"/>
      <c r="AP26" s="23"/>
      <c r="AQ26" s="35" t="s">
        <v>27</v>
      </c>
      <c r="AR26" s="35"/>
      <c r="AS26" s="35"/>
      <c r="AT26" s="28">
        <f>SUM(AT9:AT25)</f>
        <v>36.5</v>
      </c>
    </row>
    <row r="27" spans="1:46" x14ac:dyDescent="0.2">
      <c r="A27" s="7" t="s">
        <v>48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6" x14ac:dyDescent="0.2">
      <c r="A28" s="6" t="s">
        <v>49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18"/>
      <c r="AE28" s="18"/>
      <c r="AF28" s="18"/>
      <c r="AH28" s="18" t="str">
        <f t="shared" si="7"/>
        <v/>
      </c>
      <c r="AI28" s="18" t="str">
        <f t="shared" si="8"/>
        <v/>
      </c>
      <c r="AJ28" s="18" t="str">
        <f t="shared" si="9"/>
        <v/>
      </c>
      <c r="AK28" s="18" t="str">
        <f t="shared" si="10"/>
        <v/>
      </c>
      <c r="AL28" s="18" t="str">
        <f t="shared" si="11"/>
        <v/>
      </c>
      <c r="AM28" s="18" t="str">
        <f t="shared" si="12"/>
        <v/>
      </c>
      <c r="AN28" s="18" t="str">
        <f t="shared" si="13"/>
        <v/>
      </c>
      <c r="AO28" s="18" t="str">
        <f t="shared" si="14"/>
        <v/>
      </c>
      <c r="AP28" s="18" t="str">
        <f t="shared" si="15"/>
        <v/>
      </c>
      <c r="AQ28" s="18" t="str">
        <f t="shared" si="16"/>
        <v/>
      </c>
      <c r="AR28" s="18" t="str">
        <f t="shared" si="17"/>
        <v/>
      </c>
      <c r="AS28" s="18" t="str">
        <f t="shared" si="5"/>
        <v/>
      </c>
      <c r="AT28" s="30">
        <f t="shared" si="6"/>
        <v>0</v>
      </c>
    </row>
    <row r="29" spans="1:46" x14ac:dyDescent="0.2">
      <c r="A29" s="6"/>
      <c r="AD29" s="35" t="s">
        <v>46</v>
      </c>
      <c r="AE29" s="35"/>
      <c r="AF29" s="5">
        <f>COUNT(AT28)</f>
        <v>1</v>
      </c>
      <c r="AG29" s="5"/>
      <c r="AH29" s="5"/>
      <c r="AI29" s="5"/>
      <c r="AJ29" s="36" t="s">
        <v>47</v>
      </c>
      <c r="AK29" s="36"/>
      <c r="AL29" s="36"/>
      <c r="AM29" s="37">
        <f>(AF29*$AC$5-AT29)/(AF29*$AC$5)</f>
        <v>1</v>
      </c>
      <c r="AN29" s="37"/>
      <c r="AO29" s="37"/>
      <c r="AP29" s="23"/>
      <c r="AQ29" s="35" t="s">
        <v>27</v>
      </c>
      <c r="AR29" s="35"/>
      <c r="AS29" s="35"/>
      <c r="AT29" s="28">
        <f>SUM(AT28)</f>
        <v>0</v>
      </c>
    </row>
    <row r="30" spans="1:46" x14ac:dyDescent="0.2">
      <c r="A30" s="7" t="s">
        <v>50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6" x14ac:dyDescent="0.2">
      <c r="A31" s="6" t="s">
        <v>51</v>
      </c>
      <c r="B31" s="5"/>
      <c r="C31" s="5"/>
      <c r="D31" s="5"/>
      <c r="E31" s="5"/>
      <c r="F31" s="5"/>
      <c r="G31" s="5"/>
      <c r="H31" s="5"/>
      <c r="I31" s="11" t="s">
        <v>23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 t="s">
        <v>23</v>
      </c>
      <c r="V31" s="5"/>
      <c r="W31" s="5"/>
      <c r="X31" s="5"/>
      <c r="Y31" s="5"/>
      <c r="Z31" s="5"/>
      <c r="AA31" s="5" t="s">
        <v>21</v>
      </c>
      <c r="AB31" s="5"/>
      <c r="AC31" s="5"/>
      <c r="AD31" s="18"/>
      <c r="AE31" s="18"/>
      <c r="AF31" s="18"/>
      <c r="AH31" s="18" t="str">
        <f t="shared" ref="AH31:AH35" si="18">IF(COUNTIF($B31:$AF31,AH$7)&gt;0,COUNTIF($B31:$AF31,AH$7),"")</f>
        <v/>
      </c>
      <c r="AI31" s="18" t="str">
        <f t="shared" ref="AI31:AI35" si="19">IF(COUNTIF($B31:$AF31,AI$7)&gt;0,COUNTIF($B31:$AF31,AI$7),"")</f>
        <v/>
      </c>
      <c r="AJ31" s="18" t="str">
        <f t="shared" ref="AJ31:AJ35" si="20">IF(COUNTIF($B31:$AF31,AJ$7)&gt;0,COUNTIF($B31:$AF31,AJ$7),"")</f>
        <v/>
      </c>
      <c r="AK31" s="18" t="str">
        <f t="shared" ref="AK31:AK35" si="21">IF(COUNTIF($B31:$AF31,AK$7)&gt;0,COUNTIF($B31:$AF31,AK$7),"")</f>
        <v/>
      </c>
      <c r="AL31" s="18" t="str">
        <f t="shared" ref="AL31:AL35" si="22">IF(COUNTIF($B31:$AF31,AL$7)&gt;0,COUNTIF($B31:$AF31,AL$7),"")</f>
        <v/>
      </c>
      <c r="AM31" s="18" t="str">
        <f t="shared" ref="AM31:AM35" si="23">IF(COUNTIF($B31:$AF31,AM$7)&gt;0,COUNTIF($B31:$AF31,AM$7),"")</f>
        <v/>
      </c>
      <c r="AN31" s="18" t="str">
        <f t="shared" ref="AN31:AN35" si="24">IF(COUNTIF($B31:$AF31,AN$7)&gt;0,COUNTIF($B31:$AF31,AN$7),"")</f>
        <v/>
      </c>
      <c r="AO31" s="18" t="str">
        <f t="shared" ref="AO31:AO35" si="25">IF(COUNTIF($B31:$AF31,AO$7)&gt;0,COUNTIF($B31:$AF31,AO$7),"")</f>
        <v/>
      </c>
      <c r="AP31" s="18" t="str">
        <f t="shared" ref="AP31:AP35" si="26">IF(COUNTIF($B31:$AF31,AP$7)&gt;0,COUNTIF($B31:$AF31,AP$7),"")</f>
        <v/>
      </c>
      <c r="AQ31" s="18">
        <f t="shared" ref="AQ31:AQ35" si="27">IF(COUNTIF($B31:$AF31,AQ$7)&gt;0,COUNTIF($B31:$AF31,AQ$7),"")</f>
        <v>1</v>
      </c>
      <c r="AR31" s="18" t="str">
        <f t="shared" ref="AR31:AR35" si="28">IF(COUNTIF($B31:$AF31,AR$7)&gt;0,COUNTIF($B31:$AF31,AR$7),"")</f>
        <v/>
      </c>
      <c r="AS31" s="18">
        <f t="shared" ref="AS31:AS35" si="29">IF(COUNTIF($B31:$AF31,AS$7)&gt;0,COUNTIF($B31:$AF31,AS$7),"")</f>
        <v>2</v>
      </c>
      <c r="AT31" s="30">
        <f t="shared" ref="AT31:AT35" si="30">IF(AH31="",SUM(AI31:AS31),SUM(AI31:AS31)+AH31*0.5)</f>
        <v>3</v>
      </c>
    </row>
    <row r="32" spans="1:46" x14ac:dyDescent="0.2">
      <c r="A32" s="6"/>
      <c r="AD32" s="35" t="s">
        <v>46</v>
      </c>
      <c r="AE32" s="35"/>
      <c r="AF32" s="5">
        <f>COUNT(AT31)</f>
        <v>1</v>
      </c>
      <c r="AG32" s="5"/>
      <c r="AH32" s="5"/>
      <c r="AI32" s="5"/>
      <c r="AJ32" s="36" t="s">
        <v>47</v>
      </c>
      <c r="AK32" s="36"/>
      <c r="AL32" s="36"/>
      <c r="AM32" s="37">
        <f>(AF32*$AC$5-AT32)/(AF32*$AC$5)</f>
        <v>0.8571428571428571</v>
      </c>
      <c r="AN32" s="37"/>
      <c r="AO32" s="37"/>
      <c r="AP32" s="23"/>
      <c r="AQ32" s="35" t="s">
        <v>27</v>
      </c>
      <c r="AR32" s="35"/>
      <c r="AS32" s="35"/>
      <c r="AT32" s="28">
        <f>SUM(AT31)</f>
        <v>3</v>
      </c>
    </row>
    <row r="33" spans="1:46" x14ac:dyDescent="0.2">
      <c r="A33" s="7" t="s">
        <v>52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6" x14ac:dyDescent="0.2">
      <c r="A34" s="6" t="s">
        <v>53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H34" s="5" t="str">
        <f t="shared" si="18"/>
        <v/>
      </c>
      <c r="AI34" s="5" t="str">
        <f t="shared" si="19"/>
        <v/>
      </c>
      <c r="AJ34" s="5" t="str">
        <f t="shared" si="20"/>
        <v/>
      </c>
      <c r="AK34" s="5" t="str">
        <f t="shared" si="21"/>
        <v/>
      </c>
      <c r="AL34" s="5" t="str">
        <f t="shared" si="22"/>
        <v/>
      </c>
      <c r="AM34" s="5" t="str">
        <f t="shared" si="23"/>
        <v/>
      </c>
      <c r="AN34" s="5" t="str">
        <f t="shared" si="24"/>
        <v/>
      </c>
      <c r="AO34" s="5" t="str">
        <f t="shared" si="25"/>
        <v/>
      </c>
      <c r="AP34" s="5" t="str">
        <f t="shared" si="26"/>
        <v/>
      </c>
      <c r="AQ34" s="5" t="str">
        <f t="shared" si="27"/>
        <v/>
      </c>
      <c r="AR34" s="5" t="str">
        <f t="shared" si="28"/>
        <v/>
      </c>
      <c r="AS34" s="5" t="str">
        <f t="shared" si="29"/>
        <v/>
      </c>
      <c r="AT34" s="28">
        <f t="shared" si="30"/>
        <v>0</v>
      </c>
    </row>
    <row r="35" spans="1:46" x14ac:dyDescent="0.2">
      <c r="A35" s="6" t="s">
        <v>54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18"/>
      <c r="AE35" s="18"/>
      <c r="AF35" s="18"/>
      <c r="AH35" s="18" t="str">
        <f t="shared" si="18"/>
        <v/>
      </c>
      <c r="AI35" s="18" t="str">
        <f t="shared" si="19"/>
        <v/>
      </c>
      <c r="AJ35" s="18" t="str">
        <f t="shared" si="20"/>
        <v/>
      </c>
      <c r="AK35" s="18" t="str">
        <f t="shared" si="21"/>
        <v/>
      </c>
      <c r="AL35" s="18" t="str">
        <f t="shared" si="22"/>
        <v/>
      </c>
      <c r="AM35" s="18" t="str">
        <f t="shared" si="23"/>
        <v/>
      </c>
      <c r="AN35" s="18" t="str">
        <f t="shared" si="24"/>
        <v/>
      </c>
      <c r="AO35" s="18" t="str">
        <f t="shared" si="25"/>
        <v/>
      </c>
      <c r="AP35" s="18" t="str">
        <f t="shared" si="26"/>
        <v/>
      </c>
      <c r="AQ35" s="18" t="str">
        <f t="shared" si="27"/>
        <v/>
      </c>
      <c r="AR35" s="18" t="str">
        <f t="shared" si="28"/>
        <v/>
      </c>
      <c r="AS35" s="18" t="str">
        <f t="shared" si="29"/>
        <v/>
      </c>
      <c r="AT35" s="30">
        <f t="shared" si="30"/>
        <v>0</v>
      </c>
    </row>
    <row r="36" spans="1:46" x14ac:dyDescent="0.2">
      <c r="A36" s="6"/>
      <c r="AD36" s="35" t="s">
        <v>46</v>
      </c>
      <c r="AE36" s="35"/>
      <c r="AF36" s="5">
        <f>COUNT(AT34:AT35)</f>
        <v>2</v>
      </c>
      <c r="AG36" s="5"/>
      <c r="AH36" s="5"/>
      <c r="AI36" s="5"/>
      <c r="AJ36" s="36" t="s">
        <v>47</v>
      </c>
      <c r="AK36" s="36"/>
      <c r="AL36" s="36"/>
      <c r="AM36" s="37">
        <f>(AF36*$AC$5-AT36)/(AF36*$AC$5)</f>
        <v>1</v>
      </c>
      <c r="AN36" s="37"/>
      <c r="AO36" s="37"/>
      <c r="AP36" s="23"/>
      <c r="AQ36" s="35" t="s">
        <v>27</v>
      </c>
      <c r="AR36" s="35"/>
      <c r="AS36" s="35"/>
      <c r="AT36" s="28">
        <f>SUM(AT34:AT35)</f>
        <v>0</v>
      </c>
    </row>
    <row r="37" spans="1:46" x14ac:dyDescent="0.2">
      <c r="A37" s="7" t="s">
        <v>55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6" x14ac:dyDescent="0.2">
      <c r="A38" s="6" t="s">
        <v>56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H38" s="5" t="str">
        <f t="shared" ref="AH38:AH44" si="31">IF(COUNTIF($B38:$AF38,AH$7)&gt;0,COUNTIF($B38:$AF38,AH$7),"")</f>
        <v/>
      </c>
      <c r="AI38" s="5" t="str">
        <f t="shared" ref="AI38:AI44" si="32">IF(COUNTIF($B38:$AF38,AI$7)&gt;0,COUNTIF($B38:$AF38,AI$7),"")</f>
        <v/>
      </c>
      <c r="AJ38" s="5" t="str">
        <f t="shared" ref="AJ38:AJ44" si="33">IF(COUNTIF($B38:$AF38,AJ$7)&gt;0,COUNTIF($B38:$AF38,AJ$7),"")</f>
        <v/>
      </c>
      <c r="AK38" s="5" t="str">
        <f t="shared" ref="AK38:AK44" si="34">IF(COUNTIF($B38:$AF38,AK$7)&gt;0,COUNTIF($B38:$AF38,AK$7),"")</f>
        <v/>
      </c>
      <c r="AL38" s="5" t="str">
        <f t="shared" ref="AL38:AL44" si="35">IF(COUNTIF($B38:$AF38,AL$7)&gt;0,COUNTIF($B38:$AF38,AL$7),"")</f>
        <v/>
      </c>
      <c r="AM38" s="5" t="str">
        <f t="shared" ref="AM38:AM44" si="36">IF(COUNTIF($B38:$AF38,AM$7)&gt;0,COUNTIF($B38:$AF38,AM$7),"")</f>
        <v/>
      </c>
      <c r="AN38" s="5" t="str">
        <f t="shared" ref="AN38:AN44" si="37">IF(COUNTIF($B38:$AF38,AN$7)&gt;0,COUNTIF($B38:$AF38,AN$7),"")</f>
        <v/>
      </c>
      <c r="AO38" s="5" t="str">
        <f t="shared" ref="AO38:AO44" si="38">IF(COUNTIF($B38:$AF38,AO$7)&gt;0,COUNTIF($B38:$AF38,AO$7),"")</f>
        <v/>
      </c>
      <c r="AP38" s="5" t="str">
        <f t="shared" ref="AP38:AP44" si="39">IF(COUNTIF($B38:$AF38,AP$7)&gt;0,COUNTIF($B38:$AF38,AP$7),"")</f>
        <v/>
      </c>
      <c r="AQ38" s="5" t="str">
        <f t="shared" ref="AQ38:AQ44" si="40">IF(COUNTIF($B38:$AF38,AQ$7)&gt;0,COUNTIF($B38:$AF38,AQ$7),"")</f>
        <v/>
      </c>
      <c r="AR38" s="5" t="str">
        <f t="shared" ref="AR38:AR44" si="41">IF(COUNTIF($B38:$AF38,AR$7)&gt;0,COUNTIF($B38:$AF38,AR$7),"")</f>
        <v/>
      </c>
      <c r="AS38" s="5" t="str">
        <f t="shared" ref="AS38:AS44" si="42">IF(COUNTIF($B38:$AF38,AS$7)&gt;0,COUNTIF($B38:$AF38,AS$7),"")</f>
        <v/>
      </c>
      <c r="AT38" s="28">
        <f t="shared" ref="AT38:AT44" si="43">IF(AH38="",SUM(AI38:AS38),SUM(AI38:AS38)+AH38*0.5)</f>
        <v>0</v>
      </c>
    </row>
    <row r="39" spans="1:46" x14ac:dyDescent="0.2">
      <c r="A39" s="6" t="s">
        <v>57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18"/>
      <c r="AE39" s="18"/>
      <c r="AF39" s="18"/>
      <c r="AH39" s="18" t="str">
        <f t="shared" si="31"/>
        <v/>
      </c>
      <c r="AI39" s="18" t="str">
        <f t="shared" si="32"/>
        <v/>
      </c>
      <c r="AJ39" s="18" t="str">
        <f t="shared" si="33"/>
        <v/>
      </c>
      <c r="AK39" s="18" t="str">
        <f t="shared" si="34"/>
        <v/>
      </c>
      <c r="AL39" s="18" t="str">
        <f t="shared" si="35"/>
        <v/>
      </c>
      <c r="AM39" s="18" t="str">
        <f t="shared" si="36"/>
        <v/>
      </c>
      <c r="AN39" s="18" t="str">
        <f t="shared" si="37"/>
        <v/>
      </c>
      <c r="AO39" s="18" t="str">
        <f t="shared" si="38"/>
        <v/>
      </c>
      <c r="AP39" s="18" t="str">
        <f t="shared" si="39"/>
        <v/>
      </c>
      <c r="AQ39" s="18" t="str">
        <f t="shared" si="40"/>
        <v/>
      </c>
      <c r="AR39" s="18" t="str">
        <f t="shared" si="41"/>
        <v/>
      </c>
      <c r="AS39" s="18" t="str">
        <f t="shared" si="42"/>
        <v/>
      </c>
      <c r="AT39" s="30">
        <f t="shared" si="43"/>
        <v>0</v>
      </c>
    </row>
    <row r="40" spans="1:46" x14ac:dyDescent="0.2">
      <c r="A40" s="6"/>
      <c r="AD40" s="35" t="s">
        <v>46</v>
      </c>
      <c r="AE40" s="35"/>
      <c r="AF40" s="5">
        <f>COUNT(AT38:AT39)</f>
        <v>2</v>
      </c>
      <c r="AG40" s="5"/>
      <c r="AH40" s="5"/>
      <c r="AI40" s="5"/>
      <c r="AJ40" s="36" t="s">
        <v>47</v>
      </c>
      <c r="AK40" s="36"/>
      <c r="AL40" s="36"/>
      <c r="AM40" s="37">
        <f>(AF40*$AC$5-AT40)/(AF40*$AC$5)</f>
        <v>1</v>
      </c>
      <c r="AN40" s="37"/>
      <c r="AO40" s="37"/>
      <c r="AP40" s="23"/>
      <c r="AQ40" s="35" t="s">
        <v>27</v>
      </c>
      <c r="AR40" s="35"/>
      <c r="AS40" s="35"/>
      <c r="AT40" s="28">
        <f>SUM(AT38:AT39)</f>
        <v>0</v>
      </c>
    </row>
    <row r="41" spans="1:46" x14ac:dyDescent="0.2">
      <c r="A41" s="7" t="s">
        <v>58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6" x14ac:dyDescent="0.2">
      <c r="A42" s="6" t="s">
        <v>59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H42" s="5" t="str">
        <f t="shared" si="31"/>
        <v/>
      </c>
      <c r="AI42" s="5" t="str">
        <f t="shared" si="32"/>
        <v/>
      </c>
      <c r="AJ42" s="5" t="str">
        <f t="shared" si="33"/>
        <v/>
      </c>
      <c r="AK42" s="5" t="str">
        <f t="shared" si="34"/>
        <v/>
      </c>
      <c r="AL42" s="5" t="str">
        <f t="shared" si="35"/>
        <v/>
      </c>
      <c r="AM42" s="5" t="str">
        <f t="shared" si="36"/>
        <v/>
      </c>
      <c r="AN42" s="5" t="str">
        <f t="shared" si="37"/>
        <v/>
      </c>
      <c r="AO42" s="5" t="str">
        <f t="shared" si="38"/>
        <v/>
      </c>
      <c r="AP42" s="5" t="str">
        <f t="shared" si="39"/>
        <v/>
      </c>
      <c r="AQ42" s="5" t="str">
        <f t="shared" si="40"/>
        <v/>
      </c>
      <c r="AR42" s="5" t="str">
        <f t="shared" si="41"/>
        <v/>
      </c>
      <c r="AS42" s="5" t="str">
        <f t="shared" si="42"/>
        <v/>
      </c>
      <c r="AT42" s="28">
        <f t="shared" si="43"/>
        <v>0</v>
      </c>
    </row>
    <row r="43" spans="1:46" x14ac:dyDescent="0.2">
      <c r="A43" s="6" t="s">
        <v>60</v>
      </c>
      <c r="B43" s="5"/>
      <c r="C43" s="5"/>
      <c r="D43" s="5"/>
      <c r="E43" s="5"/>
      <c r="F43" s="5"/>
      <c r="G43" s="5"/>
      <c r="H43" s="11" t="s">
        <v>23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H43" s="5" t="str">
        <f t="shared" si="31"/>
        <v/>
      </c>
      <c r="AI43" s="5" t="str">
        <f t="shared" si="32"/>
        <v/>
      </c>
      <c r="AJ43" s="5" t="str">
        <f t="shared" si="33"/>
        <v/>
      </c>
      <c r="AK43" s="5" t="str">
        <f t="shared" si="34"/>
        <v/>
      </c>
      <c r="AL43" s="5" t="str">
        <f t="shared" si="35"/>
        <v/>
      </c>
      <c r="AM43" s="5" t="str">
        <f t="shared" si="36"/>
        <v/>
      </c>
      <c r="AN43" s="5" t="str">
        <f t="shared" si="37"/>
        <v/>
      </c>
      <c r="AO43" s="5" t="str">
        <f t="shared" si="38"/>
        <v/>
      </c>
      <c r="AP43" s="5" t="str">
        <f t="shared" si="39"/>
        <v/>
      </c>
      <c r="AQ43" s="5" t="str">
        <f t="shared" si="40"/>
        <v/>
      </c>
      <c r="AR43" s="5" t="str">
        <f t="shared" si="41"/>
        <v/>
      </c>
      <c r="AS43" s="5">
        <f t="shared" si="42"/>
        <v>1</v>
      </c>
      <c r="AT43" s="28">
        <f t="shared" si="43"/>
        <v>1</v>
      </c>
    </row>
    <row r="44" spans="1:46" x14ac:dyDescent="0.2">
      <c r="A44" s="6" t="s">
        <v>61</v>
      </c>
      <c r="B44" s="5"/>
      <c r="C44" s="5"/>
      <c r="D44" s="5"/>
      <c r="E44" s="5"/>
      <c r="F44" s="5"/>
      <c r="G44" s="5"/>
      <c r="H44" s="5"/>
      <c r="I44" s="11" t="s">
        <v>23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18"/>
      <c r="AE44" s="18"/>
      <c r="AF44" s="18"/>
      <c r="AH44" s="18" t="str">
        <f t="shared" si="31"/>
        <v/>
      </c>
      <c r="AI44" s="18" t="str">
        <f t="shared" si="32"/>
        <v/>
      </c>
      <c r="AJ44" s="18" t="str">
        <f t="shared" si="33"/>
        <v/>
      </c>
      <c r="AK44" s="18" t="str">
        <f t="shared" si="34"/>
        <v/>
      </c>
      <c r="AL44" s="18" t="str">
        <f t="shared" si="35"/>
        <v/>
      </c>
      <c r="AM44" s="18" t="str">
        <f t="shared" si="36"/>
        <v/>
      </c>
      <c r="AN44" s="18" t="str">
        <f t="shared" si="37"/>
        <v/>
      </c>
      <c r="AO44" s="18" t="str">
        <f t="shared" si="38"/>
        <v/>
      </c>
      <c r="AP44" s="18" t="str">
        <f t="shared" si="39"/>
        <v/>
      </c>
      <c r="AQ44" s="18" t="str">
        <f t="shared" si="40"/>
        <v/>
      </c>
      <c r="AR44" s="18" t="str">
        <f t="shared" si="41"/>
        <v/>
      </c>
      <c r="AS44" s="18">
        <f t="shared" si="42"/>
        <v>1</v>
      </c>
      <c r="AT44" s="30">
        <f t="shared" si="43"/>
        <v>1</v>
      </c>
    </row>
    <row r="45" spans="1:46" x14ac:dyDescent="0.2">
      <c r="A45" s="6"/>
      <c r="AD45" s="35" t="s">
        <v>46</v>
      </c>
      <c r="AE45" s="35"/>
      <c r="AF45" s="5">
        <f>COUNT(AT42:AT44)</f>
        <v>3</v>
      </c>
      <c r="AG45" s="5"/>
      <c r="AH45" s="5"/>
      <c r="AI45" s="5"/>
      <c r="AJ45" s="36" t="s">
        <v>47</v>
      </c>
      <c r="AK45" s="36"/>
      <c r="AL45" s="36"/>
      <c r="AM45" s="37">
        <f>(AF45*$AC$5-AT45)/(AF45*$AC$5)</f>
        <v>0.96825396825396826</v>
      </c>
      <c r="AN45" s="37"/>
      <c r="AO45" s="37"/>
      <c r="AP45" s="23"/>
      <c r="AQ45" s="35" t="s">
        <v>27</v>
      </c>
      <c r="AR45" s="35"/>
      <c r="AS45" s="35"/>
      <c r="AT45" s="28">
        <f>SUM(AT42:AT44)</f>
        <v>2</v>
      </c>
    </row>
    <row r="46" spans="1:46" x14ac:dyDescent="0.2">
      <c r="A46" s="7" t="s">
        <v>62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6" x14ac:dyDescent="0.2">
      <c r="A47" s="6" t="s">
        <v>63</v>
      </c>
      <c r="B47" s="11" t="s">
        <v>23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H47" s="5" t="str">
        <f t="shared" ref="AH47:AH54" si="44">IF(COUNTIF($B47:$AF47,AH$7)&gt;0,COUNTIF($B47:$AF47,AH$7),"")</f>
        <v/>
      </c>
      <c r="AI47" s="5" t="str">
        <f t="shared" ref="AI47:AI54" si="45">IF(COUNTIF($B47:$AF47,AI$7)&gt;0,COUNTIF($B47:$AF47,AI$7),"")</f>
        <v/>
      </c>
      <c r="AJ47" s="5" t="str">
        <f t="shared" ref="AJ47:AJ54" si="46">IF(COUNTIF($B47:$AF47,AJ$7)&gt;0,COUNTIF($B47:$AF47,AJ$7),"")</f>
        <v/>
      </c>
      <c r="AK47" s="5" t="str">
        <f t="shared" ref="AK47:AK54" si="47">IF(COUNTIF($B47:$AF47,AK$7)&gt;0,COUNTIF($B47:$AF47,AK$7),"")</f>
        <v/>
      </c>
      <c r="AL47" s="5" t="str">
        <f t="shared" ref="AL47:AL54" si="48">IF(COUNTIF($B47:$AF47,AL$7)&gt;0,COUNTIF($B47:$AF47,AL$7),"")</f>
        <v/>
      </c>
      <c r="AM47" s="5" t="str">
        <f t="shared" ref="AM47:AM54" si="49">IF(COUNTIF($B47:$AF47,AM$7)&gt;0,COUNTIF($B47:$AF47,AM$7),"")</f>
        <v/>
      </c>
      <c r="AN47" s="5" t="str">
        <f t="shared" ref="AN47:AN54" si="50">IF(COUNTIF($B47:$AF47,AN$7)&gt;0,COUNTIF($B47:$AF47,AN$7),"")</f>
        <v/>
      </c>
      <c r="AO47" s="5" t="str">
        <f t="shared" ref="AO47:AO54" si="51">IF(COUNTIF($B47:$AF47,AO$7)&gt;0,COUNTIF($B47:$AF47,AO$7),"")</f>
        <v/>
      </c>
      <c r="AP47" s="5" t="str">
        <f t="shared" ref="AP47:AP54" si="52">IF(COUNTIF($B47:$AF47,AP$7)&gt;0,COUNTIF($B47:$AF47,AP$7),"")</f>
        <v/>
      </c>
      <c r="AQ47" s="5" t="str">
        <f t="shared" ref="AQ47:AQ54" si="53">IF(COUNTIF($B47:$AF47,AQ$7)&gt;0,COUNTIF($B47:$AF47,AQ$7),"")</f>
        <v/>
      </c>
      <c r="AR47" s="5" t="str">
        <f t="shared" ref="AR47:AR54" si="54">IF(COUNTIF($B47:$AF47,AR$7)&gt;0,COUNTIF($B47:$AF47,AR$7),"")</f>
        <v/>
      </c>
      <c r="AS47" s="5">
        <f t="shared" ref="AS47:AS54" si="55">IF(COUNTIF($B47:$AF47,AS$7)&gt;0,COUNTIF($B47:$AF47,AS$7),"")</f>
        <v>1</v>
      </c>
      <c r="AT47" s="28">
        <f t="shared" ref="AT47:AT54" si="56">IF(AH47="",SUM(AI47:AS47),SUM(AI47:AS47)+AH47*0.5)</f>
        <v>1</v>
      </c>
    </row>
    <row r="48" spans="1:46" x14ac:dyDescent="0.2">
      <c r="A48" s="6" t="s">
        <v>64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18"/>
      <c r="AE48" s="18"/>
      <c r="AF48" s="18"/>
      <c r="AH48" s="18" t="str">
        <f t="shared" si="44"/>
        <v/>
      </c>
      <c r="AI48" s="18" t="str">
        <f t="shared" si="45"/>
        <v/>
      </c>
      <c r="AJ48" s="18" t="str">
        <f t="shared" si="46"/>
        <v/>
      </c>
      <c r="AK48" s="18" t="str">
        <f t="shared" si="47"/>
        <v/>
      </c>
      <c r="AL48" s="18" t="str">
        <f t="shared" si="48"/>
        <v/>
      </c>
      <c r="AM48" s="18" t="str">
        <f t="shared" si="49"/>
        <v/>
      </c>
      <c r="AN48" s="18" t="str">
        <f t="shared" si="50"/>
        <v/>
      </c>
      <c r="AO48" s="18" t="str">
        <f t="shared" si="51"/>
        <v/>
      </c>
      <c r="AP48" s="18" t="str">
        <f t="shared" si="52"/>
        <v/>
      </c>
      <c r="AQ48" s="18" t="str">
        <f t="shared" si="53"/>
        <v/>
      </c>
      <c r="AR48" s="18" t="str">
        <f t="shared" si="54"/>
        <v/>
      </c>
      <c r="AS48" s="18" t="str">
        <f t="shared" si="55"/>
        <v/>
      </c>
      <c r="AT48" s="30">
        <f t="shared" si="56"/>
        <v>0</v>
      </c>
    </row>
    <row r="49" spans="1:46" x14ac:dyDescent="0.2">
      <c r="A49" s="6"/>
      <c r="AD49" s="35" t="s">
        <v>46</v>
      </c>
      <c r="AE49" s="35"/>
      <c r="AF49" s="5">
        <f>COUNT(AT47:AT48)</f>
        <v>2</v>
      </c>
      <c r="AG49" s="5"/>
      <c r="AH49" s="5"/>
      <c r="AI49" s="5"/>
      <c r="AJ49" s="36" t="s">
        <v>47</v>
      </c>
      <c r="AK49" s="36"/>
      <c r="AL49" s="36"/>
      <c r="AM49" s="37">
        <f>(AF49*$AC$5-AT49)/(AF49*$AC$5)</f>
        <v>0.97619047619047616</v>
      </c>
      <c r="AN49" s="37"/>
      <c r="AO49" s="37"/>
      <c r="AP49" s="23"/>
      <c r="AQ49" s="35" t="s">
        <v>27</v>
      </c>
      <c r="AR49" s="35"/>
      <c r="AS49" s="35"/>
      <c r="AT49" s="28">
        <f>SUM(AT47:AT48)</f>
        <v>1</v>
      </c>
    </row>
    <row r="50" spans="1:46" x14ac:dyDescent="0.2">
      <c r="A50" s="7" t="s">
        <v>65</v>
      </c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6" x14ac:dyDescent="0.2">
      <c r="A51" s="6" t="s">
        <v>66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H51" s="5" t="str">
        <f t="shared" si="44"/>
        <v/>
      </c>
      <c r="AI51" s="5" t="str">
        <f t="shared" si="45"/>
        <v/>
      </c>
      <c r="AJ51" s="5" t="str">
        <f t="shared" si="46"/>
        <v/>
      </c>
      <c r="AK51" s="5" t="str">
        <f t="shared" si="47"/>
        <v/>
      </c>
      <c r="AL51" s="5" t="str">
        <f t="shared" si="48"/>
        <v/>
      </c>
      <c r="AM51" s="5" t="str">
        <f t="shared" si="49"/>
        <v/>
      </c>
      <c r="AN51" s="5" t="str">
        <f t="shared" si="50"/>
        <v/>
      </c>
      <c r="AO51" s="5" t="str">
        <f t="shared" si="51"/>
        <v/>
      </c>
      <c r="AP51" s="5" t="str">
        <f t="shared" si="52"/>
        <v/>
      </c>
      <c r="AQ51" s="5" t="str">
        <f t="shared" si="53"/>
        <v/>
      </c>
      <c r="AR51" s="5" t="str">
        <f t="shared" si="54"/>
        <v/>
      </c>
      <c r="AS51" s="5" t="str">
        <f t="shared" si="55"/>
        <v/>
      </c>
      <c r="AT51" s="28">
        <f t="shared" si="56"/>
        <v>0</v>
      </c>
    </row>
    <row r="52" spans="1:46" x14ac:dyDescent="0.2">
      <c r="A52" s="6" t="s">
        <v>67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H52" s="5" t="str">
        <f t="shared" si="44"/>
        <v/>
      </c>
      <c r="AI52" s="5" t="str">
        <f t="shared" si="45"/>
        <v/>
      </c>
      <c r="AJ52" s="5" t="str">
        <f t="shared" si="46"/>
        <v/>
      </c>
      <c r="AK52" s="5" t="str">
        <f t="shared" si="47"/>
        <v/>
      </c>
      <c r="AL52" s="5" t="str">
        <f t="shared" si="48"/>
        <v/>
      </c>
      <c r="AM52" s="5" t="str">
        <f t="shared" si="49"/>
        <v/>
      </c>
      <c r="AN52" s="5" t="str">
        <f t="shared" si="50"/>
        <v/>
      </c>
      <c r="AO52" s="5" t="str">
        <f t="shared" si="51"/>
        <v/>
      </c>
      <c r="AP52" s="5" t="str">
        <f t="shared" si="52"/>
        <v/>
      </c>
      <c r="AQ52" s="5" t="str">
        <f t="shared" si="53"/>
        <v/>
      </c>
      <c r="AR52" s="5" t="str">
        <f t="shared" si="54"/>
        <v/>
      </c>
      <c r="AS52" s="5" t="str">
        <f t="shared" si="55"/>
        <v/>
      </c>
      <c r="AT52" s="28">
        <f t="shared" si="56"/>
        <v>0</v>
      </c>
    </row>
    <row r="53" spans="1:46" x14ac:dyDescent="0.2">
      <c r="A53" s="6" t="s">
        <v>68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H53" s="5" t="str">
        <f t="shared" si="44"/>
        <v/>
      </c>
      <c r="AI53" s="5" t="str">
        <f t="shared" si="45"/>
        <v/>
      </c>
      <c r="AJ53" s="5" t="str">
        <f t="shared" si="46"/>
        <v/>
      </c>
      <c r="AK53" s="5" t="str">
        <f t="shared" si="47"/>
        <v/>
      </c>
      <c r="AL53" s="5" t="str">
        <f t="shared" si="48"/>
        <v/>
      </c>
      <c r="AM53" s="5" t="str">
        <f t="shared" si="49"/>
        <v/>
      </c>
      <c r="AN53" s="5" t="str">
        <f t="shared" si="50"/>
        <v/>
      </c>
      <c r="AO53" s="5" t="str">
        <f t="shared" si="51"/>
        <v/>
      </c>
      <c r="AP53" s="5" t="str">
        <f t="shared" si="52"/>
        <v/>
      </c>
      <c r="AQ53" s="5" t="str">
        <f t="shared" si="53"/>
        <v/>
      </c>
      <c r="AR53" s="5" t="str">
        <f t="shared" si="54"/>
        <v/>
      </c>
      <c r="AS53" s="5" t="str">
        <f t="shared" si="55"/>
        <v/>
      </c>
      <c r="AT53" s="28">
        <f t="shared" si="56"/>
        <v>0</v>
      </c>
    </row>
    <row r="54" spans="1:46" x14ac:dyDescent="0.2">
      <c r="A54" s="6" t="s">
        <v>69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18"/>
      <c r="AE54" s="18"/>
      <c r="AF54" s="18"/>
      <c r="AH54" s="18" t="str">
        <f t="shared" si="44"/>
        <v/>
      </c>
      <c r="AI54" s="18" t="str">
        <f t="shared" si="45"/>
        <v/>
      </c>
      <c r="AJ54" s="18" t="str">
        <f t="shared" si="46"/>
        <v/>
      </c>
      <c r="AK54" s="18" t="str">
        <f t="shared" si="47"/>
        <v/>
      </c>
      <c r="AL54" s="18" t="str">
        <f t="shared" si="48"/>
        <v/>
      </c>
      <c r="AM54" s="18" t="str">
        <f t="shared" si="49"/>
        <v/>
      </c>
      <c r="AN54" s="18" t="str">
        <f t="shared" si="50"/>
        <v/>
      </c>
      <c r="AO54" s="18" t="str">
        <f t="shared" si="51"/>
        <v/>
      </c>
      <c r="AP54" s="18" t="str">
        <f t="shared" si="52"/>
        <v/>
      </c>
      <c r="AQ54" s="18" t="str">
        <f t="shared" si="53"/>
        <v/>
      </c>
      <c r="AR54" s="18" t="str">
        <f t="shared" si="54"/>
        <v/>
      </c>
      <c r="AS54" s="18" t="str">
        <f t="shared" si="55"/>
        <v/>
      </c>
      <c r="AT54" s="30">
        <f t="shared" si="56"/>
        <v>0</v>
      </c>
    </row>
    <row r="55" spans="1:46" x14ac:dyDescent="0.2">
      <c r="A55" s="6"/>
      <c r="AD55" s="35" t="s">
        <v>46</v>
      </c>
      <c r="AE55" s="35"/>
      <c r="AF55" s="5">
        <f>COUNT(AT51:AT54)</f>
        <v>4</v>
      </c>
      <c r="AG55" s="5"/>
      <c r="AH55" s="5"/>
      <c r="AI55" s="5"/>
      <c r="AJ55" s="36" t="s">
        <v>47</v>
      </c>
      <c r="AK55" s="36"/>
      <c r="AL55" s="36"/>
      <c r="AM55" s="37">
        <f>(AF55*$AC$5-AT55)/(AF55*$AC$5)</f>
        <v>1</v>
      </c>
      <c r="AN55" s="37"/>
      <c r="AO55" s="37"/>
      <c r="AP55" s="23"/>
      <c r="AQ55" s="35" t="s">
        <v>27</v>
      </c>
      <c r="AR55" s="35"/>
      <c r="AS55" s="35"/>
      <c r="AT55" s="28">
        <f>SUM(AT51:AT54)</f>
        <v>0</v>
      </c>
    </row>
    <row r="56" spans="1:46" x14ac:dyDescent="0.2">
      <c r="A56" s="7" t="s">
        <v>70</v>
      </c>
      <c r="AD56" s="3"/>
      <c r="AE56" s="3"/>
      <c r="AF56" s="3"/>
      <c r="AJ56" s="24"/>
      <c r="AK56" s="24"/>
      <c r="AL56" s="24"/>
      <c r="AM56" s="25"/>
      <c r="AN56" s="25"/>
      <c r="AO56" s="25"/>
      <c r="AP56" s="25"/>
      <c r="AT56" s="31"/>
    </row>
    <row r="57" spans="1:46" x14ac:dyDescent="0.2">
      <c r="A57" s="6" t="s">
        <v>71</v>
      </c>
      <c r="B57" s="5">
        <v>0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H57" s="5" t="str">
        <f t="shared" ref="AH57:AH60" si="57">IF(COUNTIF($B57:$AF57,AH$7)&gt;0,COUNTIF($B57:$AF57,AH$7),"")</f>
        <v/>
      </c>
      <c r="AI57" s="5" t="str">
        <f t="shared" ref="AI57:AI60" si="58">IF(COUNTIF($B57:$AF57,AI$7)&gt;0,COUNTIF($B57:$AF57,AI$7),"")</f>
        <v/>
      </c>
      <c r="AJ57" s="5">
        <f t="shared" ref="AJ57:AJ60" si="59">IF(COUNTIF($B57:$AF57,AJ$7)&gt;0,COUNTIF($B57:$AF57,AJ$7),"")</f>
        <v>1</v>
      </c>
      <c r="AK57" s="5" t="str">
        <f t="shared" ref="AK57:AK60" si="60">IF(COUNTIF($B57:$AF57,AK$7)&gt;0,COUNTIF($B57:$AF57,AK$7),"")</f>
        <v/>
      </c>
      <c r="AL57" s="5" t="str">
        <f t="shared" ref="AL57:AL60" si="61">IF(COUNTIF($B57:$AF57,AL$7)&gt;0,COUNTIF($B57:$AF57,AL$7),"")</f>
        <v/>
      </c>
      <c r="AM57" s="5" t="str">
        <f t="shared" ref="AM57:AM60" si="62">IF(COUNTIF($B57:$AF57,AM$7)&gt;0,COUNTIF($B57:$AF57,AM$7),"")</f>
        <v/>
      </c>
      <c r="AN57" s="5" t="str">
        <f t="shared" ref="AN57:AN60" si="63">IF(COUNTIF($B57:$AF57,AN$7)&gt;0,COUNTIF($B57:$AF57,AN$7),"")</f>
        <v/>
      </c>
      <c r="AO57" s="5" t="str">
        <f t="shared" ref="AO57:AO60" si="64">IF(COUNTIF($B57:$AF57,AO$7)&gt;0,COUNTIF($B57:$AF57,AO$7),"")</f>
        <v/>
      </c>
      <c r="AP57" s="5" t="str">
        <f t="shared" ref="AP57:AP60" si="65">IF(COUNTIF($B57:$AF57,AP$7)&gt;0,COUNTIF($B57:$AF57,AP$7),"")</f>
        <v/>
      </c>
      <c r="AQ57" s="5" t="str">
        <f t="shared" ref="AQ57:AQ60" si="66">IF(COUNTIF($B57:$AF57,AQ$7)&gt;0,COUNTIF($B57:$AF57,AQ$7),"")</f>
        <v/>
      </c>
      <c r="AR57" s="5" t="str">
        <f t="shared" ref="AR57:AR60" si="67">IF(COUNTIF($B57:$AF57,AR$7)&gt;0,COUNTIF($B57:$AF57,AR$7),"")</f>
        <v/>
      </c>
      <c r="AS57" s="5" t="str">
        <f t="shared" ref="AS57:AS60" si="68">IF(COUNTIF($B57:$AF57,AS$7)&gt;0,COUNTIF($B57:$AF57,AS$7),"")</f>
        <v/>
      </c>
      <c r="AT57" s="28">
        <f t="shared" ref="AT57:AT60" si="69">IF(AH57="",SUM(AI57:AS57),SUM(AI57:AS57)+AH57*0.5)</f>
        <v>1</v>
      </c>
    </row>
    <row r="58" spans="1:46" x14ac:dyDescent="0.2">
      <c r="A58" s="6" t="s">
        <v>72</v>
      </c>
      <c r="B58" s="5">
        <v>1</v>
      </c>
      <c r="C58" s="5"/>
      <c r="D58" s="5"/>
      <c r="E58" s="5"/>
      <c r="F58" s="5"/>
      <c r="G58" s="5"/>
      <c r="H58" s="5"/>
      <c r="I58" s="5">
        <v>0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H58" s="5" t="str">
        <f t="shared" si="57"/>
        <v/>
      </c>
      <c r="AI58" s="5">
        <f t="shared" si="58"/>
        <v>1</v>
      </c>
      <c r="AJ58" s="5">
        <f t="shared" si="59"/>
        <v>1</v>
      </c>
      <c r="AK58" s="5" t="str">
        <f t="shared" si="60"/>
        <v/>
      </c>
      <c r="AL58" s="5" t="str">
        <f t="shared" si="61"/>
        <v/>
      </c>
      <c r="AM58" s="5" t="str">
        <f t="shared" si="62"/>
        <v/>
      </c>
      <c r="AN58" s="5" t="str">
        <f t="shared" si="63"/>
        <v/>
      </c>
      <c r="AO58" s="5" t="str">
        <f t="shared" si="64"/>
        <v/>
      </c>
      <c r="AP58" s="5" t="str">
        <f t="shared" si="65"/>
        <v/>
      </c>
      <c r="AQ58" s="5" t="str">
        <f t="shared" si="66"/>
        <v/>
      </c>
      <c r="AR58" s="5" t="str">
        <f t="shared" si="67"/>
        <v/>
      </c>
      <c r="AS58" s="5" t="str">
        <f t="shared" si="68"/>
        <v/>
      </c>
      <c r="AT58" s="28">
        <f t="shared" si="69"/>
        <v>2</v>
      </c>
    </row>
    <row r="59" spans="1:46" x14ac:dyDescent="0.2">
      <c r="A59" s="6" t="s">
        <v>73</v>
      </c>
      <c r="B59" s="5">
        <v>0</v>
      </c>
      <c r="C59" s="5">
        <v>0</v>
      </c>
      <c r="D59" s="5"/>
      <c r="E59" s="5"/>
      <c r="F59" s="5"/>
      <c r="G59" s="5">
        <v>0</v>
      </c>
      <c r="H59" s="5"/>
      <c r="I59" s="5">
        <v>0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H59" s="5" t="str">
        <f t="shared" si="57"/>
        <v/>
      </c>
      <c r="AI59" s="5" t="str">
        <f t="shared" si="58"/>
        <v/>
      </c>
      <c r="AJ59" s="5">
        <f t="shared" si="59"/>
        <v>4</v>
      </c>
      <c r="AK59" s="5" t="str">
        <f t="shared" si="60"/>
        <v/>
      </c>
      <c r="AL59" s="5" t="str">
        <f t="shared" si="61"/>
        <v/>
      </c>
      <c r="AM59" s="5" t="str">
        <f t="shared" si="62"/>
        <v/>
      </c>
      <c r="AN59" s="5" t="str">
        <f t="shared" si="63"/>
        <v/>
      </c>
      <c r="AO59" s="5" t="str">
        <f t="shared" si="64"/>
        <v/>
      </c>
      <c r="AP59" s="5" t="str">
        <f t="shared" si="65"/>
        <v/>
      </c>
      <c r="AQ59" s="5" t="str">
        <f t="shared" si="66"/>
        <v/>
      </c>
      <c r="AR59" s="5" t="str">
        <f t="shared" si="67"/>
        <v/>
      </c>
      <c r="AS59" s="5" t="str">
        <f t="shared" si="68"/>
        <v/>
      </c>
      <c r="AT59" s="28">
        <f t="shared" si="69"/>
        <v>4</v>
      </c>
    </row>
    <row r="60" spans="1:46" x14ac:dyDescent="0.2">
      <c r="A60" s="6" t="s">
        <v>74</v>
      </c>
      <c r="B60" s="5"/>
      <c r="C60" s="5">
        <v>1</v>
      </c>
      <c r="D60" s="5"/>
      <c r="E60" s="5"/>
      <c r="F60" s="5"/>
      <c r="G60" s="5"/>
      <c r="H60" s="5"/>
      <c r="I60" s="11" t="s">
        <v>23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18"/>
      <c r="AE60" s="18"/>
      <c r="AF60" s="18"/>
      <c r="AH60" s="18" t="str">
        <f t="shared" si="57"/>
        <v/>
      </c>
      <c r="AI60" s="18">
        <f t="shared" si="58"/>
        <v>1</v>
      </c>
      <c r="AJ60" s="18" t="str">
        <f t="shared" si="59"/>
        <v/>
      </c>
      <c r="AK60" s="18" t="str">
        <f t="shared" si="60"/>
        <v/>
      </c>
      <c r="AL60" s="18" t="str">
        <f t="shared" si="61"/>
        <v/>
      </c>
      <c r="AM60" s="18" t="str">
        <f t="shared" si="62"/>
        <v/>
      </c>
      <c r="AN60" s="18" t="str">
        <f t="shared" si="63"/>
        <v/>
      </c>
      <c r="AO60" s="18" t="str">
        <f t="shared" si="64"/>
        <v/>
      </c>
      <c r="AP60" s="18" t="str">
        <f t="shared" si="65"/>
        <v/>
      </c>
      <c r="AQ60" s="18" t="str">
        <f t="shared" si="66"/>
        <v/>
      </c>
      <c r="AR60" s="18" t="str">
        <f t="shared" si="67"/>
        <v/>
      </c>
      <c r="AS60" s="18">
        <f t="shared" si="68"/>
        <v>1</v>
      </c>
      <c r="AT60" s="30">
        <f t="shared" si="69"/>
        <v>2</v>
      </c>
    </row>
    <row r="61" spans="1:46" x14ac:dyDescent="0.2">
      <c r="A61" s="6"/>
      <c r="AD61" s="35" t="s">
        <v>46</v>
      </c>
      <c r="AE61" s="35"/>
      <c r="AF61" s="5">
        <f>COUNT(AT57:AT60)</f>
        <v>4</v>
      </c>
      <c r="AG61" s="5"/>
      <c r="AH61" s="5"/>
      <c r="AI61" s="5"/>
      <c r="AJ61" s="36" t="s">
        <v>47</v>
      </c>
      <c r="AK61" s="36"/>
      <c r="AL61" s="36"/>
      <c r="AM61" s="37">
        <f>(AF61*$AC$5-AT61)/(AF61*$AC$5)</f>
        <v>0.8928571428571429</v>
      </c>
      <c r="AN61" s="37"/>
      <c r="AO61" s="37"/>
      <c r="AP61" s="23"/>
      <c r="AQ61" s="35" t="s">
        <v>27</v>
      </c>
      <c r="AR61" s="35"/>
      <c r="AS61" s="35"/>
      <c r="AT61" s="28">
        <f>SUM(AT57:AT60)</f>
        <v>9</v>
      </c>
    </row>
    <row r="62" spans="1:46" x14ac:dyDescent="0.2">
      <c r="A62" s="7" t="s">
        <v>75</v>
      </c>
    </row>
    <row r="63" spans="1:46" x14ac:dyDescent="0.2">
      <c r="A63" s="6" t="s">
        <v>76</v>
      </c>
      <c r="B63" s="5">
        <v>0.5</v>
      </c>
      <c r="C63" s="5"/>
      <c r="D63" s="5"/>
      <c r="E63" s="5"/>
      <c r="F63" s="5"/>
      <c r="G63" s="5"/>
      <c r="H63" s="11" t="s">
        <v>23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H63" s="5">
        <f t="shared" ref="AH63:AH65" si="70">IF(COUNTIF($B63:$AF63,AH$7)&gt;0,COUNTIF($B63:$AF63,AH$7),"")</f>
        <v>1</v>
      </c>
      <c r="AI63" s="5" t="str">
        <f t="shared" ref="AI63:AI65" si="71">IF(COUNTIF($B63:$AF63,AI$7)&gt;0,COUNTIF($B63:$AF63,AI$7),"")</f>
        <v/>
      </c>
      <c r="AJ63" s="5" t="str">
        <f t="shared" ref="AJ63:AJ65" si="72">IF(COUNTIF($B63:$AF63,AJ$7)&gt;0,COUNTIF($B63:$AF63,AJ$7),"")</f>
        <v/>
      </c>
      <c r="AK63" s="5" t="str">
        <f t="shared" ref="AK63:AK65" si="73">IF(COUNTIF($B63:$AF63,AK$7)&gt;0,COUNTIF($B63:$AF63,AK$7),"")</f>
        <v/>
      </c>
      <c r="AL63" s="5" t="str">
        <f t="shared" ref="AL63:AL65" si="74">IF(COUNTIF($B63:$AF63,AL$7)&gt;0,COUNTIF($B63:$AF63,AL$7),"")</f>
        <v/>
      </c>
      <c r="AM63" s="5" t="str">
        <f t="shared" ref="AM63:AM65" si="75">IF(COUNTIF($B63:$AF63,AM$7)&gt;0,COUNTIF($B63:$AF63,AM$7),"")</f>
        <v/>
      </c>
      <c r="AN63" s="5" t="str">
        <f t="shared" ref="AN63:AN65" si="76">IF(COUNTIF($B63:$AF63,AN$7)&gt;0,COUNTIF($B63:$AF63,AN$7),"")</f>
        <v/>
      </c>
      <c r="AO63" s="5" t="str">
        <f t="shared" ref="AO63:AO65" si="77">IF(COUNTIF($B63:$AF63,AO$7)&gt;0,COUNTIF($B63:$AF63,AO$7),"")</f>
        <v/>
      </c>
      <c r="AP63" s="5" t="str">
        <f t="shared" ref="AP63:AP65" si="78">IF(COUNTIF($B63:$AF63,AP$7)&gt;0,COUNTIF($B63:$AF63,AP$7),"")</f>
        <v/>
      </c>
      <c r="AQ63" s="5" t="str">
        <f t="shared" ref="AQ63:AQ65" si="79">IF(COUNTIF($B63:$AF63,AQ$7)&gt;0,COUNTIF($B63:$AF63,AQ$7),"")</f>
        <v/>
      </c>
      <c r="AR63" s="5" t="str">
        <f t="shared" ref="AR63:AR65" si="80">IF(COUNTIF($B63:$AF63,AR$7)&gt;0,COUNTIF($B63:$AF63,AR$7),"")</f>
        <v/>
      </c>
      <c r="AS63" s="5">
        <f t="shared" ref="AS63:AS65" si="81">IF(COUNTIF($B63:$AF63,AS$7)&gt;0,COUNTIF($B63:$AF63,AS$7),"")</f>
        <v>1</v>
      </c>
      <c r="AT63" s="28">
        <f t="shared" ref="AT63:AT65" si="82">IF(AH63="",SUM(AI63:AS63),SUM(AI63:AS63)+AH63*0.5)</f>
        <v>1.5</v>
      </c>
    </row>
    <row r="64" spans="1:46" x14ac:dyDescent="0.2">
      <c r="A64" s="6" t="s">
        <v>77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H64" s="5" t="str">
        <f t="shared" si="70"/>
        <v/>
      </c>
      <c r="AI64" s="5" t="str">
        <f t="shared" si="71"/>
        <v/>
      </c>
      <c r="AJ64" s="5" t="str">
        <f t="shared" si="72"/>
        <v/>
      </c>
      <c r="AK64" s="5" t="str">
        <f t="shared" si="73"/>
        <v/>
      </c>
      <c r="AL64" s="5" t="str">
        <f t="shared" si="74"/>
        <v/>
      </c>
      <c r="AM64" s="5" t="str">
        <f t="shared" si="75"/>
        <v/>
      </c>
      <c r="AN64" s="5" t="str">
        <f t="shared" si="76"/>
        <v/>
      </c>
      <c r="AO64" s="5" t="str">
        <f t="shared" si="77"/>
        <v/>
      </c>
      <c r="AP64" s="5" t="str">
        <f t="shared" si="78"/>
        <v/>
      </c>
      <c r="AQ64" s="5" t="str">
        <f t="shared" si="79"/>
        <v/>
      </c>
      <c r="AR64" s="5" t="str">
        <f t="shared" si="80"/>
        <v/>
      </c>
      <c r="AS64" s="5" t="str">
        <f t="shared" si="81"/>
        <v/>
      </c>
      <c r="AT64" s="28">
        <f t="shared" si="82"/>
        <v>0</v>
      </c>
    </row>
    <row r="65" spans="1:46" x14ac:dyDescent="0.2">
      <c r="A65" s="6" t="s">
        <v>78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H65" s="5" t="str">
        <f t="shared" si="70"/>
        <v/>
      </c>
      <c r="AI65" s="5" t="str">
        <f t="shared" si="71"/>
        <v/>
      </c>
      <c r="AJ65" s="5" t="str">
        <f t="shared" si="72"/>
        <v/>
      </c>
      <c r="AK65" s="5" t="str">
        <f t="shared" si="73"/>
        <v/>
      </c>
      <c r="AL65" s="5" t="str">
        <f t="shared" si="74"/>
        <v/>
      </c>
      <c r="AM65" s="5" t="str">
        <f t="shared" si="75"/>
        <v/>
      </c>
      <c r="AN65" s="5" t="str">
        <f t="shared" si="76"/>
        <v/>
      </c>
      <c r="AO65" s="5" t="str">
        <f t="shared" si="77"/>
        <v/>
      </c>
      <c r="AP65" s="5" t="str">
        <f t="shared" si="78"/>
        <v/>
      </c>
      <c r="AQ65" s="5" t="str">
        <f t="shared" si="79"/>
        <v/>
      </c>
      <c r="AR65" s="5" t="str">
        <f t="shared" si="80"/>
        <v/>
      </c>
      <c r="AS65" s="5" t="str">
        <f t="shared" si="81"/>
        <v/>
      </c>
      <c r="AT65" s="28">
        <f t="shared" si="82"/>
        <v>0</v>
      </c>
    </row>
    <row r="66" spans="1:46" x14ac:dyDescent="0.2">
      <c r="A66" s="6"/>
      <c r="AD66" s="35" t="s">
        <v>46</v>
      </c>
      <c r="AE66" s="35"/>
      <c r="AF66" s="5">
        <f>COUNT(AT63:AT65)</f>
        <v>3</v>
      </c>
      <c r="AG66" s="5"/>
      <c r="AH66" s="5"/>
      <c r="AI66" s="5"/>
      <c r="AJ66" s="36" t="s">
        <v>47</v>
      </c>
      <c r="AK66" s="36"/>
      <c r="AL66" s="36"/>
      <c r="AM66" s="37">
        <f>(AF66*$AC$5-AT66)/(AF66*$AC$5)</f>
        <v>0.97619047619047616</v>
      </c>
      <c r="AN66" s="37"/>
      <c r="AO66" s="37"/>
      <c r="AP66" s="23"/>
      <c r="AQ66" s="35" t="s">
        <v>27</v>
      </c>
      <c r="AR66" s="35"/>
      <c r="AS66" s="35"/>
      <c r="AT66" s="28">
        <f>SUM(AT63:AT65)</f>
        <v>1.5</v>
      </c>
    </row>
    <row r="67" spans="1:46" x14ac:dyDescent="0.2">
      <c r="A67" s="7" t="s">
        <v>79</v>
      </c>
    </row>
    <row r="68" spans="1:46" x14ac:dyDescent="0.2">
      <c r="A68" s="6" t="s">
        <v>80</v>
      </c>
      <c r="B68" s="5">
        <v>0</v>
      </c>
      <c r="C68" s="5"/>
      <c r="D68" s="10"/>
      <c r="E68" s="5"/>
      <c r="F68" s="5"/>
      <c r="G68" s="5">
        <v>0</v>
      </c>
      <c r="H68" s="5"/>
      <c r="I68" s="5">
        <v>0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22"/>
      <c r="AH68" s="5" t="str">
        <f t="shared" ref="AH68:AH82" si="83">IF(COUNTIF($B68:$AF68,AH$7)&gt;0,COUNTIF($B68:$AF68,AH$7),"")</f>
        <v/>
      </c>
      <c r="AI68" s="5" t="str">
        <f t="shared" ref="AI68:AI82" si="84">IF(COUNTIF($B68:$AF68,AI$7)&gt;0,COUNTIF($B68:$AF68,AI$7),"")</f>
        <v/>
      </c>
      <c r="AJ68" s="5">
        <f t="shared" ref="AJ68:AJ82" si="85">IF(COUNTIF($B68:$AF68,AJ$7)&gt;0,COUNTIF($B68:$AF68,AJ$7),"")</f>
        <v>3</v>
      </c>
      <c r="AK68" s="5" t="str">
        <f t="shared" ref="AK68:AK82" si="86">IF(COUNTIF($B68:$AF68,AK$7)&gt;0,COUNTIF($B68:$AF68,AK$7),"")</f>
        <v/>
      </c>
      <c r="AL68" s="5" t="str">
        <f t="shared" ref="AL68:AL82" si="87">IF(COUNTIF($B68:$AF68,AL$7)&gt;0,COUNTIF($B68:$AF68,AL$7),"")</f>
        <v/>
      </c>
      <c r="AM68" s="5" t="str">
        <f t="shared" ref="AM68:AM82" si="88">IF(COUNTIF($B68:$AF68,AM$7)&gt;0,COUNTIF($B68:$AF68,AM$7),"")</f>
        <v/>
      </c>
      <c r="AN68" s="5" t="str">
        <f t="shared" ref="AN68:AN82" si="89">IF(COUNTIF($B68:$AF68,AN$7)&gt;0,COUNTIF($B68:$AF68,AN$7),"")</f>
        <v/>
      </c>
      <c r="AO68" s="5" t="str">
        <f t="shared" ref="AO68:AO82" si="90">IF(COUNTIF($B68:$AF68,AO$7)&gt;0,COUNTIF($B68:$AF68,AO$7),"")</f>
        <v/>
      </c>
      <c r="AP68" s="5" t="str">
        <f t="shared" ref="AP68:AP82" si="91">IF(COUNTIF($B68:$AF68,AP$7)&gt;0,COUNTIF($B68:$AF68,AP$7),"")</f>
        <v/>
      </c>
      <c r="AQ68" s="5" t="str">
        <f t="shared" ref="AQ68:AQ82" si="92">IF(COUNTIF($B68:$AF68,AQ$7)&gt;0,COUNTIF($B68:$AF68,AQ$7),"")</f>
        <v/>
      </c>
      <c r="AR68" s="5" t="str">
        <f t="shared" ref="AR68:AR82" si="93">IF(COUNTIF($B68:$AF68,AR$7)&gt;0,COUNTIF($B68:$AF68,AR$7),"")</f>
        <v/>
      </c>
      <c r="AS68" s="5" t="str">
        <f t="shared" ref="AS68:AS82" si="94">IF(COUNTIF($B68:$AF68,AS$7)&gt;0,COUNTIF($B68:$AF68,AS$7),"")</f>
        <v/>
      </c>
      <c r="AT68" s="28">
        <f t="shared" ref="AT68:AT82" si="95">IF(AH68="",SUM(AI68:AS68),SUM(AI68:AS68)+AH68*0.5)</f>
        <v>3</v>
      </c>
    </row>
    <row r="69" spans="1:46" x14ac:dyDescent="0.2">
      <c r="A69" s="6" t="s">
        <v>81</v>
      </c>
      <c r="B69" s="12">
        <v>0</v>
      </c>
      <c r="C69" s="12"/>
      <c r="D69" s="12"/>
      <c r="E69" s="12"/>
      <c r="F69" s="12"/>
      <c r="G69" s="5">
        <v>0</v>
      </c>
      <c r="H69" s="12"/>
      <c r="I69" s="5"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H69" s="12" t="str">
        <f t="shared" si="83"/>
        <v/>
      </c>
      <c r="AI69" s="12" t="str">
        <f t="shared" si="84"/>
        <v/>
      </c>
      <c r="AJ69" s="12">
        <f t="shared" si="85"/>
        <v>3</v>
      </c>
      <c r="AK69" s="12" t="str">
        <f t="shared" si="86"/>
        <v/>
      </c>
      <c r="AL69" s="12" t="str">
        <f t="shared" si="87"/>
        <v/>
      </c>
      <c r="AM69" s="12" t="str">
        <f t="shared" si="88"/>
        <v/>
      </c>
      <c r="AN69" s="12" t="str">
        <f t="shared" si="89"/>
        <v/>
      </c>
      <c r="AO69" s="12" t="str">
        <f t="shared" si="90"/>
        <v/>
      </c>
      <c r="AP69" s="12" t="str">
        <f t="shared" si="91"/>
        <v/>
      </c>
      <c r="AQ69" s="12" t="str">
        <f t="shared" si="92"/>
        <v/>
      </c>
      <c r="AR69" s="12" t="str">
        <f t="shared" si="93"/>
        <v/>
      </c>
      <c r="AS69" s="12" t="str">
        <f t="shared" si="94"/>
        <v/>
      </c>
      <c r="AT69" s="29">
        <f t="shared" si="95"/>
        <v>3</v>
      </c>
    </row>
    <row r="70" spans="1:46" x14ac:dyDescent="0.2">
      <c r="A70" s="6" t="s">
        <v>82</v>
      </c>
      <c r="B70" s="5">
        <v>0</v>
      </c>
      <c r="C70" s="5"/>
      <c r="D70" s="5"/>
      <c r="E70" s="5"/>
      <c r="F70" s="5"/>
      <c r="G70" s="5">
        <v>0</v>
      </c>
      <c r="H70" s="5"/>
      <c r="I70" s="5">
        <v>0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H70" s="5" t="str">
        <f t="shared" si="83"/>
        <v/>
      </c>
      <c r="AI70" s="5" t="str">
        <f t="shared" si="84"/>
        <v/>
      </c>
      <c r="AJ70" s="5">
        <f t="shared" si="85"/>
        <v>3</v>
      </c>
      <c r="AK70" s="5" t="str">
        <f t="shared" si="86"/>
        <v/>
      </c>
      <c r="AL70" s="5" t="str">
        <f t="shared" si="87"/>
        <v/>
      </c>
      <c r="AM70" s="5" t="str">
        <f t="shared" si="88"/>
        <v/>
      </c>
      <c r="AN70" s="5" t="str">
        <f t="shared" si="89"/>
        <v/>
      </c>
      <c r="AO70" s="5" t="str">
        <f t="shared" si="90"/>
        <v/>
      </c>
      <c r="AP70" s="5" t="str">
        <f t="shared" si="91"/>
        <v/>
      </c>
      <c r="AQ70" s="5" t="str">
        <f t="shared" si="92"/>
        <v/>
      </c>
      <c r="AR70" s="5" t="str">
        <f t="shared" si="93"/>
        <v/>
      </c>
      <c r="AS70" s="5" t="str">
        <f t="shared" si="94"/>
        <v/>
      </c>
      <c r="AT70" s="28">
        <f t="shared" si="95"/>
        <v>3</v>
      </c>
    </row>
    <row r="71" spans="1:46" x14ac:dyDescent="0.2">
      <c r="A71" s="6" t="s">
        <v>83</v>
      </c>
      <c r="B71" s="12">
        <v>0</v>
      </c>
      <c r="C71" s="5"/>
      <c r="D71" s="5"/>
      <c r="E71" s="5"/>
      <c r="F71" s="5"/>
      <c r="G71" s="5">
        <v>1</v>
      </c>
      <c r="H71" s="5">
        <v>1</v>
      </c>
      <c r="I71" s="5">
        <v>1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H71" s="5" t="str">
        <f t="shared" si="83"/>
        <v/>
      </c>
      <c r="AI71" s="5">
        <f t="shared" si="84"/>
        <v>3</v>
      </c>
      <c r="AJ71" s="5">
        <f t="shared" si="85"/>
        <v>1</v>
      </c>
      <c r="AK71" s="5" t="str">
        <f t="shared" si="86"/>
        <v/>
      </c>
      <c r="AL71" s="5" t="str">
        <f t="shared" si="87"/>
        <v/>
      </c>
      <c r="AM71" s="5" t="str">
        <f t="shared" si="88"/>
        <v/>
      </c>
      <c r="AN71" s="5" t="str">
        <f t="shared" si="89"/>
        <v/>
      </c>
      <c r="AO71" s="5" t="str">
        <f t="shared" si="90"/>
        <v/>
      </c>
      <c r="AP71" s="5" t="str">
        <f t="shared" si="91"/>
        <v/>
      </c>
      <c r="AQ71" s="5" t="str">
        <f t="shared" si="92"/>
        <v/>
      </c>
      <c r="AR71" s="5" t="str">
        <f t="shared" si="93"/>
        <v/>
      </c>
      <c r="AS71" s="5" t="str">
        <f t="shared" si="94"/>
        <v/>
      </c>
      <c r="AT71" s="28">
        <f t="shared" si="95"/>
        <v>4</v>
      </c>
    </row>
    <row r="72" spans="1:46" x14ac:dyDescent="0.2">
      <c r="A72" s="6" t="s">
        <v>84</v>
      </c>
      <c r="B72" s="12">
        <v>0</v>
      </c>
      <c r="C72" s="5"/>
      <c r="D72" s="5"/>
      <c r="E72" s="5"/>
      <c r="F72" s="5"/>
      <c r="G72" s="5">
        <v>0</v>
      </c>
      <c r="H72" s="5"/>
      <c r="I72" s="5">
        <v>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H72" s="5" t="str">
        <f t="shared" si="83"/>
        <v/>
      </c>
      <c r="AI72" s="5" t="str">
        <f t="shared" si="84"/>
        <v/>
      </c>
      <c r="AJ72" s="5">
        <f t="shared" si="85"/>
        <v>3</v>
      </c>
      <c r="AK72" s="5" t="str">
        <f t="shared" si="86"/>
        <v/>
      </c>
      <c r="AL72" s="5" t="str">
        <f t="shared" si="87"/>
        <v/>
      </c>
      <c r="AM72" s="5" t="str">
        <f t="shared" si="88"/>
        <v/>
      </c>
      <c r="AN72" s="5" t="str">
        <f t="shared" si="89"/>
        <v/>
      </c>
      <c r="AO72" s="5" t="str">
        <f t="shared" si="90"/>
        <v/>
      </c>
      <c r="AP72" s="5" t="str">
        <f t="shared" si="91"/>
        <v/>
      </c>
      <c r="AQ72" s="5" t="str">
        <f t="shared" si="92"/>
        <v/>
      </c>
      <c r="AR72" s="5" t="str">
        <f t="shared" si="93"/>
        <v/>
      </c>
      <c r="AS72" s="5" t="str">
        <f t="shared" si="94"/>
        <v/>
      </c>
      <c r="AT72" s="28">
        <f t="shared" si="95"/>
        <v>3</v>
      </c>
    </row>
    <row r="73" spans="1:46" x14ac:dyDescent="0.2">
      <c r="A73" s="6" t="s">
        <v>85</v>
      </c>
      <c r="B73" s="12">
        <v>0</v>
      </c>
      <c r="C73" s="12">
        <v>0</v>
      </c>
      <c r="D73" s="12"/>
      <c r="E73" s="12"/>
      <c r="F73" s="12"/>
      <c r="G73" s="5">
        <v>0</v>
      </c>
      <c r="H73" s="12">
        <v>0</v>
      </c>
      <c r="I73" s="5">
        <v>0</v>
      </c>
      <c r="J73" s="12"/>
      <c r="K73" s="12"/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/>
      <c r="R73" s="12"/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/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5"/>
      <c r="AF73" s="5"/>
      <c r="AH73" s="5" t="str">
        <f t="shared" si="83"/>
        <v/>
      </c>
      <c r="AI73" s="5" t="str">
        <f t="shared" si="84"/>
        <v/>
      </c>
      <c r="AJ73" s="5">
        <f t="shared" si="85"/>
        <v>21</v>
      </c>
      <c r="AK73" s="5" t="str">
        <f t="shared" si="86"/>
        <v/>
      </c>
      <c r="AL73" s="5" t="str">
        <f t="shared" si="87"/>
        <v/>
      </c>
      <c r="AM73" s="5" t="str">
        <f t="shared" si="88"/>
        <v/>
      </c>
      <c r="AN73" s="5" t="str">
        <f t="shared" si="89"/>
        <v/>
      </c>
      <c r="AO73" s="5" t="str">
        <f t="shared" si="90"/>
        <v/>
      </c>
      <c r="AP73" s="5" t="str">
        <f t="shared" si="91"/>
        <v/>
      </c>
      <c r="AQ73" s="5" t="str">
        <f t="shared" si="92"/>
        <v/>
      </c>
      <c r="AR73" s="5" t="str">
        <f t="shared" si="93"/>
        <v/>
      </c>
      <c r="AS73" s="5" t="str">
        <f t="shared" si="94"/>
        <v/>
      </c>
      <c r="AT73" s="28">
        <f t="shared" si="95"/>
        <v>21</v>
      </c>
    </row>
    <row r="74" spans="1:46" x14ac:dyDescent="0.2">
      <c r="A74" s="6" t="s">
        <v>86</v>
      </c>
      <c r="B74" s="12">
        <v>0</v>
      </c>
      <c r="C74" s="5"/>
      <c r="D74" s="5"/>
      <c r="E74" s="5"/>
      <c r="F74" s="5"/>
      <c r="G74" s="5">
        <v>0</v>
      </c>
      <c r="H74" s="5"/>
      <c r="I74" s="5">
        <v>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H74" s="5" t="str">
        <f t="shared" si="83"/>
        <v/>
      </c>
      <c r="AI74" s="5" t="str">
        <f t="shared" si="84"/>
        <v/>
      </c>
      <c r="AJ74" s="5">
        <f t="shared" si="85"/>
        <v>3</v>
      </c>
      <c r="AK74" s="5" t="str">
        <f t="shared" si="86"/>
        <v/>
      </c>
      <c r="AL74" s="5" t="str">
        <f t="shared" si="87"/>
        <v/>
      </c>
      <c r="AM74" s="5" t="str">
        <f t="shared" si="88"/>
        <v/>
      </c>
      <c r="AN74" s="5" t="str">
        <f t="shared" si="89"/>
        <v/>
      </c>
      <c r="AO74" s="5" t="str">
        <f t="shared" si="90"/>
        <v/>
      </c>
      <c r="AP74" s="5" t="str">
        <f t="shared" si="91"/>
        <v/>
      </c>
      <c r="AQ74" s="5" t="str">
        <f t="shared" si="92"/>
        <v/>
      </c>
      <c r="AR74" s="5" t="str">
        <f t="shared" si="93"/>
        <v/>
      </c>
      <c r="AS74" s="5" t="str">
        <f t="shared" si="94"/>
        <v/>
      </c>
      <c r="AT74" s="28">
        <f t="shared" si="95"/>
        <v>3</v>
      </c>
    </row>
    <row r="75" spans="1:46" x14ac:dyDescent="0.2">
      <c r="A75" s="6" t="s">
        <v>87</v>
      </c>
      <c r="B75" s="12">
        <v>0</v>
      </c>
      <c r="C75" s="5"/>
      <c r="D75" s="5"/>
      <c r="E75" s="5"/>
      <c r="F75" s="5"/>
      <c r="G75" s="5">
        <v>0</v>
      </c>
      <c r="H75" s="5"/>
      <c r="I75" s="5">
        <v>0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H75" s="5" t="str">
        <f t="shared" si="83"/>
        <v/>
      </c>
      <c r="AI75" s="5" t="str">
        <f t="shared" si="84"/>
        <v/>
      </c>
      <c r="AJ75" s="5">
        <f t="shared" si="85"/>
        <v>3</v>
      </c>
      <c r="AK75" s="5" t="str">
        <f t="shared" si="86"/>
        <v/>
      </c>
      <c r="AL75" s="5" t="str">
        <f t="shared" si="87"/>
        <v/>
      </c>
      <c r="AM75" s="5" t="str">
        <f t="shared" si="88"/>
        <v/>
      </c>
      <c r="AN75" s="5" t="str">
        <f t="shared" si="89"/>
        <v/>
      </c>
      <c r="AO75" s="5" t="str">
        <f t="shared" si="90"/>
        <v/>
      </c>
      <c r="AP75" s="5" t="str">
        <f t="shared" si="91"/>
        <v/>
      </c>
      <c r="AQ75" s="5" t="str">
        <f t="shared" si="92"/>
        <v/>
      </c>
      <c r="AR75" s="5" t="str">
        <f t="shared" si="93"/>
        <v/>
      </c>
      <c r="AS75" s="5" t="str">
        <f t="shared" si="94"/>
        <v/>
      </c>
      <c r="AT75" s="28">
        <f t="shared" si="95"/>
        <v>3</v>
      </c>
    </row>
    <row r="76" spans="1:46" x14ac:dyDescent="0.2">
      <c r="A76" s="6" t="s">
        <v>88</v>
      </c>
      <c r="B76" s="12">
        <v>0</v>
      </c>
      <c r="C76" s="5"/>
      <c r="D76" s="5"/>
      <c r="E76" s="5"/>
      <c r="F76" s="5"/>
      <c r="G76" s="5">
        <v>0</v>
      </c>
      <c r="H76" s="5"/>
      <c r="I76" s="5">
        <v>0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H76" s="5" t="str">
        <f t="shared" si="83"/>
        <v/>
      </c>
      <c r="AI76" s="5" t="str">
        <f t="shared" si="84"/>
        <v/>
      </c>
      <c r="AJ76" s="5">
        <f t="shared" si="85"/>
        <v>3</v>
      </c>
      <c r="AK76" s="5" t="str">
        <f t="shared" si="86"/>
        <v/>
      </c>
      <c r="AL76" s="5" t="str">
        <f t="shared" si="87"/>
        <v/>
      </c>
      <c r="AM76" s="5" t="str">
        <f t="shared" si="88"/>
        <v/>
      </c>
      <c r="AN76" s="5" t="str">
        <f t="shared" si="89"/>
        <v/>
      </c>
      <c r="AO76" s="5" t="str">
        <f t="shared" si="90"/>
        <v/>
      </c>
      <c r="AP76" s="5" t="str">
        <f t="shared" si="91"/>
        <v/>
      </c>
      <c r="AQ76" s="5" t="str">
        <f t="shared" si="92"/>
        <v/>
      </c>
      <c r="AR76" s="5" t="str">
        <f t="shared" si="93"/>
        <v/>
      </c>
      <c r="AS76" s="5" t="str">
        <f t="shared" si="94"/>
        <v/>
      </c>
      <c r="AT76" s="28">
        <f t="shared" si="95"/>
        <v>3</v>
      </c>
    </row>
    <row r="77" spans="1:46" x14ac:dyDescent="0.2">
      <c r="A77" s="6" t="s">
        <v>89</v>
      </c>
      <c r="B77" s="12">
        <v>0</v>
      </c>
      <c r="C77" s="5"/>
      <c r="D77" s="5"/>
      <c r="E77" s="5"/>
      <c r="F77" s="5"/>
      <c r="G77" s="5">
        <v>0</v>
      </c>
      <c r="H77" s="5"/>
      <c r="I77" s="5">
        <v>0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H77" s="5" t="str">
        <f t="shared" si="83"/>
        <v/>
      </c>
      <c r="AI77" s="5" t="str">
        <f t="shared" si="84"/>
        <v/>
      </c>
      <c r="AJ77" s="5">
        <f t="shared" si="85"/>
        <v>3</v>
      </c>
      <c r="AK77" s="5" t="str">
        <f t="shared" si="86"/>
        <v/>
      </c>
      <c r="AL77" s="5" t="str">
        <f t="shared" si="87"/>
        <v/>
      </c>
      <c r="AM77" s="5" t="str">
        <f t="shared" si="88"/>
        <v/>
      </c>
      <c r="AN77" s="5" t="str">
        <f t="shared" si="89"/>
        <v/>
      </c>
      <c r="AO77" s="5" t="str">
        <f t="shared" si="90"/>
        <v/>
      </c>
      <c r="AP77" s="5" t="str">
        <f t="shared" si="91"/>
        <v/>
      </c>
      <c r="AQ77" s="5" t="str">
        <f t="shared" si="92"/>
        <v/>
      </c>
      <c r="AR77" s="5" t="str">
        <f t="shared" si="93"/>
        <v/>
      </c>
      <c r="AS77" s="5" t="str">
        <f t="shared" si="94"/>
        <v/>
      </c>
      <c r="AT77" s="28">
        <f t="shared" si="95"/>
        <v>3</v>
      </c>
    </row>
    <row r="78" spans="1:46" x14ac:dyDescent="0.2">
      <c r="A78" s="6" t="s">
        <v>90</v>
      </c>
      <c r="B78" s="12">
        <v>0</v>
      </c>
      <c r="C78" s="5">
        <v>1</v>
      </c>
      <c r="D78" s="5"/>
      <c r="E78" s="5"/>
      <c r="F78" s="5"/>
      <c r="G78" s="5">
        <v>0</v>
      </c>
      <c r="H78" s="5"/>
      <c r="I78" s="5">
        <v>0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H78" s="5" t="str">
        <f t="shared" si="83"/>
        <v/>
      </c>
      <c r="AI78" s="5">
        <f t="shared" si="84"/>
        <v>1</v>
      </c>
      <c r="AJ78" s="5">
        <f t="shared" si="85"/>
        <v>3</v>
      </c>
      <c r="AK78" s="5" t="str">
        <f t="shared" si="86"/>
        <v/>
      </c>
      <c r="AL78" s="5" t="str">
        <f t="shared" si="87"/>
        <v/>
      </c>
      <c r="AM78" s="5" t="str">
        <f t="shared" si="88"/>
        <v/>
      </c>
      <c r="AN78" s="5" t="str">
        <f t="shared" si="89"/>
        <v/>
      </c>
      <c r="AO78" s="5" t="str">
        <f t="shared" si="90"/>
        <v/>
      </c>
      <c r="AP78" s="5" t="str">
        <f t="shared" si="91"/>
        <v/>
      </c>
      <c r="AQ78" s="5" t="str">
        <f t="shared" si="92"/>
        <v/>
      </c>
      <c r="AR78" s="5" t="str">
        <f t="shared" si="93"/>
        <v/>
      </c>
      <c r="AS78" s="5" t="str">
        <f t="shared" si="94"/>
        <v/>
      </c>
      <c r="AT78" s="28">
        <f t="shared" si="95"/>
        <v>4</v>
      </c>
    </row>
    <row r="79" spans="1:46" x14ac:dyDescent="0.2">
      <c r="A79" s="6" t="s">
        <v>91</v>
      </c>
      <c r="B79" s="12">
        <v>0</v>
      </c>
      <c r="C79" s="5"/>
      <c r="D79" s="5"/>
      <c r="E79" s="5"/>
      <c r="F79" s="5"/>
      <c r="G79" s="5">
        <v>0</v>
      </c>
      <c r="H79" s="5">
        <v>0</v>
      </c>
      <c r="I79" s="5">
        <v>0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H79" s="5" t="str">
        <f t="shared" si="83"/>
        <v/>
      </c>
      <c r="AI79" s="5" t="str">
        <f t="shared" si="84"/>
        <v/>
      </c>
      <c r="AJ79" s="5">
        <f t="shared" si="85"/>
        <v>4</v>
      </c>
      <c r="AK79" s="5" t="str">
        <f t="shared" si="86"/>
        <v/>
      </c>
      <c r="AL79" s="5" t="str">
        <f t="shared" si="87"/>
        <v/>
      </c>
      <c r="AM79" s="5" t="str">
        <f t="shared" si="88"/>
        <v/>
      </c>
      <c r="AN79" s="5" t="str">
        <f t="shared" si="89"/>
        <v/>
      </c>
      <c r="AO79" s="5" t="str">
        <f t="shared" si="90"/>
        <v/>
      </c>
      <c r="AP79" s="5" t="str">
        <f t="shared" si="91"/>
        <v/>
      </c>
      <c r="AQ79" s="5" t="str">
        <f t="shared" si="92"/>
        <v/>
      </c>
      <c r="AR79" s="5" t="str">
        <f t="shared" si="93"/>
        <v/>
      </c>
      <c r="AS79" s="5" t="str">
        <f t="shared" si="94"/>
        <v/>
      </c>
      <c r="AT79" s="28">
        <f t="shared" si="95"/>
        <v>4</v>
      </c>
    </row>
    <row r="80" spans="1:46" x14ac:dyDescent="0.2">
      <c r="A80" s="6" t="s">
        <v>92</v>
      </c>
      <c r="B80" s="12">
        <v>0</v>
      </c>
      <c r="C80" s="11" t="s">
        <v>21</v>
      </c>
      <c r="D80" s="5"/>
      <c r="E80" s="5"/>
      <c r="F80" s="5"/>
      <c r="G80" s="5">
        <v>0</v>
      </c>
      <c r="H80" s="5">
        <v>0</v>
      </c>
      <c r="I80" s="5">
        <v>0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H80" s="5" t="str">
        <f t="shared" si="83"/>
        <v/>
      </c>
      <c r="AI80" s="5" t="str">
        <f t="shared" si="84"/>
        <v/>
      </c>
      <c r="AJ80" s="5">
        <f t="shared" si="85"/>
        <v>4</v>
      </c>
      <c r="AK80" s="5" t="str">
        <f t="shared" si="86"/>
        <v/>
      </c>
      <c r="AL80" s="5" t="str">
        <f t="shared" si="87"/>
        <v/>
      </c>
      <c r="AM80" s="5" t="str">
        <f t="shared" si="88"/>
        <v/>
      </c>
      <c r="AN80" s="5" t="str">
        <f t="shared" si="89"/>
        <v/>
      </c>
      <c r="AO80" s="5" t="str">
        <f t="shared" si="90"/>
        <v/>
      </c>
      <c r="AP80" s="5" t="str">
        <f t="shared" si="91"/>
        <v/>
      </c>
      <c r="AQ80" s="5">
        <f t="shared" si="92"/>
        <v>1</v>
      </c>
      <c r="AR80" s="5" t="str">
        <f t="shared" si="93"/>
        <v/>
      </c>
      <c r="AS80" s="5" t="str">
        <f t="shared" si="94"/>
        <v/>
      </c>
      <c r="AT80" s="28">
        <f t="shared" si="95"/>
        <v>5</v>
      </c>
    </row>
    <row r="81" spans="1:46" x14ac:dyDescent="0.2">
      <c r="A81" s="6" t="s">
        <v>93</v>
      </c>
      <c r="B81" s="12">
        <v>0</v>
      </c>
      <c r="C81" s="5"/>
      <c r="D81" s="5"/>
      <c r="E81" s="5"/>
      <c r="F81" s="5"/>
      <c r="G81" s="5">
        <v>0</v>
      </c>
      <c r="H81" s="5">
        <v>0</v>
      </c>
      <c r="I81" s="5">
        <v>0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H81" s="5" t="str">
        <f t="shared" si="83"/>
        <v/>
      </c>
      <c r="AI81" s="5" t="str">
        <f t="shared" si="84"/>
        <v/>
      </c>
      <c r="AJ81" s="5">
        <f t="shared" si="85"/>
        <v>4</v>
      </c>
      <c r="AK81" s="5" t="str">
        <f t="shared" si="86"/>
        <v/>
      </c>
      <c r="AL81" s="5" t="str">
        <f t="shared" si="87"/>
        <v/>
      </c>
      <c r="AM81" s="5" t="str">
        <f t="shared" si="88"/>
        <v/>
      </c>
      <c r="AN81" s="5" t="str">
        <f t="shared" si="89"/>
        <v/>
      </c>
      <c r="AO81" s="5" t="str">
        <f t="shared" si="90"/>
        <v/>
      </c>
      <c r="AP81" s="5" t="str">
        <f t="shared" si="91"/>
        <v/>
      </c>
      <c r="AQ81" s="5" t="str">
        <f t="shared" si="92"/>
        <v/>
      </c>
      <c r="AR81" s="5" t="str">
        <f t="shared" si="93"/>
        <v/>
      </c>
      <c r="AS81" s="5" t="str">
        <f t="shared" si="94"/>
        <v/>
      </c>
      <c r="AT81" s="28">
        <f t="shared" si="95"/>
        <v>4</v>
      </c>
    </row>
    <row r="82" spans="1:46" x14ac:dyDescent="0.2">
      <c r="A82" s="6" t="s">
        <v>94</v>
      </c>
      <c r="B82" s="12">
        <v>0</v>
      </c>
      <c r="C82" s="5"/>
      <c r="D82" s="5"/>
      <c r="E82" s="5"/>
      <c r="F82" s="5"/>
      <c r="G82" s="5">
        <v>0</v>
      </c>
      <c r="H82" s="5"/>
      <c r="I82" s="5">
        <v>0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H82" s="5" t="str">
        <f t="shared" si="83"/>
        <v/>
      </c>
      <c r="AI82" s="5" t="str">
        <f t="shared" si="84"/>
        <v/>
      </c>
      <c r="AJ82" s="5">
        <f t="shared" si="85"/>
        <v>3</v>
      </c>
      <c r="AK82" s="5" t="str">
        <f t="shared" si="86"/>
        <v/>
      </c>
      <c r="AL82" s="5" t="str">
        <f t="shared" si="87"/>
        <v/>
      </c>
      <c r="AM82" s="5" t="str">
        <f t="shared" si="88"/>
        <v/>
      </c>
      <c r="AN82" s="5" t="str">
        <f t="shared" si="89"/>
        <v/>
      </c>
      <c r="AO82" s="5" t="str">
        <f t="shared" si="90"/>
        <v/>
      </c>
      <c r="AP82" s="5" t="str">
        <f t="shared" si="91"/>
        <v/>
      </c>
      <c r="AQ82" s="5" t="str">
        <f t="shared" si="92"/>
        <v/>
      </c>
      <c r="AR82" s="5" t="str">
        <f t="shared" si="93"/>
        <v/>
      </c>
      <c r="AS82" s="5" t="str">
        <f t="shared" si="94"/>
        <v/>
      </c>
      <c r="AT82" s="28">
        <f t="shared" si="95"/>
        <v>3</v>
      </c>
    </row>
    <row r="83" spans="1:46" x14ac:dyDescent="0.2">
      <c r="A83" s="6"/>
      <c r="AD83" s="35" t="s">
        <v>46</v>
      </c>
      <c r="AE83" s="35"/>
      <c r="AF83" s="5">
        <f>COUNT(AT68:AT82)</f>
        <v>15</v>
      </c>
      <c r="AG83" s="5"/>
      <c r="AH83" s="5"/>
      <c r="AI83" s="5"/>
      <c r="AJ83" s="36" t="s">
        <v>47</v>
      </c>
      <c r="AK83" s="36"/>
      <c r="AL83" s="36"/>
      <c r="AM83" s="37">
        <f>(AF83*$AC$5-AT83)/(AF83*$AC$5)</f>
        <v>0.78095238095238095</v>
      </c>
      <c r="AN83" s="37"/>
      <c r="AO83" s="37"/>
      <c r="AP83" s="23"/>
      <c r="AQ83" s="35" t="s">
        <v>27</v>
      </c>
      <c r="AR83" s="35"/>
      <c r="AS83" s="35"/>
      <c r="AT83" s="28">
        <f>SUM(AT68:AT82)</f>
        <v>69</v>
      </c>
    </row>
    <row r="84" spans="1:46" x14ac:dyDescent="0.2">
      <c r="A84" s="7" t="s">
        <v>95</v>
      </c>
    </row>
    <row r="85" spans="1:46" x14ac:dyDescent="0.2">
      <c r="A85" s="6" t="s">
        <v>96</v>
      </c>
      <c r="B85" s="5"/>
      <c r="C85" s="5"/>
      <c r="D85" s="1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22"/>
      <c r="AH85" s="5" t="str">
        <f t="shared" ref="AH85:AH99" si="96">IF(COUNTIF($B85:$AF85,AH$7)&gt;0,COUNTIF($B85:$AF85,AH$7),"")</f>
        <v/>
      </c>
      <c r="AI85" s="5" t="str">
        <f t="shared" ref="AI85:AI99" si="97">IF(COUNTIF($B85:$AF85,AI$7)&gt;0,COUNTIF($B85:$AF85,AI$7),"")</f>
        <v/>
      </c>
      <c r="AJ85" s="5" t="str">
        <f t="shared" ref="AJ85:AJ99" si="98">IF(COUNTIF($B85:$AF85,AJ$7)&gt;0,COUNTIF($B85:$AF85,AJ$7),"")</f>
        <v/>
      </c>
      <c r="AK85" s="5" t="str">
        <f t="shared" ref="AK85:AK99" si="99">IF(COUNTIF($B85:$AF85,AK$7)&gt;0,COUNTIF($B85:$AF85,AK$7),"")</f>
        <v/>
      </c>
      <c r="AL85" s="5" t="str">
        <f t="shared" ref="AL85:AL99" si="100">IF(COUNTIF($B85:$AF85,AL$7)&gt;0,COUNTIF($B85:$AF85,AL$7),"")</f>
        <v/>
      </c>
      <c r="AM85" s="5" t="str">
        <f t="shared" ref="AM85:AM99" si="101">IF(COUNTIF($B85:$AF85,AM$7)&gt;0,COUNTIF($B85:$AF85,AM$7),"")</f>
        <v/>
      </c>
      <c r="AN85" s="5" t="str">
        <f t="shared" ref="AN85:AN99" si="102">IF(COUNTIF($B85:$AF85,AN$7)&gt;0,COUNTIF($B85:$AF85,AN$7),"")</f>
        <v/>
      </c>
      <c r="AO85" s="5" t="str">
        <f t="shared" ref="AO85:AO99" si="103">IF(COUNTIF($B85:$AF85,AO$7)&gt;0,COUNTIF($B85:$AF85,AO$7),"")</f>
        <v/>
      </c>
      <c r="AP85" s="5" t="str">
        <f t="shared" ref="AP85:AP99" si="104">IF(COUNTIF($B85:$AF85,AP$7)&gt;0,COUNTIF($B85:$AF85,AP$7),"")</f>
        <v/>
      </c>
      <c r="AQ85" s="5" t="str">
        <f t="shared" ref="AQ85:AQ99" si="105">IF(COUNTIF($B85:$AF85,AQ$7)&gt;0,COUNTIF($B85:$AF85,AQ$7),"")</f>
        <v/>
      </c>
      <c r="AR85" s="5" t="str">
        <f t="shared" ref="AR85:AR99" si="106">IF(COUNTIF($B85:$AF85,AR$7)&gt;0,COUNTIF($B85:$AF85,AR$7),"")</f>
        <v/>
      </c>
      <c r="AS85" s="5" t="str">
        <f t="shared" ref="AS85:AS99" si="107">IF(COUNTIF($B85:$AF85,AS$7)&gt;0,COUNTIF($B85:$AF85,AS$7),"")</f>
        <v/>
      </c>
      <c r="AT85" s="28">
        <f t="shared" ref="AT85:AT99" si="108">IF(AH85="",SUM(AI85:AS85),SUM(AI85:AS85)+AH85*0.5)</f>
        <v>0</v>
      </c>
    </row>
    <row r="86" spans="1:46" x14ac:dyDescent="0.2">
      <c r="A86" s="6" t="s">
        <v>97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H86" s="12" t="str">
        <f t="shared" si="96"/>
        <v/>
      </c>
      <c r="AI86" s="12" t="str">
        <f t="shared" si="97"/>
        <v/>
      </c>
      <c r="AJ86" s="12" t="str">
        <f t="shared" si="98"/>
        <v/>
      </c>
      <c r="AK86" s="12" t="str">
        <f t="shared" si="99"/>
        <v/>
      </c>
      <c r="AL86" s="12" t="str">
        <f t="shared" si="100"/>
        <v/>
      </c>
      <c r="AM86" s="12" t="str">
        <f t="shared" si="101"/>
        <v/>
      </c>
      <c r="AN86" s="12" t="str">
        <f t="shared" si="102"/>
        <v/>
      </c>
      <c r="AO86" s="12" t="str">
        <f t="shared" si="103"/>
        <v/>
      </c>
      <c r="AP86" s="12" t="str">
        <f t="shared" si="104"/>
        <v/>
      </c>
      <c r="AQ86" s="12" t="str">
        <f t="shared" si="105"/>
        <v/>
      </c>
      <c r="AR86" s="12" t="str">
        <f t="shared" si="106"/>
        <v/>
      </c>
      <c r="AS86" s="12" t="str">
        <f t="shared" si="107"/>
        <v/>
      </c>
      <c r="AT86" s="29">
        <f t="shared" si="108"/>
        <v>0</v>
      </c>
    </row>
    <row r="87" spans="1:46" x14ac:dyDescent="0.2">
      <c r="A87" s="6" t="s">
        <v>98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H87" s="5" t="str">
        <f t="shared" si="96"/>
        <v/>
      </c>
      <c r="AI87" s="5" t="str">
        <f t="shared" si="97"/>
        <v/>
      </c>
      <c r="AJ87" s="5" t="str">
        <f t="shared" si="98"/>
        <v/>
      </c>
      <c r="AK87" s="5" t="str">
        <f t="shared" si="99"/>
        <v/>
      </c>
      <c r="AL87" s="5" t="str">
        <f t="shared" si="100"/>
        <v/>
      </c>
      <c r="AM87" s="5" t="str">
        <f t="shared" si="101"/>
        <v/>
      </c>
      <c r="AN87" s="5" t="str">
        <f t="shared" si="102"/>
        <v/>
      </c>
      <c r="AO87" s="5" t="str">
        <f t="shared" si="103"/>
        <v/>
      </c>
      <c r="AP87" s="5" t="str">
        <f t="shared" si="104"/>
        <v/>
      </c>
      <c r="AQ87" s="5" t="str">
        <f t="shared" si="105"/>
        <v/>
      </c>
      <c r="AR87" s="5" t="str">
        <f t="shared" si="106"/>
        <v/>
      </c>
      <c r="AS87" s="5" t="str">
        <f t="shared" si="107"/>
        <v/>
      </c>
      <c r="AT87" s="28">
        <f t="shared" si="108"/>
        <v>0</v>
      </c>
    </row>
    <row r="88" spans="1:46" x14ac:dyDescent="0.2">
      <c r="A88" s="6" t="s">
        <v>99</v>
      </c>
      <c r="B88" s="5">
        <v>0</v>
      </c>
      <c r="C88" s="5">
        <v>0</v>
      </c>
      <c r="D88" s="5"/>
      <c r="E88" s="5"/>
      <c r="F88" s="5"/>
      <c r="G88" s="5">
        <v>0</v>
      </c>
      <c r="H88" s="5">
        <v>0</v>
      </c>
      <c r="I88" s="5">
        <v>0</v>
      </c>
      <c r="J88" s="5"/>
      <c r="K88" s="5"/>
      <c r="L88" s="5">
        <v>0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H88" s="5" t="str">
        <f t="shared" si="96"/>
        <v/>
      </c>
      <c r="AI88" s="5" t="str">
        <f t="shared" si="97"/>
        <v/>
      </c>
      <c r="AJ88" s="5">
        <f t="shared" si="98"/>
        <v>6</v>
      </c>
      <c r="AK88" s="5" t="str">
        <f t="shared" si="99"/>
        <v/>
      </c>
      <c r="AL88" s="5" t="str">
        <f t="shared" si="100"/>
        <v/>
      </c>
      <c r="AM88" s="5" t="str">
        <f t="shared" si="101"/>
        <v/>
      </c>
      <c r="AN88" s="5" t="str">
        <f t="shared" si="102"/>
        <v/>
      </c>
      <c r="AO88" s="5" t="str">
        <f t="shared" si="103"/>
        <v/>
      </c>
      <c r="AP88" s="5" t="str">
        <f t="shared" si="104"/>
        <v/>
      </c>
      <c r="AQ88" s="5" t="str">
        <f t="shared" si="105"/>
        <v/>
      </c>
      <c r="AR88" s="5" t="str">
        <f t="shared" si="106"/>
        <v/>
      </c>
      <c r="AS88" s="5" t="str">
        <f t="shared" si="107"/>
        <v/>
      </c>
      <c r="AT88" s="28">
        <f t="shared" si="108"/>
        <v>6</v>
      </c>
    </row>
    <row r="89" spans="1:46" x14ac:dyDescent="0.2">
      <c r="A89" s="6" t="s">
        <v>100</v>
      </c>
      <c r="B89" s="5">
        <v>0.5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H89" s="5">
        <f t="shared" si="96"/>
        <v>1</v>
      </c>
      <c r="AI89" s="5" t="str">
        <f t="shared" si="97"/>
        <v/>
      </c>
      <c r="AJ89" s="5" t="str">
        <f t="shared" si="98"/>
        <v/>
      </c>
      <c r="AK89" s="5" t="str">
        <f t="shared" si="99"/>
        <v/>
      </c>
      <c r="AL89" s="5" t="str">
        <f t="shared" si="100"/>
        <v/>
      </c>
      <c r="AM89" s="5" t="str">
        <f t="shared" si="101"/>
        <v/>
      </c>
      <c r="AN89" s="5" t="str">
        <f t="shared" si="102"/>
        <v/>
      </c>
      <c r="AO89" s="5" t="str">
        <f t="shared" si="103"/>
        <v/>
      </c>
      <c r="AP89" s="5" t="str">
        <f t="shared" si="104"/>
        <v/>
      </c>
      <c r="AQ89" s="5" t="str">
        <f t="shared" si="105"/>
        <v/>
      </c>
      <c r="AR89" s="5" t="str">
        <f t="shared" si="106"/>
        <v/>
      </c>
      <c r="AS89" s="5" t="str">
        <f t="shared" si="107"/>
        <v/>
      </c>
      <c r="AT89" s="28">
        <f t="shared" si="108"/>
        <v>0.5</v>
      </c>
    </row>
    <row r="90" spans="1:46" x14ac:dyDescent="0.2">
      <c r="A90" s="6" t="s">
        <v>101</v>
      </c>
      <c r="B90" s="5">
        <v>0</v>
      </c>
      <c r="C90" s="5">
        <v>0</v>
      </c>
      <c r="D90" s="5"/>
      <c r="E90" s="5"/>
      <c r="F90" s="5"/>
      <c r="G90" s="5">
        <v>0</v>
      </c>
      <c r="H90" s="5">
        <v>0</v>
      </c>
      <c r="I90" s="5">
        <v>0</v>
      </c>
      <c r="J90" s="5"/>
      <c r="K90" s="5"/>
      <c r="L90" s="5">
        <v>0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H90" s="5" t="str">
        <f t="shared" si="96"/>
        <v/>
      </c>
      <c r="AI90" s="5" t="str">
        <f t="shared" si="97"/>
        <v/>
      </c>
      <c r="AJ90" s="5">
        <f t="shared" si="98"/>
        <v>6</v>
      </c>
      <c r="AK90" s="5" t="str">
        <f t="shared" si="99"/>
        <v/>
      </c>
      <c r="AL90" s="5" t="str">
        <f t="shared" si="100"/>
        <v/>
      </c>
      <c r="AM90" s="5" t="str">
        <f t="shared" si="101"/>
        <v/>
      </c>
      <c r="AN90" s="5" t="str">
        <f t="shared" si="102"/>
        <v/>
      </c>
      <c r="AO90" s="5" t="str">
        <f t="shared" si="103"/>
        <v/>
      </c>
      <c r="AP90" s="5" t="str">
        <f t="shared" si="104"/>
        <v/>
      </c>
      <c r="AQ90" s="5" t="str">
        <f t="shared" si="105"/>
        <v/>
      </c>
      <c r="AR90" s="5" t="str">
        <f t="shared" si="106"/>
        <v/>
      </c>
      <c r="AS90" s="5" t="str">
        <f t="shared" si="107"/>
        <v/>
      </c>
      <c r="AT90" s="28">
        <f t="shared" si="108"/>
        <v>6</v>
      </c>
    </row>
    <row r="91" spans="1:46" x14ac:dyDescent="0.2">
      <c r="A91" s="6" t="s">
        <v>102</v>
      </c>
      <c r="B91" s="5"/>
      <c r="C91" s="5"/>
      <c r="D91" s="5"/>
      <c r="E91" s="5"/>
      <c r="F91" s="5"/>
      <c r="G91" s="5">
        <v>0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H91" s="5" t="str">
        <f t="shared" si="96"/>
        <v/>
      </c>
      <c r="AI91" s="5" t="str">
        <f t="shared" si="97"/>
        <v/>
      </c>
      <c r="AJ91" s="5">
        <f t="shared" si="98"/>
        <v>1</v>
      </c>
      <c r="AK91" s="5" t="str">
        <f t="shared" si="99"/>
        <v/>
      </c>
      <c r="AL91" s="5" t="str">
        <f t="shared" si="100"/>
        <v/>
      </c>
      <c r="AM91" s="5" t="str">
        <f t="shared" si="101"/>
        <v/>
      </c>
      <c r="AN91" s="5" t="str">
        <f t="shared" si="102"/>
        <v/>
      </c>
      <c r="AO91" s="5" t="str">
        <f t="shared" si="103"/>
        <v/>
      </c>
      <c r="AP91" s="5" t="str">
        <f t="shared" si="104"/>
        <v/>
      </c>
      <c r="AQ91" s="5" t="str">
        <f t="shared" si="105"/>
        <v/>
      </c>
      <c r="AR91" s="5" t="str">
        <f t="shared" si="106"/>
        <v/>
      </c>
      <c r="AS91" s="5" t="str">
        <f t="shared" si="107"/>
        <v/>
      </c>
      <c r="AT91" s="28">
        <f t="shared" si="108"/>
        <v>1</v>
      </c>
    </row>
    <row r="92" spans="1:46" x14ac:dyDescent="0.2">
      <c r="A92" s="6" t="s">
        <v>103</v>
      </c>
      <c r="B92" s="5"/>
      <c r="C92" s="5"/>
      <c r="D92" s="5"/>
      <c r="E92" s="5"/>
      <c r="F92" s="5"/>
      <c r="G92" s="5">
        <v>0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H92" s="5" t="str">
        <f t="shared" si="96"/>
        <v/>
      </c>
      <c r="AI92" s="5" t="str">
        <f t="shared" si="97"/>
        <v/>
      </c>
      <c r="AJ92" s="5">
        <f t="shared" si="98"/>
        <v>1</v>
      </c>
      <c r="AK92" s="5" t="str">
        <f t="shared" si="99"/>
        <v/>
      </c>
      <c r="AL92" s="5" t="str">
        <f t="shared" si="100"/>
        <v/>
      </c>
      <c r="AM92" s="5" t="str">
        <f t="shared" si="101"/>
        <v/>
      </c>
      <c r="AN92" s="5" t="str">
        <f t="shared" si="102"/>
        <v/>
      </c>
      <c r="AO92" s="5" t="str">
        <f t="shared" si="103"/>
        <v/>
      </c>
      <c r="AP92" s="5" t="str">
        <f t="shared" si="104"/>
        <v/>
      </c>
      <c r="AQ92" s="5" t="str">
        <f t="shared" si="105"/>
        <v/>
      </c>
      <c r="AR92" s="5" t="str">
        <f t="shared" si="106"/>
        <v/>
      </c>
      <c r="AS92" s="5" t="str">
        <f t="shared" si="107"/>
        <v/>
      </c>
      <c r="AT92" s="28">
        <f t="shared" si="108"/>
        <v>1</v>
      </c>
    </row>
    <row r="93" spans="1:46" x14ac:dyDescent="0.2">
      <c r="A93" s="6" t="s">
        <v>104</v>
      </c>
      <c r="B93" s="5"/>
      <c r="C93" s="5"/>
      <c r="D93" s="5"/>
      <c r="E93" s="5"/>
      <c r="F93" s="5"/>
      <c r="G93" s="5">
        <v>0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H93" s="5" t="str">
        <f t="shared" si="96"/>
        <v/>
      </c>
      <c r="AI93" s="5" t="str">
        <f t="shared" si="97"/>
        <v/>
      </c>
      <c r="AJ93" s="5">
        <f t="shared" si="98"/>
        <v>1</v>
      </c>
      <c r="AK93" s="5" t="str">
        <f t="shared" si="99"/>
        <v/>
      </c>
      <c r="AL93" s="5" t="str">
        <f t="shared" si="100"/>
        <v/>
      </c>
      <c r="AM93" s="5" t="str">
        <f t="shared" si="101"/>
        <v/>
      </c>
      <c r="AN93" s="5" t="str">
        <f t="shared" si="102"/>
        <v/>
      </c>
      <c r="AO93" s="5" t="str">
        <f t="shared" si="103"/>
        <v/>
      </c>
      <c r="AP93" s="5" t="str">
        <f t="shared" si="104"/>
        <v/>
      </c>
      <c r="AQ93" s="5" t="str">
        <f t="shared" si="105"/>
        <v/>
      </c>
      <c r="AR93" s="5" t="str">
        <f t="shared" si="106"/>
        <v/>
      </c>
      <c r="AS93" s="5" t="str">
        <f t="shared" si="107"/>
        <v/>
      </c>
      <c r="AT93" s="28">
        <f t="shared" si="108"/>
        <v>1</v>
      </c>
    </row>
    <row r="94" spans="1:46" x14ac:dyDescent="0.2">
      <c r="A94" s="6" t="s">
        <v>105</v>
      </c>
      <c r="B94" s="5"/>
      <c r="C94" s="5"/>
      <c r="D94" s="5"/>
      <c r="E94" s="5"/>
      <c r="F94" s="5"/>
      <c r="G94" s="5">
        <v>0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H94" s="5" t="str">
        <f t="shared" si="96"/>
        <v/>
      </c>
      <c r="AI94" s="5" t="str">
        <f t="shared" si="97"/>
        <v/>
      </c>
      <c r="AJ94" s="5">
        <f t="shared" si="98"/>
        <v>1</v>
      </c>
      <c r="AK94" s="5" t="str">
        <f t="shared" si="99"/>
        <v/>
      </c>
      <c r="AL94" s="5" t="str">
        <f t="shared" si="100"/>
        <v/>
      </c>
      <c r="AM94" s="5" t="str">
        <f t="shared" si="101"/>
        <v/>
      </c>
      <c r="AN94" s="5" t="str">
        <f t="shared" si="102"/>
        <v/>
      </c>
      <c r="AO94" s="5" t="str">
        <f t="shared" si="103"/>
        <v/>
      </c>
      <c r="AP94" s="5" t="str">
        <f t="shared" si="104"/>
        <v/>
      </c>
      <c r="AQ94" s="5" t="str">
        <f t="shared" si="105"/>
        <v/>
      </c>
      <c r="AR94" s="5" t="str">
        <f t="shared" si="106"/>
        <v/>
      </c>
      <c r="AS94" s="5" t="str">
        <f t="shared" si="107"/>
        <v/>
      </c>
      <c r="AT94" s="28">
        <f t="shared" si="108"/>
        <v>1</v>
      </c>
    </row>
    <row r="95" spans="1:46" x14ac:dyDescent="0.2">
      <c r="A95" s="6" t="s">
        <v>106</v>
      </c>
      <c r="B95" s="5"/>
      <c r="C95" s="5" t="s">
        <v>15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H95" s="5" t="str">
        <f t="shared" si="96"/>
        <v/>
      </c>
      <c r="AI95" s="5" t="str">
        <f t="shared" si="97"/>
        <v/>
      </c>
      <c r="AJ95" s="5" t="str">
        <f t="shared" si="98"/>
        <v/>
      </c>
      <c r="AK95" s="5">
        <f t="shared" si="99"/>
        <v>1</v>
      </c>
      <c r="AL95" s="5" t="str">
        <f t="shared" si="100"/>
        <v/>
      </c>
      <c r="AM95" s="5" t="str">
        <f t="shared" si="101"/>
        <v/>
      </c>
      <c r="AN95" s="5" t="str">
        <f t="shared" si="102"/>
        <v/>
      </c>
      <c r="AO95" s="5" t="str">
        <f t="shared" si="103"/>
        <v/>
      </c>
      <c r="AP95" s="5" t="str">
        <f t="shared" si="104"/>
        <v/>
      </c>
      <c r="AQ95" s="5" t="str">
        <f t="shared" si="105"/>
        <v/>
      </c>
      <c r="AR95" s="5" t="str">
        <f t="shared" si="106"/>
        <v/>
      </c>
      <c r="AS95" s="5" t="str">
        <f t="shared" si="107"/>
        <v/>
      </c>
      <c r="AT95" s="28">
        <f t="shared" si="108"/>
        <v>1</v>
      </c>
    </row>
    <row r="96" spans="1:46" x14ac:dyDescent="0.2">
      <c r="A96" s="6" t="s">
        <v>107</v>
      </c>
      <c r="B96" s="5"/>
      <c r="C96" s="5"/>
      <c r="D96" s="5"/>
      <c r="E96" s="5"/>
      <c r="F96" s="5"/>
      <c r="G96" s="5"/>
      <c r="H96" s="5">
        <v>0</v>
      </c>
      <c r="I96" s="5">
        <v>0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H96" s="5" t="str">
        <f t="shared" si="96"/>
        <v/>
      </c>
      <c r="AI96" s="5" t="str">
        <f t="shared" si="97"/>
        <v/>
      </c>
      <c r="AJ96" s="5">
        <f t="shared" si="98"/>
        <v>2</v>
      </c>
      <c r="AK96" s="5" t="str">
        <f t="shared" si="99"/>
        <v/>
      </c>
      <c r="AL96" s="5" t="str">
        <f t="shared" si="100"/>
        <v/>
      </c>
      <c r="AM96" s="5" t="str">
        <f t="shared" si="101"/>
        <v/>
      </c>
      <c r="AN96" s="5" t="str">
        <f t="shared" si="102"/>
        <v/>
      </c>
      <c r="AO96" s="5" t="str">
        <f t="shared" si="103"/>
        <v/>
      </c>
      <c r="AP96" s="5" t="str">
        <f t="shared" si="104"/>
        <v/>
      </c>
      <c r="AQ96" s="5" t="str">
        <f t="shared" si="105"/>
        <v/>
      </c>
      <c r="AR96" s="5" t="str">
        <f t="shared" si="106"/>
        <v/>
      </c>
      <c r="AS96" s="5" t="str">
        <f t="shared" si="107"/>
        <v/>
      </c>
      <c r="AT96" s="28">
        <f t="shared" si="108"/>
        <v>2</v>
      </c>
    </row>
    <row r="97" spans="1:46" x14ac:dyDescent="0.2">
      <c r="A97" s="6" t="s">
        <v>108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H97" s="5" t="str">
        <f t="shared" si="96"/>
        <v/>
      </c>
      <c r="AI97" s="5" t="str">
        <f t="shared" si="97"/>
        <v/>
      </c>
      <c r="AJ97" s="5" t="str">
        <f t="shared" si="98"/>
        <v/>
      </c>
      <c r="AK97" s="5" t="str">
        <f t="shared" si="99"/>
        <v/>
      </c>
      <c r="AL97" s="5" t="str">
        <f t="shared" si="100"/>
        <v/>
      </c>
      <c r="AM97" s="5" t="str">
        <f t="shared" si="101"/>
        <v/>
      </c>
      <c r="AN97" s="5" t="str">
        <f t="shared" si="102"/>
        <v/>
      </c>
      <c r="AO97" s="5" t="str">
        <f t="shared" si="103"/>
        <v/>
      </c>
      <c r="AP97" s="5" t="str">
        <f t="shared" si="104"/>
        <v/>
      </c>
      <c r="AQ97" s="5" t="str">
        <f t="shared" si="105"/>
        <v/>
      </c>
      <c r="AR97" s="5" t="str">
        <f t="shared" si="106"/>
        <v/>
      </c>
      <c r="AS97" s="5" t="str">
        <f t="shared" si="107"/>
        <v/>
      </c>
      <c r="AT97" s="28">
        <f t="shared" si="108"/>
        <v>0</v>
      </c>
    </row>
    <row r="98" spans="1:46" x14ac:dyDescent="0.2">
      <c r="A98" s="6" t="s">
        <v>109</v>
      </c>
      <c r="B98" s="5"/>
      <c r="C98" s="5"/>
      <c r="D98" s="5"/>
      <c r="E98" s="5"/>
      <c r="F98" s="5"/>
      <c r="G98" s="5"/>
      <c r="H98" s="5">
        <v>1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H98" s="5" t="str">
        <f t="shared" si="96"/>
        <v/>
      </c>
      <c r="AI98" s="5">
        <f t="shared" si="97"/>
        <v>1</v>
      </c>
      <c r="AJ98" s="5" t="str">
        <f t="shared" si="98"/>
        <v/>
      </c>
      <c r="AK98" s="5" t="str">
        <f t="shared" si="99"/>
        <v/>
      </c>
      <c r="AL98" s="5" t="str">
        <f t="shared" si="100"/>
        <v/>
      </c>
      <c r="AM98" s="5" t="str">
        <f t="shared" si="101"/>
        <v/>
      </c>
      <c r="AN98" s="5" t="str">
        <f t="shared" si="102"/>
        <v/>
      </c>
      <c r="AO98" s="5" t="str">
        <f t="shared" si="103"/>
        <v/>
      </c>
      <c r="AP98" s="5" t="str">
        <f t="shared" si="104"/>
        <v/>
      </c>
      <c r="AQ98" s="5" t="str">
        <f t="shared" si="105"/>
        <v/>
      </c>
      <c r="AR98" s="5" t="str">
        <f t="shared" si="106"/>
        <v/>
      </c>
      <c r="AS98" s="5" t="str">
        <f t="shared" si="107"/>
        <v/>
      </c>
      <c r="AT98" s="28">
        <f t="shared" si="108"/>
        <v>1</v>
      </c>
    </row>
    <row r="99" spans="1:46" x14ac:dyDescent="0.2">
      <c r="A99" s="6" t="s">
        <v>110</v>
      </c>
      <c r="B99" s="5"/>
      <c r="C99" s="5"/>
      <c r="D99" s="5"/>
      <c r="E99" s="5"/>
      <c r="F99" s="5"/>
      <c r="G99" s="5"/>
      <c r="H99" s="11" t="s">
        <v>23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H99" s="5" t="str">
        <f t="shared" si="96"/>
        <v/>
      </c>
      <c r="AI99" s="5" t="str">
        <f t="shared" si="97"/>
        <v/>
      </c>
      <c r="AJ99" s="5" t="str">
        <f t="shared" si="98"/>
        <v/>
      </c>
      <c r="AK99" s="5" t="str">
        <f t="shared" si="99"/>
        <v/>
      </c>
      <c r="AL99" s="5" t="str">
        <f t="shared" si="100"/>
        <v/>
      </c>
      <c r="AM99" s="5" t="str">
        <f t="shared" si="101"/>
        <v/>
      </c>
      <c r="AN99" s="5" t="str">
        <f t="shared" si="102"/>
        <v/>
      </c>
      <c r="AO99" s="5" t="str">
        <f t="shared" si="103"/>
        <v/>
      </c>
      <c r="AP99" s="5" t="str">
        <f t="shared" si="104"/>
        <v/>
      </c>
      <c r="AQ99" s="5" t="str">
        <f t="shared" si="105"/>
        <v/>
      </c>
      <c r="AR99" s="5" t="str">
        <f t="shared" si="106"/>
        <v/>
      </c>
      <c r="AS99" s="5">
        <f t="shared" si="107"/>
        <v>1</v>
      </c>
      <c r="AT99" s="28">
        <f t="shared" si="108"/>
        <v>1</v>
      </c>
    </row>
    <row r="100" spans="1:46" x14ac:dyDescent="0.2">
      <c r="A100" s="6"/>
      <c r="AD100" s="35" t="s">
        <v>46</v>
      </c>
      <c r="AE100" s="35"/>
      <c r="AF100" s="5">
        <f>COUNT(AT85:AT99)</f>
        <v>15</v>
      </c>
      <c r="AG100" s="5"/>
      <c r="AH100" s="5"/>
      <c r="AI100" s="5"/>
      <c r="AJ100" s="36" t="s">
        <v>47</v>
      </c>
      <c r="AK100" s="36"/>
      <c r="AL100" s="36"/>
      <c r="AM100" s="37">
        <f>(AF100*$AC$5-AT100)/(AF100*$AC$5)</f>
        <v>0.93174603174603177</v>
      </c>
      <c r="AN100" s="37"/>
      <c r="AO100" s="37"/>
      <c r="AP100" s="23"/>
      <c r="AQ100" s="35" t="s">
        <v>27</v>
      </c>
      <c r="AR100" s="35"/>
      <c r="AS100" s="35"/>
      <c r="AT100" s="28">
        <f>SUM(AT85:AT99)</f>
        <v>21.5</v>
      </c>
    </row>
    <row r="101" spans="1:46" x14ac:dyDescent="0.2">
      <c r="A101" s="7" t="s">
        <v>111</v>
      </c>
    </row>
    <row r="102" spans="1:46" x14ac:dyDescent="0.2">
      <c r="A102" s="6" t="s">
        <v>112</v>
      </c>
      <c r="B102" s="5"/>
      <c r="C102" s="5"/>
      <c r="D102" s="5"/>
      <c r="E102" s="5"/>
      <c r="F102" s="5"/>
      <c r="G102" s="5">
        <v>1</v>
      </c>
      <c r="H102" s="5">
        <v>1</v>
      </c>
      <c r="I102" s="5">
        <v>1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H102" s="5" t="str">
        <f t="shared" ref="AH102:AH108" si="109">IF(COUNTIF($B102:$AF102,AH$7)&gt;0,COUNTIF($B102:$AF102,AH$7),"")</f>
        <v/>
      </c>
      <c r="AI102" s="5">
        <f t="shared" ref="AI102:AI108" si="110">IF(COUNTIF($B102:$AF102,AI$7)&gt;0,COUNTIF($B102:$AF102,AI$7),"")</f>
        <v>3</v>
      </c>
      <c r="AJ102" s="5" t="str">
        <f t="shared" ref="AJ102:AJ108" si="111">IF(COUNTIF($B102:$AF102,AJ$7)&gt;0,COUNTIF($B102:$AF102,AJ$7),"")</f>
        <v/>
      </c>
      <c r="AK102" s="5" t="str">
        <f t="shared" ref="AK102:AK108" si="112">IF(COUNTIF($B102:$AF102,AK$7)&gt;0,COUNTIF($B102:$AF102,AK$7),"")</f>
        <v/>
      </c>
      <c r="AL102" s="5" t="str">
        <f t="shared" ref="AL102:AL108" si="113">IF(COUNTIF($B102:$AF102,AL$7)&gt;0,COUNTIF($B102:$AF102,AL$7),"")</f>
        <v/>
      </c>
      <c r="AM102" s="5" t="str">
        <f t="shared" ref="AM102:AM108" si="114">IF(COUNTIF($B102:$AF102,AM$7)&gt;0,COUNTIF($B102:$AF102,AM$7),"")</f>
        <v/>
      </c>
      <c r="AN102" s="5" t="str">
        <f t="shared" ref="AN102:AN108" si="115">IF(COUNTIF($B102:$AF102,AN$7)&gt;0,COUNTIF($B102:$AF102,AN$7),"")</f>
        <v/>
      </c>
      <c r="AO102" s="5" t="str">
        <f t="shared" ref="AO102:AO108" si="116">IF(COUNTIF($B102:$AF102,AO$7)&gt;0,COUNTIF($B102:$AF102,AO$7),"")</f>
        <v/>
      </c>
      <c r="AP102" s="5" t="str">
        <f t="shared" ref="AP102:AP108" si="117">IF(COUNTIF($B102:$AF102,AP$7)&gt;0,COUNTIF($B102:$AF102,AP$7),"")</f>
        <v/>
      </c>
      <c r="AQ102" s="5" t="str">
        <f t="shared" ref="AQ102:AQ108" si="118">IF(COUNTIF($B102:$AF102,AQ$7)&gt;0,COUNTIF($B102:$AF102,AQ$7),"")</f>
        <v/>
      </c>
      <c r="AR102" s="5" t="str">
        <f t="shared" ref="AR102:AR108" si="119">IF(COUNTIF($B102:$AF102,AR$7)&gt;0,COUNTIF($B102:$AF102,AR$7),"")</f>
        <v/>
      </c>
      <c r="AS102" s="5" t="str">
        <f t="shared" ref="AS102:AS108" si="120">IF(COUNTIF($B102:$AF102,AS$7)&gt;0,COUNTIF($B102:$AF102,AS$7),"")</f>
        <v/>
      </c>
      <c r="AT102" s="28">
        <f t="shared" ref="AT102:AT108" si="121">IF(AH102="",SUM(AI102:AS102),SUM(AI102:AS102)+AH102*0.5)</f>
        <v>3</v>
      </c>
    </row>
    <row r="103" spans="1:46" x14ac:dyDescent="0.2">
      <c r="A103" s="6" t="s">
        <v>113</v>
      </c>
      <c r="B103" s="5"/>
      <c r="C103" s="5"/>
      <c r="D103" s="5"/>
      <c r="E103" s="5"/>
      <c r="F103" s="5"/>
      <c r="G103" s="5">
        <v>1</v>
      </c>
      <c r="H103" s="5">
        <v>1</v>
      </c>
      <c r="I103" s="5">
        <v>1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H103" s="5" t="str">
        <f t="shared" si="109"/>
        <v/>
      </c>
      <c r="AI103" s="5">
        <f t="shared" si="110"/>
        <v>3</v>
      </c>
      <c r="AJ103" s="5" t="str">
        <f t="shared" si="111"/>
        <v/>
      </c>
      <c r="AK103" s="5" t="str">
        <f t="shared" si="112"/>
        <v/>
      </c>
      <c r="AL103" s="5" t="str">
        <f t="shared" si="113"/>
        <v/>
      </c>
      <c r="AM103" s="5" t="str">
        <f t="shared" si="114"/>
        <v/>
      </c>
      <c r="AN103" s="5" t="str">
        <f t="shared" si="115"/>
        <v/>
      </c>
      <c r="AO103" s="5" t="str">
        <f t="shared" si="116"/>
        <v/>
      </c>
      <c r="AP103" s="5" t="str">
        <f t="shared" si="117"/>
        <v/>
      </c>
      <c r="AQ103" s="5" t="str">
        <f t="shared" si="118"/>
        <v/>
      </c>
      <c r="AR103" s="5" t="str">
        <f t="shared" si="119"/>
        <v/>
      </c>
      <c r="AS103" s="5" t="str">
        <f t="shared" si="120"/>
        <v/>
      </c>
      <c r="AT103" s="28">
        <f t="shared" si="121"/>
        <v>3</v>
      </c>
    </row>
    <row r="104" spans="1:46" x14ac:dyDescent="0.2">
      <c r="A104" s="6" t="s">
        <v>114</v>
      </c>
      <c r="B104" s="5"/>
      <c r="C104" s="5"/>
      <c r="D104" s="5"/>
      <c r="E104" s="5"/>
      <c r="F104" s="5"/>
      <c r="G104" s="5">
        <v>0</v>
      </c>
      <c r="H104" s="5">
        <v>0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H104" s="5" t="str">
        <f t="shared" si="109"/>
        <v/>
      </c>
      <c r="AI104" s="5" t="str">
        <f t="shared" si="110"/>
        <v/>
      </c>
      <c r="AJ104" s="5">
        <f t="shared" si="111"/>
        <v>2</v>
      </c>
      <c r="AK104" s="5" t="str">
        <f t="shared" si="112"/>
        <v/>
      </c>
      <c r="AL104" s="5" t="str">
        <f t="shared" si="113"/>
        <v/>
      </c>
      <c r="AM104" s="5" t="str">
        <f t="shared" si="114"/>
        <v/>
      </c>
      <c r="AN104" s="5" t="str">
        <f t="shared" si="115"/>
        <v/>
      </c>
      <c r="AO104" s="5" t="str">
        <f t="shared" si="116"/>
        <v/>
      </c>
      <c r="AP104" s="5" t="str">
        <f t="shared" si="117"/>
        <v/>
      </c>
      <c r="AQ104" s="5" t="str">
        <f t="shared" si="118"/>
        <v/>
      </c>
      <c r="AR104" s="5" t="str">
        <f t="shared" si="119"/>
        <v/>
      </c>
      <c r="AS104" s="5" t="str">
        <f t="shared" si="120"/>
        <v/>
      </c>
      <c r="AT104" s="28">
        <f t="shared" si="121"/>
        <v>2</v>
      </c>
    </row>
    <row r="105" spans="1:46" x14ac:dyDescent="0.2">
      <c r="A105" s="6" t="s">
        <v>115</v>
      </c>
      <c r="B105" s="5"/>
      <c r="C105" s="5">
        <v>0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H105" s="5" t="str">
        <f t="shared" si="109"/>
        <v/>
      </c>
      <c r="AI105" s="5" t="str">
        <f t="shared" si="110"/>
        <v/>
      </c>
      <c r="AJ105" s="5">
        <f t="shared" si="111"/>
        <v>1</v>
      </c>
      <c r="AK105" s="5" t="str">
        <f t="shared" si="112"/>
        <v/>
      </c>
      <c r="AL105" s="5" t="str">
        <f t="shared" si="113"/>
        <v/>
      </c>
      <c r="AM105" s="5" t="str">
        <f t="shared" si="114"/>
        <v/>
      </c>
      <c r="AN105" s="5" t="str">
        <f t="shared" si="115"/>
        <v/>
      </c>
      <c r="AO105" s="5" t="str">
        <f t="shared" si="116"/>
        <v/>
      </c>
      <c r="AP105" s="5" t="str">
        <f t="shared" si="117"/>
        <v/>
      </c>
      <c r="AQ105" s="5" t="str">
        <f t="shared" si="118"/>
        <v/>
      </c>
      <c r="AR105" s="5" t="str">
        <f t="shared" si="119"/>
        <v/>
      </c>
      <c r="AS105" s="5" t="str">
        <f t="shared" si="120"/>
        <v/>
      </c>
      <c r="AT105" s="28">
        <f t="shared" si="121"/>
        <v>1</v>
      </c>
    </row>
    <row r="106" spans="1:46" x14ac:dyDescent="0.2">
      <c r="A106" s="6" t="s">
        <v>116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H106" s="5" t="str">
        <f t="shared" si="109"/>
        <v/>
      </c>
      <c r="AI106" s="5" t="str">
        <f t="shared" si="110"/>
        <v/>
      </c>
      <c r="AJ106" s="5" t="str">
        <f t="shared" si="111"/>
        <v/>
      </c>
      <c r="AK106" s="5" t="str">
        <f t="shared" si="112"/>
        <v/>
      </c>
      <c r="AL106" s="5" t="str">
        <f t="shared" si="113"/>
        <v/>
      </c>
      <c r="AM106" s="5" t="str">
        <f t="shared" si="114"/>
        <v/>
      </c>
      <c r="AN106" s="5" t="str">
        <f t="shared" si="115"/>
        <v/>
      </c>
      <c r="AO106" s="5" t="str">
        <f t="shared" si="116"/>
        <v/>
      </c>
      <c r="AP106" s="5" t="str">
        <f t="shared" si="117"/>
        <v/>
      </c>
      <c r="AQ106" s="5" t="str">
        <f t="shared" si="118"/>
        <v/>
      </c>
      <c r="AR106" s="5" t="str">
        <f t="shared" si="119"/>
        <v/>
      </c>
      <c r="AS106" s="5" t="str">
        <f t="shared" si="120"/>
        <v/>
      </c>
      <c r="AT106" s="28">
        <f t="shared" si="121"/>
        <v>0</v>
      </c>
    </row>
    <row r="107" spans="1:46" x14ac:dyDescent="0.2">
      <c r="A107" s="6" t="s">
        <v>117</v>
      </c>
      <c r="B107" s="5" t="s">
        <v>15</v>
      </c>
      <c r="C107" s="5" t="s">
        <v>15</v>
      </c>
      <c r="D107" s="5"/>
      <c r="E107" s="5"/>
      <c r="F107" s="5"/>
      <c r="G107" s="5" t="s">
        <v>15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H107" s="5" t="str">
        <f t="shared" si="109"/>
        <v/>
      </c>
      <c r="AI107" s="5" t="str">
        <f t="shared" si="110"/>
        <v/>
      </c>
      <c r="AJ107" s="5" t="str">
        <f t="shared" si="111"/>
        <v/>
      </c>
      <c r="AK107" s="5">
        <f t="shared" si="112"/>
        <v>3</v>
      </c>
      <c r="AL107" s="5" t="str">
        <f t="shared" si="113"/>
        <v/>
      </c>
      <c r="AM107" s="5" t="str">
        <f t="shared" si="114"/>
        <v/>
      </c>
      <c r="AN107" s="5" t="str">
        <f t="shared" si="115"/>
        <v/>
      </c>
      <c r="AO107" s="5" t="str">
        <f t="shared" si="116"/>
        <v/>
      </c>
      <c r="AP107" s="5" t="str">
        <f t="shared" si="117"/>
        <v/>
      </c>
      <c r="AQ107" s="5" t="str">
        <f t="shared" si="118"/>
        <v/>
      </c>
      <c r="AR107" s="5" t="str">
        <f t="shared" si="119"/>
        <v/>
      </c>
      <c r="AS107" s="5" t="str">
        <f t="shared" si="120"/>
        <v/>
      </c>
      <c r="AT107" s="28">
        <f t="shared" si="121"/>
        <v>3</v>
      </c>
    </row>
    <row r="108" spans="1:46" x14ac:dyDescent="0.2">
      <c r="A108" s="6" t="s">
        <v>118</v>
      </c>
      <c r="B108" s="5">
        <v>0</v>
      </c>
      <c r="C108" s="5">
        <v>0</v>
      </c>
      <c r="D108" s="5"/>
      <c r="E108" s="5"/>
      <c r="F108" s="5"/>
      <c r="G108" s="5">
        <v>0</v>
      </c>
      <c r="H108" s="5">
        <v>0</v>
      </c>
      <c r="I108" s="5">
        <v>0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H108" s="5" t="str">
        <f t="shared" si="109"/>
        <v/>
      </c>
      <c r="AI108" s="5" t="str">
        <f t="shared" si="110"/>
        <v/>
      </c>
      <c r="AJ108" s="5">
        <f t="shared" si="111"/>
        <v>5</v>
      </c>
      <c r="AK108" s="5" t="str">
        <f t="shared" si="112"/>
        <v/>
      </c>
      <c r="AL108" s="5" t="str">
        <f t="shared" si="113"/>
        <v/>
      </c>
      <c r="AM108" s="5" t="str">
        <f t="shared" si="114"/>
        <v/>
      </c>
      <c r="AN108" s="5" t="str">
        <f t="shared" si="115"/>
        <v/>
      </c>
      <c r="AO108" s="5" t="str">
        <f t="shared" si="116"/>
        <v/>
      </c>
      <c r="AP108" s="5" t="str">
        <f t="shared" si="117"/>
        <v/>
      </c>
      <c r="AQ108" s="5" t="str">
        <f t="shared" si="118"/>
        <v/>
      </c>
      <c r="AR108" s="5" t="str">
        <f t="shared" si="119"/>
        <v/>
      </c>
      <c r="AS108" s="5" t="str">
        <f t="shared" si="120"/>
        <v/>
      </c>
      <c r="AT108" s="28">
        <f t="shared" si="121"/>
        <v>5</v>
      </c>
    </row>
    <row r="109" spans="1:46" x14ac:dyDescent="0.2">
      <c r="A109" s="6"/>
      <c r="AD109" s="35" t="s">
        <v>46</v>
      </c>
      <c r="AE109" s="35"/>
      <c r="AF109" s="5">
        <f>COUNT(AT102:AT108)</f>
        <v>7</v>
      </c>
      <c r="AG109" s="5"/>
      <c r="AH109" s="5"/>
      <c r="AI109" s="5"/>
      <c r="AJ109" s="36" t="s">
        <v>47</v>
      </c>
      <c r="AK109" s="36"/>
      <c r="AL109" s="36"/>
      <c r="AM109" s="37">
        <f>(AF109*$AC$5-AT109)/(AF109*$AC$5)</f>
        <v>0.88435374149659862</v>
      </c>
      <c r="AN109" s="37"/>
      <c r="AO109" s="37"/>
      <c r="AP109" s="23"/>
      <c r="AQ109" s="35" t="s">
        <v>27</v>
      </c>
      <c r="AR109" s="35"/>
      <c r="AS109" s="35"/>
      <c r="AT109" s="28">
        <f>SUM(AT102:AT108)</f>
        <v>17</v>
      </c>
    </row>
    <row r="110" spans="1:46" x14ac:dyDescent="0.2">
      <c r="A110" s="7" t="s">
        <v>119</v>
      </c>
    </row>
    <row r="111" spans="1:46" x14ac:dyDescent="0.2">
      <c r="A111" s="6" t="s">
        <v>120</v>
      </c>
      <c r="B111" s="5">
        <v>1</v>
      </c>
      <c r="C111" s="5">
        <v>1</v>
      </c>
      <c r="D111" s="5"/>
      <c r="E111" s="5"/>
      <c r="F111" s="5"/>
      <c r="G111" s="5">
        <v>1</v>
      </c>
      <c r="H111" s="5">
        <v>1</v>
      </c>
      <c r="I111" s="5">
        <v>1</v>
      </c>
      <c r="J111" s="5"/>
      <c r="K111" s="5"/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/>
      <c r="R111" s="5"/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/>
      <c r="Y111" s="5">
        <v>1</v>
      </c>
      <c r="Z111" s="5">
        <v>1</v>
      </c>
      <c r="AA111" s="5">
        <v>1</v>
      </c>
      <c r="AB111" s="5">
        <v>1</v>
      </c>
      <c r="AC111" s="5">
        <v>1</v>
      </c>
      <c r="AD111" s="5">
        <v>1</v>
      </c>
      <c r="AE111" s="5"/>
      <c r="AF111" s="5"/>
      <c r="AH111" s="5" t="str">
        <f t="shared" ref="AH111:AH113" si="122">IF(COUNTIF($B111:$AF111,AH$7)&gt;0,COUNTIF($B111:$AF111,AH$7),"")</f>
        <v/>
      </c>
      <c r="AI111" s="5">
        <f t="shared" ref="AI111:AI113" si="123">IF(COUNTIF($B111:$AF111,AI$7)&gt;0,COUNTIF($B111:$AF111,AI$7),"")</f>
        <v>21</v>
      </c>
      <c r="AJ111" s="5" t="str">
        <f t="shared" ref="AJ111:AJ113" si="124">IF(COUNTIF($B111:$AF111,AJ$7)&gt;0,COUNTIF($B111:$AF111,AJ$7),"")</f>
        <v/>
      </c>
      <c r="AK111" s="5" t="str">
        <f t="shared" ref="AK111:AK113" si="125">IF(COUNTIF($B111:$AF111,AK$7)&gt;0,COUNTIF($B111:$AF111,AK$7),"")</f>
        <v/>
      </c>
      <c r="AL111" s="5" t="str">
        <f t="shared" ref="AL111:AL113" si="126">IF(COUNTIF($B111:$AF111,AL$7)&gt;0,COUNTIF($B111:$AF111,AL$7),"")</f>
        <v/>
      </c>
      <c r="AM111" s="5" t="str">
        <f t="shared" ref="AM111:AM113" si="127">IF(COUNTIF($B111:$AF111,AM$7)&gt;0,COUNTIF($B111:$AF111,AM$7),"")</f>
        <v/>
      </c>
      <c r="AN111" s="5" t="str">
        <f t="shared" ref="AN111:AN113" si="128">IF(COUNTIF($B111:$AF111,AN$7)&gt;0,COUNTIF($B111:$AF111,AN$7),"")</f>
        <v/>
      </c>
      <c r="AO111" s="5" t="str">
        <f t="shared" ref="AO111:AO113" si="129">IF(COUNTIF($B111:$AF111,AO$7)&gt;0,COUNTIF($B111:$AF111,AO$7),"")</f>
        <v/>
      </c>
      <c r="AP111" s="5" t="str">
        <f t="shared" ref="AP111:AP113" si="130">IF(COUNTIF($B111:$AF111,AP$7)&gt;0,COUNTIF($B111:$AF111,AP$7),"")</f>
        <v/>
      </c>
      <c r="AQ111" s="5" t="str">
        <f t="shared" ref="AQ111:AQ113" si="131">IF(COUNTIF($B111:$AF111,AQ$7)&gt;0,COUNTIF($B111:$AF111,AQ$7),"")</f>
        <v/>
      </c>
      <c r="AR111" s="5" t="str">
        <f t="shared" ref="AR111:AR113" si="132">IF(COUNTIF($B111:$AF111,AR$7)&gt;0,COUNTIF($B111:$AF111,AR$7),"")</f>
        <v/>
      </c>
      <c r="AS111" s="5" t="str">
        <f t="shared" ref="AS111:AS113" si="133">IF(COUNTIF($B111:$AF111,AS$7)&gt;0,COUNTIF($B111:$AF111,AS$7),"")</f>
        <v/>
      </c>
      <c r="AT111" s="28">
        <f t="shared" ref="AT111:AT113" si="134">IF(AH111="",SUM(AI111:AS111),SUM(AI111:AS111)+AH111*0.5)</f>
        <v>21</v>
      </c>
    </row>
    <row r="112" spans="1:46" x14ac:dyDescent="0.2">
      <c r="A112" s="6" t="s">
        <v>121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H112" s="5" t="str">
        <f t="shared" si="122"/>
        <v/>
      </c>
      <c r="AI112" s="5" t="str">
        <f t="shared" si="123"/>
        <v/>
      </c>
      <c r="AJ112" s="5" t="str">
        <f t="shared" si="124"/>
        <v/>
      </c>
      <c r="AK112" s="5" t="str">
        <f t="shared" si="125"/>
        <v/>
      </c>
      <c r="AL112" s="5" t="str">
        <f t="shared" si="126"/>
        <v/>
      </c>
      <c r="AM112" s="5" t="str">
        <f t="shared" si="127"/>
        <v/>
      </c>
      <c r="AN112" s="5" t="str">
        <f t="shared" si="128"/>
        <v/>
      </c>
      <c r="AO112" s="5" t="str">
        <f t="shared" si="129"/>
        <v/>
      </c>
      <c r="AP112" s="5" t="str">
        <f t="shared" si="130"/>
        <v/>
      </c>
      <c r="AQ112" s="5" t="str">
        <f t="shared" si="131"/>
        <v/>
      </c>
      <c r="AR112" s="5" t="str">
        <f t="shared" si="132"/>
        <v/>
      </c>
      <c r="AS112" s="5" t="str">
        <f t="shared" si="133"/>
        <v/>
      </c>
      <c r="AT112" s="28">
        <f t="shared" si="134"/>
        <v>0</v>
      </c>
    </row>
    <row r="113" spans="1:46" x14ac:dyDescent="0.2">
      <c r="A113" s="6" t="s">
        <v>122</v>
      </c>
      <c r="B113" s="5" t="s">
        <v>15</v>
      </c>
      <c r="C113" s="5" t="s">
        <v>15</v>
      </c>
      <c r="D113" s="5"/>
      <c r="E113" s="5"/>
      <c r="F113" s="5"/>
      <c r="G113" s="5" t="s">
        <v>15</v>
      </c>
      <c r="H113" s="5" t="s">
        <v>15</v>
      </c>
      <c r="I113" s="5" t="s">
        <v>15</v>
      </c>
      <c r="J113" s="5"/>
      <c r="K113" s="5"/>
      <c r="L113" s="5" t="s">
        <v>15</v>
      </c>
      <c r="M113" s="5" t="s">
        <v>15</v>
      </c>
      <c r="N113" s="5" t="s">
        <v>15</v>
      </c>
      <c r="O113" s="5" t="s">
        <v>15</v>
      </c>
      <c r="P113" s="5" t="s">
        <v>15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H113" s="5" t="str">
        <f t="shared" si="122"/>
        <v/>
      </c>
      <c r="AI113" s="5" t="str">
        <f t="shared" si="123"/>
        <v/>
      </c>
      <c r="AJ113" s="5" t="str">
        <f t="shared" si="124"/>
        <v/>
      </c>
      <c r="AK113" s="5">
        <f t="shared" si="125"/>
        <v>10</v>
      </c>
      <c r="AL113" s="5" t="str">
        <f t="shared" si="126"/>
        <v/>
      </c>
      <c r="AM113" s="5" t="str">
        <f t="shared" si="127"/>
        <v/>
      </c>
      <c r="AN113" s="5" t="str">
        <f t="shared" si="128"/>
        <v/>
      </c>
      <c r="AO113" s="5" t="str">
        <f t="shared" si="129"/>
        <v/>
      </c>
      <c r="AP113" s="5" t="str">
        <f t="shared" si="130"/>
        <v/>
      </c>
      <c r="AQ113" s="5" t="str">
        <f t="shared" si="131"/>
        <v/>
      </c>
      <c r="AR113" s="5" t="str">
        <f t="shared" si="132"/>
        <v/>
      </c>
      <c r="AS113" s="5" t="str">
        <f t="shared" si="133"/>
        <v/>
      </c>
      <c r="AT113" s="28">
        <f t="shared" si="134"/>
        <v>10</v>
      </c>
    </row>
    <row r="114" spans="1:46" x14ac:dyDescent="0.2">
      <c r="A114" s="6"/>
      <c r="AD114" s="35" t="s">
        <v>46</v>
      </c>
      <c r="AE114" s="35"/>
      <c r="AF114" s="5">
        <f>COUNT(AT111:AT113)</f>
        <v>3</v>
      </c>
      <c r="AG114" s="5"/>
      <c r="AH114" s="5"/>
      <c r="AI114" s="5"/>
      <c r="AJ114" s="36" t="s">
        <v>47</v>
      </c>
      <c r="AK114" s="36"/>
      <c r="AL114" s="36"/>
      <c r="AM114" s="37">
        <f>(AF114*$AC$5-AT114)/(AF114*$AC$5)</f>
        <v>0.50793650793650791</v>
      </c>
      <c r="AN114" s="37"/>
      <c r="AO114" s="37"/>
      <c r="AP114" s="23"/>
      <c r="AQ114" s="35" t="s">
        <v>27</v>
      </c>
      <c r="AR114" s="35"/>
      <c r="AS114" s="35"/>
      <c r="AT114" s="28">
        <f>SUM(AT111:AT113)</f>
        <v>31</v>
      </c>
    </row>
    <row r="115" spans="1:46" x14ac:dyDescent="0.2">
      <c r="A115" s="7" t="s">
        <v>123</v>
      </c>
    </row>
    <row r="116" spans="1:46" x14ac:dyDescent="0.2">
      <c r="A116" s="6" t="s">
        <v>124</v>
      </c>
      <c r="B116" s="11" t="s">
        <v>23</v>
      </c>
      <c r="C116" s="5">
        <v>1</v>
      </c>
      <c r="D116" s="1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22"/>
      <c r="AH116" s="5" t="str">
        <f t="shared" ref="AH116:AH129" si="135">IF(COUNTIF($B116:$AF116,AH$7)&gt;0,COUNTIF($B116:$AF116,AH$7),"")</f>
        <v/>
      </c>
      <c r="AI116" s="5">
        <f t="shared" ref="AI116:AI129" si="136">IF(COUNTIF($B116:$AF116,AI$7)&gt;0,COUNTIF($B116:$AF116,AI$7),"")</f>
        <v>1</v>
      </c>
      <c r="AJ116" s="5" t="str">
        <f t="shared" ref="AJ116:AJ129" si="137">IF(COUNTIF($B116:$AF116,AJ$7)&gt;0,COUNTIF($B116:$AF116,AJ$7),"")</f>
        <v/>
      </c>
      <c r="AK116" s="5" t="str">
        <f t="shared" ref="AK116:AK129" si="138">IF(COUNTIF($B116:$AF116,AK$7)&gt;0,COUNTIF($B116:$AF116,AK$7),"")</f>
        <v/>
      </c>
      <c r="AL116" s="5" t="str">
        <f t="shared" ref="AL116:AL129" si="139">IF(COUNTIF($B116:$AF116,AL$7)&gt;0,COUNTIF($B116:$AF116,AL$7),"")</f>
        <v/>
      </c>
      <c r="AM116" s="5" t="str">
        <f t="shared" ref="AM116:AM129" si="140">IF(COUNTIF($B116:$AF116,AM$7)&gt;0,COUNTIF($B116:$AF116,AM$7),"")</f>
        <v/>
      </c>
      <c r="AN116" s="5" t="str">
        <f t="shared" ref="AN116:AN129" si="141">IF(COUNTIF($B116:$AF116,AN$7)&gt;0,COUNTIF($B116:$AF116,AN$7),"")</f>
        <v/>
      </c>
      <c r="AO116" s="5" t="str">
        <f t="shared" ref="AO116:AO129" si="142">IF(COUNTIF($B116:$AF116,AO$7)&gt;0,COUNTIF($B116:$AF116,AO$7),"")</f>
        <v/>
      </c>
      <c r="AP116" s="5" t="str">
        <f t="shared" ref="AP116:AP129" si="143">IF(COUNTIF($B116:$AF116,AP$7)&gt;0,COUNTIF($B116:$AF116,AP$7),"")</f>
        <v/>
      </c>
      <c r="AQ116" s="5" t="str">
        <f t="shared" ref="AQ116:AQ129" si="144">IF(COUNTIF($B116:$AF116,AQ$7)&gt;0,COUNTIF($B116:$AF116,AQ$7),"")</f>
        <v/>
      </c>
      <c r="AR116" s="5" t="str">
        <f t="shared" ref="AR116:AR129" si="145">IF(COUNTIF($B116:$AF116,AR$7)&gt;0,COUNTIF($B116:$AF116,AR$7),"")</f>
        <v/>
      </c>
      <c r="AS116" s="5">
        <f t="shared" ref="AS116:AS129" si="146">IF(COUNTIF($B116:$AF116,AS$7)&gt;0,COUNTIF($B116:$AF116,AS$7),"")</f>
        <v>1</v>
      </c>
      <c r="AT116" s="28">
        <f t="shared" ref="AT116:AT129" si="147">IF(AH116="",SUM(AI116:AS116),SUM(AI116:AS116)+AH116*0.5)</f>
        <v>2</v>
      </c>
    </row>
    <row r="117" spans="1:46" x14ac:dyDescent="0.2">
      <c r="A117" s="6" t="s">
        <v>125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H117" s="12" t="str">
        <f t="shared" si="135"/>
        <v/>
      </c>
      <c r="AI117" s="12" t="str">
        <f t="shared" si="136"/>
        <v/>
      </c>
      <c r="AJ117" s="12" t="str">
        <f t="shared" si="137"/>
        <v/>
      </c>
      <c r="AK117" s="12" t="str">
        <f t="shared" si="138"/>
        <v/>
      </c>
      <c r="AL117" s="12" t="str">
        <f t="shared" si="139"/>
        <v/>
      </c>
      <c r="AM117" s="12" t="str">
        <f t="shared" si="140"/>
        <v/>
      </c>
      <c r="AN117" s="12" t="str">
        <f t="shared" si="141"/>
        <v/>
      </c>
      <c r="AO117" s="12" t="str">
        <f t="shared" si="142"/>
        <v/>
      </c>
      <c r="AP117" s="12" t="str">
        <f t="shared" si="143"/>
        <v/>
      </c>
      <c r="AQ117" s="12" t="str">
        <f t="shared" si="144"/>
        <v/>
      </c>
      <c r="AR117" s="12" t="str">
        <f t="shared" si="145"/>
        <v/>
      </c>
      <c r="AS117" s="12" t="str">
        <f t="shared" si="146"/>
        <v/>
      </c>
      <c r="AT117" s="29">
        <f t="shared" si="147"/>
        <v>0</v>
      </c>
    </row>
    <row r="118" spans="1:46" x14ac:dyDescent="0.2">
      <c r="A118" s="6" t="s">
        <v>126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H118" s="5" t="str">
        <f t="shared" si="135"/>
        <v/>
      </c>
      <c r="AI118" s="5" t="str">
        <f t="shared" si="136"/>
        <v/>
      </c>
      <c r="AJ118" s="5" t="str">
        <f t="shared" si="137"/>
        <v/>
      </c>
      <c r="AK118" s="5" t="str">
        <f t="shared" si="138"/>
        <v/>
      </c>
      <c r="AL118" s="5" t="str">
        <f t="shared" si="139"/>
        <v/>
      </c>
      <c r="AM118" s="5" t="str">
        <f t="shared" si="140"/>
        <v/>
      </c>
      <c r="AN118" s="5" t="str">
        <f t="shared" si="141"/>
        <v/>
      </c>
      <c r="AO118" s="5" t="str">
        <f t="shared" si="142"/>
        <v/>
      </c>
      <c r="AP118" s="5" t="str">
        <f t="shared" si="143"/>
        <v/>
      </c>
      <c r="AQ118" s="5" t="str">
        <f t="shared" si="144"/>
        <v/>
      </c>
      <c r="AR118" s="5" t="str">
        <f t="shared" si="145"/>
        <v/>
      </c>
      <c r="AS118" s="5" t="str">
        <f t="shared" si="146"/>
        <v/>
      </c>
      <c r="AT118" s="28">
        <f t="shared" si="147"/>
        <v>0</v>
      </c>
    </row>
    <row r="119" spans="1:46" x14ac:dyDescent="0.2">
      <c r="A119" s="6" t="s">
        <v>127</v>
      </c>
      <c r="B119" s="5">
        <v>0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 t="s">
        <v>23</v>
      </c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H119" s="5" t="str">
        <f t="shared" si="135"/>
        <v/>
      </c>
      <c r="AI119" s="5" t="str">
        <f t="shared" si="136"/>
        <v/>
      </c>
      <c r="AJ119" s="5">
        <f t="shared" si="137"/>
        <v>1</v>
      </c>
      <c r="AK119" s="5" t="str">
        <f t="shared" si="138"/>
        <v/>
      </c>
      <c r="AL119" s="5" t="str">
        <f t="shared" si="139"/>
        <v/>
      </c>
      <c r="AM119" s="5" t="str">
        <f t="shared" si="140"/>
        <v/>
      </c>
      <c r="AN119" s="5" t="str">
        <f t="shared" si="141"/>
        <v/>
      </c>
      <c r="AO119" s="5" t="str">
        <f t="shared" si="142"/>
        <v/>
      </c>
      <c r="AP119" s="5" t="str">
        <f t="shared" si="143"/>
        <v/>
      </c>
      <c r="AQ119" s="5" t="str">
        <f t="shared" si="144"/>
        <v/>
      </c>
      <c r="AR119" s="5" t="str">
        <f t="shared" si="145"/>
        <v/>
      </c>
      <c r="AS119" s="5">
        <f t="shared" si="146"/>
        <v>1</v>
      </c>
      <c r="AT119" s="28">
        <f t="shared" si="147"/>
        <v>2</v>
      </c>
    </row>
    <row r="120" spans="1:46" x14ac:dyDescent="0.2">
      <c r="A120" s="6" t="s">
        <v>128</v>
      </c>
      <c r="B120" s="5">
        <v>1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H120" s="5" t="str">
        <f t="shared" si="135"/>
        <v/>
      </c>
      <c r="AI120" s="5">
        <f t="shared" si="136"/>
        <v>1</v>
      </c>
      <c r="AJ120" s="5" t="str">
        <f t="shared" si="137"/>
        <v/>
      </c>
      <c r="AK120" s="5" t="str">
        <f t="shared" si="138"/>
        <v/>
      </c>
      <c r="AL120" s="5" t="str">
        <f t="shared" si="139"/>
        <v/>
      </c>
      <c r="AM120" s="5" t="str">
        <f t="shared" si="140"/>
        <v/>
      </c>
      <c r="AN120" s="5" t="str">
        <f t="shared" si="141"/>
        <v/>
      </c>
      <c r="AO120" s="5" t="str">
        <f t="shared" si="142"/>
        <v/>
      </c>
      <c r="AP120" s="5" t="str">
        <f t="shared" si="143"/>
        <v/>
      </c>
      <c r="AQ120" s="5" t="str">
        <f t="shared" si="144"/>
        <v/>
      </c>
      <c r="AR120" s="5" t="str">
        <f t="shared" si="145"/>
        <v/>
      </c>
      <c r="AS120" s="5" t="str">
        <f t="shared" si="146"/>
        <v/>
      </c>
      <c r="AT120" s="28">
        <f t="shared" si="147"/>
        <v>1</v>
      </c>
    </row>
    <row r="121" spans="1:46" x14ac:dyDescent="0.2">
      <c r="A121" s="6" t="s">
        <v>129</v>
      </c>
      <c r="B121" s="5"/>
      <c r="C121" s="5"/>
      <c r="D121" s="5"/>
      <c r="E121" s="5"/>
      <c r="F121" s="5"/>
      <c r="G121" s="11" t="s">
        <v>23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H121" s="5" t="str">
        <f t="shared" si="135"/>
        <v/>
      </c>
      <c r="AI121" s="5" t="str">
        <f t="shared" si="136"/>
        <v/>
      </c>
      <c r="AJ121" s="5" t="str">
        <f t="shared" si="137"/>
        <v/>
      </c>
      <c r="AK121" s="5" t="str">
        <f t="shared" si="138"/>
        <v/>
      </c>
      <c r="AL121" s="5" t="str">
        <f t="shared" si="139"/>
        <v/>
      </c>
      <c r="AM121" s="5" t="str">
        <f t="shared" si="140"/>
        <v/>
      </c>
      <c r="AN121" s="5" t="str">
        <f t="shared" si="141"/>
        <v/>
      </c>
      <c r="AO121" s="5" t="str">
        <f t="shared" si="142"/>
        <v/>
      </c>
      <c r="AP121" s="5" t="str">
        <f t="shared" si="143"/>
        <v/>
      </c>
      <c r="AQ121" s="5" t="str">
        <f t="shared" si="144"/>
        <v/>
      </c>
      <c r="AR121" s="5" t="str">
        <f t="shared" si="145"/>
        <v/>
      </c>
      <c r="AS121" s="5">
        <f t="shared" si="146"/>
        <v>1</v>
      </c>
      <c r="AT121" s="28">
        <f t="shared" si="147"/>
        <v>1</v>
      </c>
    </row>
    <row r="122" spans="1:46" x14ac:dyDescent="0.2">
      <c r="A122" s="6" t="s">
        <v>130</v>
      </c>
      <c r="B122" s="5">
        <v>0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H122" s="5" t="str">
        <f t="shared" si="135"/>
        <v/>
      </c>
      <c r="AI122" s="5" t="str">
        <f t="shared" si="136"/>
        <v/>
      </c>
      <c r="AJ122" s="5">
        <f t="shared" si="137"/>
        <v>1</v>
      </c>
      <c r="AK122" s="5" t="str">
        <f t="shared" si="138"/>
        <v/>
      </c>
      <c r="AL122" s="5" t="str">
        <f t="shared" si="139"/>
        <v/>
      </c>
      <c r="AM122" s="5" t="str">
        <f t="shared" si="140"/>
        <v/>
      </c>
      <c r="AN122" s="5" t="str">
        <f t="shared" si="141"/>
        <v/>
      </c>
      <c r="AO122" s="5" t="str">
        <f t="shared" si="142"/>
        <v/>
      </c>
      <c r="AP122" s="5" t="str">
        <f t="shared" si="143"/>
        <v/>
      </c>
      <c r="AQ122" s="5" t="str">
        <f t="shared" si="144"/>
        <v/>
      </c>
      <c r="AR122" s="5" t="str">
        <f t="shared" si="145"/>
        <v/>
      </c>
      <c r="AS122" s="5" t="str">
        <f t="shared" si="146"/>
        <v/>
      </c>
      <c r="AT122" s="28">
        <f t="shared" si="147"/>
        <v>1</v>
      </c>
    </row>
    <row r="123" spans="1:46" x14ac:dyDescent="0.2">
      <c r="A123" s="6" t="s">
        <v>131</v>
      </c>
      <c r="B123" s="5"/>
      <c r="C123" s="5"/>
      <c r="D123" s="5"/>
      <c r="E123" s="5"/>
      <c r="F123" s="5"/>
      <c r="G123" s="5"/>
      <c r="H123" s="5"/>
      <c r="I123" s="5">
        <v>1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H123" s="5" t="str">
        <f t="shared" si="135"/>
        <v/>
      </c>
      <c r="AI123" s="5">
        <f t="shared" si="136"/>
        <v>1</v>
      </c>
      <c r="AJ123" s="5" t="str">
        <f t="shared" si="137"/>
        <v/>
      </c>
      <c r="AK123" s="5" t="str">
        <f t="shared" si="138"/>
        <v/>
      </c>
      <c r="AL123" s="5" t="str">
        <f t="shared" si="139"/>
        <v/>
      </c>
      <c r="AM123" s="5" t="str">
        <f t="shared" si="140"/>
        <v/>
      </c>
      <c r="AN123" s="5" t="str">
        <f t="shared" si="141"/>
        <v/>
      </c>
      <c r="AO123" s="5" t="str">
        <f t="shared" si="142"/>
        <v/>
      </c>
      <c r="AP123" s="5" t="str">
        <f t="shared" si="143"/>
        <v/>
      </c>
      <c r="AQ123" s="5" t="str">
        <f t="shared" si="144"/>
        <v/>
      </c>
      <c r="AR123" s="5" t="str">
        <f t="shared" si="145"/>
        <v/>
      </c>
      <c r="AS123" s="5" t="str">
        <f t="shared" si="146"/>
        <v/>
      </c>
      <c r="AT123" s="28">
        <f t="shared" si="147"/>
        <v>1</v>
      </c>
    </row>
    <row r="124" spans="1:46" x14ac:dyDescent="0.2">
      <c r="A124" s="6" t="s">
        <v>132</v>
      </c>
      <c r="B124" s="5">
        <v>0</v>
      </c>
      <c r="C124" s="5"/>
      <c r="D124" s="5"/>
      <c r="E124" s="5"/>
      <c r="F124" s="5"/>
      <c r="G124" s="5"/>
      <c r="H124" s="5"/>
      <c r="I124" s="5">
        <v>0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H124" s="5" t="str">
        <f t="shared" si="135"/>
        <v/>
      </c>
      <c r="AI124" s="5" t="str">
        <f t="shared" si="136"/>
        <v/>
      </c>
      <c r="AJ124" s="5">
        <f t="shared" si="137"/>
        <v>2</v>
      </c>
      <c r="AK124" s="5" t="str">
        <f t="shared" si="138"/>
        <v/>
      </c>
      <c r="AL124" s="5" t="str">
        <f t="shared" si="139"/>
        <v/>
      </c>
      <c r="AM124" s="5" t="str">
        <f t="shared" si="140"/>
        <v/>
      </c>
      <c r="AN124" s="5" t="str">
        <f t="shared" si="141"/>
        <v/>
      </c>
      <c r="AO124" s="5" t="str">
        <f t="shared" si="142"/>
        <v/>
      </c>
      <c r="AP124" s="5" t="str">
        <f t="shared" si="143"/>
        <v/>
      </c>
      <c r="AQ124" s="5" t="str">
        <f t="shared" si="144"/>
        <v/>
      </c>
      <c r="AR124" s="5" t="str">
        <f t="shared" si="145"/>
        <v/>
      </c>
      <c r="AS124" s="5" t="str">
        <f t="shared" si="146"/>
        <v/>
      </c>
      <c r="AT124" s="28">
        <f t="shared" si="147"/>
        <v>2</v>
      </c>
    </row>
    <row r="125" spans="1:46" x14ac:dyDescent="0.2">
      <c r="A125" s="6" t="s">
        <v>133</v>
      </c>
      <c r="B125" s="5"/>
      <c r="C125" s="5"/>
      <c r="D125" s="5"/>
      <c r="E125" s="5"/>
      <c r="F125" s="5"/>
      <c r="G125" s="5"/>
      <c r="H125" s="5">
        <v>0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H125" s="5" t="str">
        <f t="shared" si="135"/>
        <v/>
      </c>
      <c r="AI125" s="5" t="str">
        <f t="shared" si="136"/>
        <v/>
      </c>
      <c r="AJ125" s="5">
        <f t="shared" si="137"/>
        <v>1</v>
      </c>
      <c r="AK125" s="5" t="str">
        <f t="shared" si="138"/>
        <v/>
      </c>
      <c r="AL125" s="5" t="str">
        <f t="shared" si="139"/>
        <v/>
      </c>
      <c r="AM125" s="5" t="str">
        <f t="shared" si="140"/>
        <v/>
      </c>
      <c r="AN125" s="5" t="str">
        <f t="shared" si="141"/>
        <v/>
      </c>
      <c r="AO125" s="5" t="str">
        <f t="shared" si="142"/>
        <v/>
      </c>
      <c r="AP125" s="5" t="str">
        <f t="shared" si="143"/>
        <v/>
      </c>
      <c r="AQ125" s="5" t="str">
        <f t="shared" si="144"/>
        <v/>
      </c>
      <c r="AR125" s="5" t="str">
        <f t="shared" si="145"/>
        <v/>
      </c>
      <c r="AS125" s="5" t="str">
        <f t="shared" si="146"/>
        <v/>
      </c>
      <c r="AT125" s="28">
        <f t="shared" si="147"/>
        <v>1</v>
      </c>
    </row>
    <row r="126" spans="1:46" x14ac:dyDescent="0.2">
      <c r="A126" s="6" t="s">
        <v>134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H126" s="5" t="str">
        <f t="shared" si="135"/>
        <v/>
      </c>
      <c r="AI126" s="5" t="str">
        <f t="shared" si="136"/>
        <v/>
      </c>
      <c r="AJ126" s="5" t="str">
        <f t="shared" si="137"/>
        <v/>
      </c>
      <c r="AK126" s="5" t="str">
        <f t="shared" si="138"/>
        <v/>
      </c>
      <c r="AL126" s="5" t="str">
        <f t="shared" si="139"/>
        <v/>
      </c>
      <c r="AM126" s="5" t="str">
        <f t="shared" si="140"/>
        <v/>
      </c>
      <c r="AN126" s="5" t="str">
        <f t="shared" si="141"/>
        <v/>
      </c>
      <c r="AO126" s="5" t="str">
        <f t="shared" si="142"/>
        <v/>
      </c>
      <c r="AP126" s="5" t="str">
        <f t="shared" si="143"/>
        <v/>
      </c>
      <c r="AQ126" s="5" t="str">
        <f t="shared" si="144"/>
        <v/>
      </c>
      <c r="AR126" s="5" t="str">
        <f t="shared" si="145"/>
        <v/>
      </c>
      <c r="AS126" s="5" t="str">
        <f t="shared" si="146"/>
        <v/>
      </c>
      <c r="AT126" s="28">
        <f t="shared" si="147"/>
        <v>0</v>
      </c>
    </row>
    <row r="127" spans="1:46" x14ac:dyDescent="0.2">
      <c r="A127" s="6" t="s">
        <v>135</v>
      </c>
      <c r="B127" s="5">
        <v>0</v>
      </c>
      <c r="C127" s="5">
        <v>0</v>
      </c>
      <c r="D127" s="5"/>
      <c r="E127" s="5"/>
      <c r="F127" s="5"/>
      <c r="G127" s="5">
        <v>0</v>
      </c>
      <c r="H127" s="5">
        <v>0</v>
      </c>
      <c r="I127" s="5">
        <v>0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H127" s="5" t="str">
        <f t="shared" si="135"/>
        <v/>
      </c>
      <c r="AI127" s="5" t="str">
        <f t="shared" si="136"/>
        <v/>
      </c>
      <c r="AJ127" s="5">
        <f t="shared" si="137"/>
        <v>5</v>
      </c>
      <c r="AK127" s="5" t="str">
        <f t="shared" si="138"/>
        <v/>
      </c>
      <c r="AL127" s="5" t="str">
        <f t="shared" si="139"/>
        <v/>
      </c>
      <c r="AM127" s="5" t="str">
        <f t="shared" si="140"/>
        <v/>
      </c>
      <c r="AN127" s="5" t="str">
        <f t="shared" si="141"/>
        <v/>
      </c>
      <c r="AO127" s="5" t="str">
        <f t="shared" si="142"/>
        <v/>
      </c>
      <c r="AP127" s="5" t="str">
        <f t="shared" si="143"/>
        <v/>
      </c>
      <c r="AQ127" s="5" t="str">
        <f t="shared" si="144"/>
        <v/>
      </c>
      <c r="AR127" s="5" t="str">
        <f t="shared" si="145"/>
        <v/>
      </c>
      <c r="AS127" s="5" t="str">
        <f t="shared" si="146"/>
        <v/>
      </c>
      <c r="AT127" s="28">
        <f t="shared" si="147"/>
        <v>5</v>
      </c>
    </row>
    <row r="128" spans="1:46" x14ac:dyDescent="0.2">
      <c r="A128" s="6" t="s">
        <v>136</v>
      </c>
      <c r="B128" s="5">
        <v>0.5</v>
      </c>
      <c r="C128" s="5">
        <v>1</v>
      </c>
      <c r="D128" s="5"/>
      <c r="E128" s="5"/>
      <c r="F128" s="5"/>
      <c r="G128" s="5"/>
      <c r="H128" s="5">
        <v>0</v>
      </c>
      <c r="I128" s="5">
        <v>0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H128" s="5">
        <f t="shared" si="135"/>
        <v>1</v>
      </c>
      <c r="AI128" s="5">
        <f t="shared" si="136"/>
        <v>1</v>
      </c>
      <c r="AJ128" s="5">
        <f t="shared" si="137"/>
        <v>2</v>
      </c>
      <c r="AK128" s="5" t="str">
        <f t="shared" si="138"/>
        <v/>
      </c>
      <c r="AL128" s="5" t="str">
        <f t="shared" si="139"/>
        <v/>
      </c>
      <c r="AM128" s="5" t="str">
        <f t="shared" si="140"/>
        <v/>
      </c>
      <c r="AN128" s="5" t="str">
        <f t="shared" si="141"/>
        <v/>
      </c>
      <c r="AO128" s="5" t="str">
        <f t="shared" si="142"/>
        <v/>
      </c>
      <c r="AP128" s="5" t="str">
        <f t="shared" si="143"/>
        <v/>
      </c>
      <c r="AQ128" s="5" t="str">
        <f t="shared" si="144"/>
        <v/>
      </c>
      <c r="AR128" s="5" t="str">
        <f t="shared" si="145"/>
        <v/>
      </c>
      <c r="AS128" s="5" t="str">
        <f t="shared" si="146"/>
        <v/>
      </c>
      <c r="AT128" s="28">
        <f t="shared" si="147"/>
        <v>3.5</v>
      </c>
    </row>
    <row r="129" spans="1:46" x14ac:dyDescent="0.2">
      <c r="A129" s="6" t="s">
        <v>137</v>
      </c>
      <c r="B129" s="5" t="s">
        <v>17</v>
      </c>
      <c r="C129" s="5" t="s">
        <v>17</v>
      </c>
      <c r="D129" s="5"/>
      <c r="E129" s="5"/>
      <c r="F129" s="5"/>
      <c r="G129" s="5" t="s">
        <v>17</v>
      </c>
      <c r="H129" s="5" t="s">
        <v>17</v>
      </c>
      <c r="I129" s="5" t="s">
        <v>17</v>
      </c>
      <c r="J129" s="5"/>
      <c r="K129" s="5"/>
      <c r="L129" s="5" t="s">
        <v>17</v>
      </c>
      <c r="M129" s="5" t="s">
        <v>17</v>
      </c>
      <c r="N129" s="5" t="s">
        <v>17</v>
      </c>
      <c r="O129" s="5" t="s">
        <v>17</v>
      </c>
      <c r="P129" s="5" t="s">
        <v>17</v>
      </c>
      <c r="Q129" s="5"/>
      <c r="R129" s="5"/>
      <c r="S129" s="5" t="s">
        <v>17</v>
      </c>
      <c r="T129" s="5" t="s">
        <v>17</v>
      </c>
      <c r="U129" s="5" t="s">
        <v>17</v>
      </c>
      <c r="V129" s="5" t="s">
        <v>17</v>
      </c>
      <c r="W129" s="5" t="s">
        <v>17</v>
      </c>
      <c r="X129" s="5"/>
      <c r="Y129" s="5" t="s">
        <v>17</v>
      </c>
      <c r="Z129" s="5" t="s">
        <v>17</v>
      </c>
      <c r="AA129" s="5" t="s">
        <v>17</v>
      </c>
      <c r="AB129" s="5" t="s">
        <v>17</v>
      </c>
      <c r="AC129" s="5" t="s">
        <v>17</v>
      </c>
      <c r="AD129" s="5" t="s">
        <v>17</v>
      </c>
      <c r="AE129" s="5"/>
      <c r="AF129" s="5"/>
      <c r="AH129" s="5" t="str">
        <f t="shared" si="135"/>
        <v/>
      </c>
      <c r="AI129" s="5" t="str">
        <f t="shared" si="136"/>
        <v/>
      </c>
      <c r="AJ129" s="5" t="str">
        <f t="shared" si="137"/>
        <v/>
      </c>
      <c r="AK129" s="5" t="str">
        <f t="shared" si="138"/>
        <v/>
      </c>
      <c r="AL129" s="5" t="str">
        <f t="shared" si="139"/>
        <v/>
      </c>
      <c r="AM129" s="5">
        <f t="shared" si="140"/>
        <v>21</v>
      </c>
      <c r="AN129" s="5" t="str">
        <f t="shared" si="141"/>
        <v/>
      </c>
      <c r="AO129" s="5" t="str">
        <f t="shared" si="142"/>
        <v/>
      </c>
      <c r="AP129" s="5" t="str">
        <f t="shared" si="143"/>
        <v/>
      </c>
      <c r="AQ129" s="5" t="str">
        <f t="shared" si="144"/>
        <v/>
      </c>
      <c r="AR129" s="5" t="str">
        <f t="shared" si="145"/>
        <v/>
      </c>
      <c r="AS129" s="5" t="str">
        <f t="shared" si="146"/>
        <v/>
      </c>
      <c r="AT129" s="28">
        <f t="shared" si="147"/>
        <v>21</v>
      </c>
    </row>
    <row r="130" spans="1:46" x14ac:dyDescent="0.2">
      <c r="A130" s="6"/>
      <c r="AD130" s="35" t="s">
        <v>46</v>
      </c>
      <c r="AE130" s="35"/>
      <c r="AF130" s="5">
        <f>COUNT(AT116:AT129)</f>
        <v>14</v>
      </c>
      <c r="AG130" s="5"/>
      <c r="AH130" s="5"/>
      <c r="AI130" s="5"/>
      <c r="AJ130" s="36" t="s">
        <v>47</v>
      </c>
      <c r="AK130" s="36"/>
      <c r="AL130" s="36"/>
      <c r="AM130" s="37">
        <f>(AF130*$AC$5-AT130)/(AF130*$AC$5)</f>
        <v>0.86224489795918369</v>
      </c>
      <c r="AN130" s="37"/>
      <c r="AO130" s="37"/>
      <c r="AP130" s="23"/>
      <c r="AQ130" s="35" t="s">
        <v>27</v>
      </c>
      <c r="AR130" s="35"/>
      <c r="AS130" s="35"/>
      <c r="AT130" s="28">
        <f>SUM(AT116:AT129)</f>
        <v>40.5</v>
      </c>
    </row>
    <row r="131" spans="1:46" x14ac:dyDescent="0.2">
      <c r="A131" s="7" t="s">
        <v>138</v>
      </c>
    </row>
    <row r="132" spans="1:46" x14ac:dyDescent="0.2">
      <c r="A132" s="6" t="s">
        <v>139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H132" s="5" t="str">
        <f t="shared" ref="AH132:AH138" si="148">IF(COUNTIF($B132:$AF132,AH$7)&gt;0,COUNTIF($B132:$AF132,AH$7),"")</f>
        <v/>
      </c>
      <c r="AI132" s="5" t="str">
        <f t="shared" ref="AI132:AI138" si="149">IF(COUNTIF($B132:$AF132,AI$7)&gt;0,COUNTIF($B132:$AF132,AI$7),"")</f>
        <v/>
      </c>
      <c r="AJ132" s="5" t="str">
        <f t="shared" ref="AJ132:AJ138" si="150">IF(COUNTIF($B132:$AF132,AJ$7)&gt;0,COUNTIF($B132:$AF132,AJ$7),"")</f>
        <v/>
      </c>
      <c r="AK132" s="5" t="str">
        <f t="shared" ref="AK132:AK138" si="151">IF(COUNTIF($B132:$AF132,AK$7)&gt;0,COUNTIF($B132:$AF132,AK$7),"")</f>
        <v/>
      </c>
      <c r="AL132" s="5" t="str">
        <f t="shared" ref="AL132:AL138" si="152">IF(COUNTIF($B132:$AF132,AL$7)&gt;0,COUNTIF($B132:$AF132,AL$7),"")</f>
        <v/>
      </c>
      <c r="AM132" s="5" t="str">
        <f t="shared" ref="AM132:AM138" si="153">IF(COUNTIF($B132:$AF132,AM$7)&gt;0,COUNTIF($B132:$AF132,AM$7),"")</f>
        <v/>
      </c>
      <c r="AN132" s="5" t="str">
        <f t="shared" ref="AN132:AN138" si="154">IF(COUNTIF($B132:$AF132,AN$7)&gt;0,COUNTIF($B132:$AF132,AN$7),"")</f>
        <v/>
      </c>
      <c r="AO132" s="5" t="str">
        <f t="shared" ref="AO132:AO138" si="155">IF(COUNTIF($B132:$AF132,AO$7)&gt;0,COUNTIF($B132:$AF132,AO$7),"")</f>
        <v/>
      </c>
      <c r="AP132" s="5" t="str">
        <f t="shared" ref="AP132:AP138" si="156">IF(COUNTIF($B132:$AF132,AP$7)&gt;0,COUNTIF($B132:$AF132,AP$7),"")</f>
        <v/>
      </c>
      <c r="AQ132" s="5" t="str">
        <f t="shared" ref="AQ132:AQ138" si="157">IF(COUNTIF($B132:$AF132,AQ$7)&gt;0,COUNTIF($B132:$AF132,AQ$7),"")</f>
        <v/>
      </c>
      <c r="AR132" s="5" t="str">
        <f t="shared" ref="AR132:AR138" si="158">IF(COUNTIF($B132:$AF132,AR$7)&gt;0,COUNTIF($B132:$AF132,AR$7),"")</f>
        <v/>
      </c>
      <c r="AS132" s="5" t="str">
        <f t="shared" ref="AS132:AS138" si="159">IF(COUNTIF($B132:$AF132,AS$7)&gt;0,COUNTIF($B132:$AF132,AS$7),"")</f>
        <v/>
      </c>
      <c r="AT132" s="28">
        <f t="shared" ref="AT132:AT138" si="160">IF(AH132="",SUM(AI132:AS132),SUM(AI132:AS132)+AH132*0.5)</f>
        <v>0</v>
      </c>
    </row>
    <row r="133" spans="1:46" x14ac:dyDescent="0.2">
      <c r="A133" s="6" t="s">
        <v>140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H133" s="5" t="str">
        <f t="shared" si="148"/>
        <v/>
      </c>
      <c r="AI133" s="5" t="str">
        <f t="shared" si="149"/>
        <v/>
      </c>
      <c r="AJ133" s="5" t="str">
        <f t="shared" si="150"/>
        <v/>
      </c>
      <c r="AK133" s="5" t="str">
        <f t="shared" si="151"/>
        <v/>
      </c>
      <c r="AL133" s="5" t="str">
        <f t="shared" si="152"/>
        <v/>
      </c>
      <c r="AM133" s="5" t="str">
        <f t="shared" si="153"/>
        <v/>
      </c>
      <c r="AN133" s="5" t="str">
        <f t="shared" si="154"/>
        <v/>
      </c>
      <c r="AO133" s="5" t="str">
        <f t="shared" si="155"/>
        <v/>
      </c>
      <c r="AP133" s="5" t="str">
        <f t="shared" si="156"/>
        <v/>
      </c>
      <c r="AQ133" s="5" t="str">
        <f t="shared" si="157"/>
        <v/>
      </c>
      <c r="AR133" s="5" t="str">
        <f t="shared" si="158"/>
        <v/>
      </c>
      <c r="AS133" s="5" t="str">
        <f t="shared" si="159"/>
        <v/>
      </c>
      <c r="AT133" s="28">
        <f t="shared" si="160"/>
        <v>0</v>
      </c>
    </row>
    <row r="134" spans="1:46" x14ac:dyDescent="0.2">
      <c r="A134" s="6" t="s">
        <v>141</v>
      </c>
      <c r="B134" s="5"/>
      <c r="C134" s="5">
        <v>1</v>
      </c>
      <c r="D134" s="5"/>
      <c r="E134" s="5"/>
      <c r="F134" s="5"/>
      <c r="G134" s="5">
        <v>1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H134" s="5" t="str">
        <f t="shared" si="148"/>
        <v/>
      </c>
      <c r="AI134" s="5">
        <f t="shared" si="149"/>
        <v>2</v>
      </c>
      <c r="AJ134" s="5" t="str">
        <f t="shared" si="150"/>
        <v/>
      </c>
      <c r="AK134" s="5" t="str">
        <f t="shared" si="151"/>
        <v/>
      </c>
      <c r="AL134" s="5" t="str">
        <f t="shared" si="152"/>
        <v/>
      </c>
      <c r="AM134" s="5" t="str">
        <f t="shared" si="153"/>
        <v/>
      </c>
      <c r="AN134" s="5" t="str">
        <f t="shared" si="154"/>
        <v/>
      </c>
      <c r="AO134" s="5" t="str">
        <f t="shared" si="155"/>
        <v/>
      </c>
      <c r="AP134" s="5" t="str">
        <f t="shared" si="156"/>
        <v/>
      </c>
      <c r="AQ134" s="5" t="str">
        <f t="shared" si="157"/>
        <v/>
      </c>
      <c r="AR134" s="5" t="str">
        <f t="shared" si="158"/>
        <v/>
      </c>
      <c r="AS134" s="5" t="str">
        <f t="shared" si="159"/>
        <v/>
      </c>
      <c r="AT134" s="28">
        <f t="shared" si="160"/>
        <v>2</v>
      </c>
    </row>
    <row r="135" spans="1:46" x14ac:dyDescent="0.2">
      <c r="A135" s="6" t="s">
        <v>142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H135" s="5" t="str">
        <f t="shared" si="148"/>
        <v/>
      </c>
      <c r="AI135" s="5" t="str">
        <f t="shared" si="149"/>
        <v/>
      </c>
      <c r="AJ135" s="5" t="str">
        <f t="shared" si="150"/>
        <v/>
      </c>
      <c r="AK135" s="5" t="str">
        <f t="shared" si="151"/>
        <v/>
      </c>
      <c r="AL135" s="5" t="str">
        <f t="shared" si="152"/>
        <v/>
      </c>
      <c r="AM135" s="5" t="str">
        <f t="shared" si="153"/>
        <v/>
      </c>
      <c r="AN135" s="5" t="str">
        <f t="shared" si="154"/>
        <v/>
      </c>
      <c r="AO135" s="5" t="str">
        <f t="shared" si="155"/>
        <v/>
      </c>
      <c r="AP135" s="5" t="str">
        <f t="shared" si="156"/>
        <v/>
      </c>
      <c r="AQ135" s="5" t="str">
        <f t="shared" si="157"/>
        <v/>
      </c>
      <c r="AR135" s="5" t="str">
        <f t="shared" si="158"/>
        <v/>
      </c>
      <c r="AS135" s="5" t="str">
        <f t="shared" si="159"/>
        <v/>
      </c>
      <c r="AT135" s="28">
        <f t="shared" si="160"/>
        <v>0</v>
      </c>
    </row>
    <row r="136" spans="1:46" x14ac:dyDescent="0.2">
      <c r="A136" s="6" t="s">
        <v>143</v>
      </c>
      <c r="B136" s="5"/>
      <c r="C136" s="5"/>
      <c r="D136" s="5"/>
      <c r="E136" s="5"/>
      <c r="F136" s="5"/>
      <c r="G136" s="5"/>
      <c r="H136" s="5" t="s">
        <v>15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H136" s="5" t="str">
        <f t="shared" si="148"/>
        <v/>
      </c>
      <c r="AI136" s="5" t="str">
        <f t="shared" si="149"/>
        <v/>
      </c>
      <c r="AJ136" s="5" t="str">
        <f t="shared" si="150"/>
        <v/>
      </c>
      <c r="AK136" s="5">
        <f t="shared" si="151"/>
        <v>1</v>
      </c>
      <c r="AL136" s="5" t="str">
        <f t="shared" si="152"/>
        <v/>
      </c>
      <c r="AM136" s="5" t="str">
        <f t="shared" si="153"/>
        <v/>
      </c>
      <c r="AN136" s="5" t="str">
        <f t="shared" si="154"/>
        <v/>
      </c>
      <c r="AO136" s="5" t="str">
        <f t="shared" si="155"/>
        <v/>
      </c>
      <c r="AP136" s="5" t="str">
        <f t="shared" si="156"/>
        <v/>
      </c>
      <c r="AQ136" s="5" t="str">
        <f t="shared" si="157"/>
        <v/>
      </c>
      <c r="AR136" s="5" t="str">
        <f t="shared" si="158"/>
        <v/>
      </c>
      <c r="AS136" s="5" t="str">
        <f t="shared" si="159"/>
        <v/>
      </c>
      <c r="AT136" s="28">
        <f t="shared" si="160"/>
        <v>1</v>
      </c>
    </row>
    <row r="137" spans="1:46" x14ac:dyDescent="0.2">
      <c r="A137" s="6" t="s">
        <v>144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H137" s="5" t="str">
        <f t="shared" si="148"/>
        <v/>
      </c>
      <c r="AI137" s="5" t="str">
        <f t="shared" si="149"/>
        <v/>
      </c>
      <c r="AJ137" s="5" t="str">
        <f t="shared" si="150"/>
        <v/>
      </c>
      <c r="AK137" s="5" t="str">
        <f t="shared" si="151"/>
        <v/>
      </c>
      <c r="AL137" s="5" t="str">
        <f t="shared" si="152"/>
        <v/>
      </c>
      <c r="AM137" s="5" t="str">
        <f t="shared" si="153"/>
        <v/>
      </c>
      <c r="AN137" s="5" t="str">
        <f t="shared" si="154"/>
        <v/>
      </c>
      <c r="AO137" s="5" t="str">
        <f t="shared" si="155"/>
        <v/>
      </c>
      <c r="AP137" s="5" t="str">
        <f t="shared" si="156"/>
        <v/>
      </c>
      <c r="AQ137" s="5" t="str">
        <f t="shared" si="157"/>
        <v/>
      </c>
      <c r="AR137" s="5" t="str">
        <f t="shared" si="158"/>
        <v/>
      </c>
      <c r="AS137" s="5" t="str">
        <f t="shared" si="159"/>
        <v/>
      </c>
      <c r="AT137" s="28">
        <f t="shared" si="160"/>
        <v>0</v>
      </c>
    </row>
    <row r="138" spans="1:46" x14ac:dyDescent="0.2">
      <c r="A138" s="6" t="s">
        <v>145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H138" s="5" t="str">
        <f t="shared" si="148"/>
        <v/>
      </c>
      <c r="AI138" s="5" t="str">
        <f t="shared" si="149"/>
        <v/>
      </c>
      <c r="AJ138" s="5" t="str">
        <f t="shared" si="150"/>
        <v/>
      </c>
      <c r="AK138" s="5" t="str">
        <f t="shared" si="151"/>
        <v/>
      </c>
      <c r="AL138" s="5" t="str">
        <f t="shared" si="152"/>
        <v/>
      </c>
      <c r="AM138" s="5" t="str">
        <f t="shared" si="153"/>
        <v/>
      </c>
      <c r="AN138" s="5" t="str">
        <f t="shared" si="154"/>
        <v/>
      </c>
      <c r="AO138" s="5" t="str">
        <f t="shared" si="155"/>
        <v/>
      </c>
      <c r="AP138" s="5" t="str">
        <f t="shared" si="156"/>
        <v/>
      </c>
      <c r="AQ138" s="5" t="str">
        <f t="shared" si="157"/>
        <v/>
      </c>
      <c r="AR138" s="5" t="str">
        <f t="shared" si="158"/>
        <v/>
      </c>
      <c r="AS138" s="5" t="str">
        <f t="shared" si="159"/>
        <v/>
      </c>
      <c r="AT138" s="28">
        <f t="shared" si="160"/>
        <v>0</v>
      </c>
    </row>
    <row r="139" spans="1:46" x14ac:dyDescent="0.2">
      <c r="A139" s="6"/>
      <c r="AD139" s="35" t="s">
        <v>46</v>
      </c>
      <c r="AE139" s="35"/>
      <c r="AF139" s="5">
        <f>COUNT(AT132:AT138)</f>
        <v>7</v>
      </c>
      <c r="AG139" s="5"/>
      <c r="AH139" s="5"/>
      <c r="AI139" s="5"/>
      <c r="AJ139" s="36" t="s">
        <v>47</v>
      </c>
      <c r="AK139" s="36"/>
      <c r="AL139" s="36"/>
      <c r="AM139" s="37">
        <f>(AF139*$AC$5-AT139)/(AF139*$AC$5)</f>
        <v>0.97959183673469385</v>
      </c>
      <c r="AN139" s="37"/>
      <c r="AO139" s="37"/>
      <c r="AP139" s="23"/>
      <c r="AQ139" s="35" t="s">
        <v>27</v>
      </c>
      <c r="AR139" s="35"/>
      <c r="AS139" s="35"/>
      <c r="AT139" s="28">
        <f>SUM(AT132:AT138)</f>
        <v>3</v>
      </c>
    </row>
    <row r="140" spans="1:46" x14ac:dyDescent="0.2">
      <c r="A140" s="7" t="s">
        <v>146</v>
      </c>
    </row>
    <row r="141" spans="1:46" x14ac:dyDescent="0.2">
      <c r="A141" s="6" t="s">
        <v>147</v>
      </c>
      <c r="B141" s="5"/>
      <c r="C141" s="5"/>
      <c r="D141" s="10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22"/>
      <c r="AH141" s="5" t="str">
        <f t="shared" ref="AH141:AH150" si="161">IF(COUNTIF($B141:$AF141,AH$7)&gt;0,COUNTIF($B141:$AF141,AH$7),"")</f>
        <v/>
      </c>
      <c r="AI141" s="5" t="str">
        <f t="shared" ref="AI141:AI150" si="162">IF(COUNTIF($B141:$AF141,AI$7)&gt;0,COUNTIF($B141:$AF141,AI$7),"")</f>
        <v/>
      </c>
      <c r="AJ141" s="5" t="str">
        <f t="shared" ref="AJ141:AJ150" si="163">IF(COUNTIF($B141:$AF141,AJ$7)&gt;0,COUNTIF($B141:$AF141,AJ$7),"")</f>
        <v/>
      </c>
      <c r="AK141" s="5" t="str">
        <f t="shared" ref="AK141:AK150" si="164">IF(COUNTIF($B141:$AF141,AK$7)&gt;0,COUNTIF($B141:$AF141,AK$7),"")</f>
        <v/>
      </c>
      <c r="AL141" s="5" t="str">
        <f t="shared" ref="AL141:AL150" si="165">IF(COUNTIF($B141:$AF141,AL$7)&gt;0,COUNTIF($B141:$AF141,AL$7),"")</f>
        <v/>
      </c>
      <c r="AM141" s="5" t="str">
        <f t="shared" ref="AM141:AM150" si="166">IF(COUNTIF($B141:$AF141,AM$7)&gt;0,COUNTIF($B141:$AF141,AM$7),"")</f>
        <v/>
      </c>
      <c r="AN141" s="5" t="str">
        <f t="shared" ref="AN141:AN150" si="167">IF(COUNTIF($B141:$AF141,AN$7)&gt;0,COUNTIF($B141:$AF141,AN$7),"")</f>
        <v/>
      </c>
      <c r="AO141" s="5" t="str">
        <f t="shared" ref="AO141:AO150" si="168">IF(COUNTIF($B141:$AF141,AO$7)&gt;0,COUNTIF($B141:$AF141,AO$7),"")</f>
        <v/>
      </c>
      <c r="AP141" s="5" t="str">
        <f t="shared" ref="AP141:AP150" si="169">IF(COUNTIF($B141:$AF141,AP$7)&gt;0,COUNTIF($B141:$AF141,AP$7),"")</f>
        <v/>
      </c>
      <c r="AQ141" s="5" t="str">
        <f t="shared" ref="AQ141:AQ150" si="170">IF(COUNTIF($B141:$AF141,AQ$7)&gt;0,COUNTIF($B141:$AF141,AQ$7),"")</f>
        <v/>
      </c>
      <c r="AR141" s="5" t="str">
        <f t="shared" ref="AR141:AR150" si="171">IF(COUNTIF($B141:$AF141,AR$7)&gt;0,COUNTIF($B141:$AF141,AR$7),"")</f>
        <v/>
      </c>
      <c r="AS141" s="5" t="str">
        <f t="shared" ref="AS141:AS150" si="172">IF(COUNTIF($B141:$AF141,AS$7)&gt;0,COUNTIF($B141:$AF141,AS$7),"")</f>
        <v/>
      </c>
      <c r="AT141" s="28">
        <f t="shared" ref="AT141:AT150" si="173">IF(AH141="",SUM(AI141:AS141),SUM(AI141:AS141)+AH141*0.5)</f>
        <v>0</v>
      </c>
    </row>
    <row r="142" spans="1:46" x14ac:dyDescent="0.2">
      <c r="A142" s="6" t="s">
        <v>148</v>
      </c>
      <c r="B142" s="12"/>
      <c r="C142" s="12"/>
      <c r="D142" s="12"/>
      <c r="E142" s="12"/>
      <c r="F142" s="12"/>
      <c r="G142" s="11" t="s">
        <v>23</v>
      </c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H142" s="12" t="str">
        <f t="shared" si="161"/>
        <v/>
      </c>
      <c r="AI142" s="12" t="str">
        <f t="shared" si="162"/>
        <v/>
      </c>
      <c r="AJ142" s="12" t="str">
        <f t="shared" si="163"/>
        <v/>
      </c>
      <c r="AK142" s="12" t="str">
        <f t="shared" si="164"/>
        <v/>
      </c>
      <c r="AL142" s="12" t="str">
        <f t="shared" si="165"/>
        <v/>
      </c>
      <c r="AM142" s="12" t="str">
        <f t="shared" si="166"/>
        <v/>
      </c>
      <c r="AN142" s="12" t="str">
        <f t="shared" si="167"/>
        <v/>
      </c>
      <c r="AO142" s="12" t="str">
        <f t="shared" si="168"/>
        <v/>
      </c>
      <c r="AP142" s="12" t="str">
        <f t="shared" si="169"/>
        <v/>
      </c>
      <c r="AQ142" s="12" t="str">
        <f t="shared" si="170"/>
        <v/>
      </c>
      <c r="AR142" s="12" t="str">
        <f t="shared" si="171"/>
        <v/>
      </c>
      <c r="AS142" s="12">
        <f t="shared" si="172"/>
        <v>1</v>
      </c>
      <c r="AT142" s="29">
        <f t="shared" si="173"/>
        <v>1</v>
      </c>
    </row>
    <row r="143" spans="1:46" x14ac:dyDescent="0.2">
      <c r="A143" s="6" t="s">
        <v>149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H143" s="5" t="str">
        <f t="shared" si="161"/>
        <v/>
      </c>
      <c r="AI143" s="5" t="str">
        <f t="shared" si="162"/>
        <v/>
      </c>
      <c r="AJ143" s="5" t="str">
        <f t="shared" si="163"/>
        <v/>
      </c>
      <c r="AK143" s="5" t="str">
        <f t="shared" si="164"/>
        <v/>
      </c>
      <c r="AL143" s="5" t="str">
        <f t="shared" si="165"/>
        <v/>
      </c>
      <c r="AM143" s="5" t="str">
        <f t="shared" si="166"/>
        <v/>
      </c>
      <c r="AN143" s="5" t="str">
        <f t="shared" si="167"/>
        <v/>
      </c>
      <c r="AO143" s="5" t="str">
        <f t="shared" si="168"/>
        <v/>
      </c>
      <c r="AP143" s="5" t="str">
        <f t="shared" si="169"/>
        <v/>
      </c>
      <c r="AQ143" s="5" t="str">
        <f t="shared" si="170"/>
        <v/>
      </c>
      <c r="AR143" s="5" t="str">
        <f t="shared" si="171"/>
        <v/>
      </c>
      <c r="AS143" s="5" t="str">
        <f t="shared" si="172"/>
        <v/>
      </c>
      <c r="AT143" s="28">
        <f t="shared" si="173"/>
        <v>0</v>
      </c>
    </row>
    <row r="144" spans="1:46" x14ac:dyDescent="0.2">
      <c r="A144" s="6" t="s">
        <v>150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H144" s="5" t="str">
        <f t="shared" si="161"/>
        <v/>
      </c>
      <c r="AI144" s="5" t="str">
        <f t="shared" si="162"/>
        <v/>
      </c>
      <c r="AJ144" s="5" t="str">
        <f t="shared" si="163"/>
        <v/>
      </c>
      <c r="AK144" s="5" t="str">
        <f t="shared" si="164"/>
        <v/>
      </c>
      <c r="AL144" s="5" t="str">
        <f t="shared" si="165"/>
        <v/>
      </c>
      <c r="AM144" s="5" t="str">
        <f t="shared" si="166"/>
        <v/>
      </c>
      <c r="AN144" s="5" t="str">
        <f t="shared" si="167"/>
        <v/>
      </c>
      <c r="AO144" s="5" t="str">
        <f t="shared" si="168"/>
        <v/>
      </c>
      <c r="AP144" s="5" t="str">
        <f t="shared" si="169"/>
        <v/>
      </c>
      <c r="AQ144" s="5" t="str">
        <f t="shared" si="170"/>
        <v/>
      </c>
      <c r="AR144" s="5" t="str">
        <f t="shared" si="171"/>
        <v/>
      </c>
      <c r="AS144" s="5" t="str">
        <f t="shared" si="172"/>
        <v/>
      </c>
      <c r="AT144" s="28">
        <f t="shared" si="173"/>
        <v>0</v>
      </c>
    </row>
    <row r="145" spans="1:46" x14ac:dyDescent="0.2">
      <c r="A145" s="6" t="s">
        <v>151</v>
      </c>
      <c r="B145" s="5">
        <v>1</v>
      </c>
      <c r="C145" s="5"/>
      <c r="D145" s="5"/>
      <c r="E145" s="5"/>
      <c r="F145" s="5"/>
      <c r="G145" s="5"/>
      <c r="H145" s="5"/>
      <c r="I145" s="5">
        <v>0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H145" s="5" t="str">
        <f t="shared" si="161"/>
        <v/>
      </c>
      <c r="AI145" s="5">
        <f t="shared" si="162"/>
        <v>1</v>
      </c>
      <c r="AJ145" s="5">
        <f t="shared" si="163"/>
        <v>1</v>
      </c>
      <c r="AK145" s="5" t="str">
        <f t="shared" si="164"/>
        <v/>
      </c>
      <c r="AL145" s="5" t="str">
        <f t="shared" si="165"/>
        <v/>
      </c>
      <c r="AM145" s="5" t="str">
        <f t="shared" si="166"/>
        <v/>
      </c>
      <c r="AN145" s="5" t="str">
        <f t="shared" si="167"/>
        <v/>
      </c>
      <c r="AO145" s="5" t="str">
        <f t="shared" si="168"/>
        <v/>
      </c>
      <c r="AP145" s="5" t="str">
        <f t="shared" si="169"/>
        <v/>
      </c>
      <c r="AQ145" s="5" t="str">
        <f t="shared" si="170"/>
        <v/>
      </c>
      <c r="AR145" s="5" t="str">
        <f t="shared" si="171"/>
        <v/>
      </c>
      <c r="AS145" s="5" t="str">
        <f t="shared" si="172"/>
        <v/>
      </c>
      <c r="AT145" s="28">
        <f t="shared" si="173"/>
        <v>2</v>
      </c>
    </row>
    <row r="146" spans="1:46" x14ac:dyDescent="0.2">
      <c r="A146" s="6" t="s">
        <v>152</v>
      </c>
      <c r="B146" s="5">
        <v>0</v>
      </c>
      <c r="C146" s="5"/>
      <c r="D146" s="5"/>
      <c r="E146" s="5"/>
      <c r="F146" s="5"/>
      <c r="G146" s="11" t="s">
        <v>23</v>
      </c>
      <c r="H146" s="11" t="s">
        <v>23</v>
      </c>
      <c r="I146" s="5">
        <v>0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H146" s="5" t="str">
        <f t="shared" si="161"/>
        <v/>
      </c>
      <c r="AI146" s="5" t="str">
        <f t="shared" si="162"/>
        <v/>
      </c>
      <c r="AJ146" s="5">
        <f t="shared" si="163"/>
        <v>2</v>
      </c>
      <c r="AK146" s="5" t="str">
        <f t="shared" si="164"/>
        <v/>
      </c>
      <c r="AL146" s="5" t="str">
        <f t="shared" si="165"/>
        <v/>
      </c>
      <c r="AM146" s="5" t="str">
        <f t="shared" si="166"/>
        <v/>
      </c>
      <c r="AN146" s="5" t="str">
        <f t="shared" si="167"/>
        <v/>
      </c>
      <c r="AO146" s="5" t="str">
        <f t="shared" si="168"/>
        <v/>
      </c>
      <c r="AP146" s="5" t="str">
        <f t="shared" si="169"/>
        <v/>
      </c>
      <c r="AQ146" s="5" t="str">
        <f t="shared" si="170"/>
        <v/>
      </c>
      <c r="AR146" s="5" t="str">
        <f t="shared" si="171"/>
        <v/>
      </c>
      <c r="AS146" s="5">
        <f t="shared" si="172"/>
        <v>2</v>
      </c>
      <c r="AT146" s="28">
        <f t="shared" si="173"/>
        <v>4</v>
      </c>
    </row>
    <row r="147" spans="1:46" x14ac:dyDescent="0.2">
      <c r="A147" s="6" t="s">
        <v>153</v>
      </c>
      <c r="B147" s="5">
        <v>1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H147" s="5" t="str">
        <f t="shared" si="161"/>
        <v/>
      </c>
      <c r="AI147" s="5">
        <f t="shared" si="162"/>
        <v>1</v>
      </c>
      <c r="AJ147" s="5" t="str">
        <f t="shared" si="163"/>
        <v/>
      </c>
      <c r="AK147" s="5" t="str">
        <f t="shared" si="164"/>
        <v/>
      </c>
      <c r="AL147" s="5" t="str">
        <f t="shared" si="165"/>
        <v/>
      </c>
      <c r="AM147" s="5" t="str">
        <f t="shared" si="166"/>
        <v/>
      </c>
      <c r="AN147" s="5" t="str">
        <f t="shared" si="167"/>
        <v/>
      </c>
      <c r="AO147" s="5" t="str">
        <f t="shared" si="168"/>
        <v/>
      </c>
      <c r="AP147" s="5" t="str">
        <f t="shared" si="169"/>
        <v/>
      </c>
      <c r="AQ147" s="5" t="str">
        <f t="shared" si="170"/>
        <v/>
      </c>
      <c r="AR147" s="5" t="str">
        <f t="shared" si="171"/>
        <v/>
      </c>
      <c r="AS147" s="5" t="str">
        <f t="shared" si="172"/>
        <v/>
      </c>
      <c r="AT147" s="28">
        <f t="shared" si="173"/>
        <v>1</v>
      </c>
    </row>
    <row r="148" spans="1:46" x14ac:dyDescent="0.2">
      <c r="A148" s="6" t="s">
        <v>154</v>
      </c>
      <c r="B148" s="5"/>
      <c r="C148" s="5">
        <v>1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H148" s="5" t="str">
        <f t="shared" si="161"/>
        <v/>
      </c>
      <c r="AI148" s="5">
        <f t="shared" si="162"/>
        <v>1</v>
      </c>
      <c r="AJ148" s="5" t="str">
        <f t="shared" si="163"/>
        <v/>
      </c>
      <c r="AK148" s="5" t="str">
        <f t="shared" si="164"/>
        <v/>
      </c>
      <c r="AL148" s="5" t="str">
        <f t="shared" si="165"/>
        <v/>
      </c>
      <c r="AM148" s="5" t="str">
        <f t="shared" si="166"/>
        <v/>
      </c>
      <c r="AN148" s="5" t="str">
        <f t="shared" si="167"/>
        <v/>
      </c>
      <c r="AO148" s="5" t="str">
        <f t="shared" si="168"/>
        <v/>
      </c>
      <c r="AP148" s="5" t="str">
        <f t="shared" si="169"/>
        <v/>
      </c>
      <c r="AQ148" s="5" t="str">
        <f t="shared" si="170"/>
        <v/>
      </c>
      <c r="AR148" s="5" t="str">
        <f t="shared" si="171"/>
        <v/>
      </c>
      <c r="AS148" s="5" t="str">
        <f t="shared" si="172"/>
        <v/>
      </c>
      <c r="AT148" s="28">
        <f t="shared" si="173"/>
        <v>1</v>
      </c>
    </row>
    <row r="149" spans="1:46" x14ac:dyDescent="0.2">
      <c r="A149" s="6" t="s">
        <v>155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H149" s="5" t="str">
        <f t="shared" si="161"/>
        <v/>
      </c>
      <c r="AI149" s="5" t="str">
        <f t="shared" si="162"/>
        <v/>
      </c>
      <c r="AJ149" s="5" t="str">
        <f t="shared" si="163"/>
        <v/>
      </c>
      <c r="AK149" s="5" t="str">
        <f t="shared" si="164"/>
        <v/>
      </c>
      <c r="AL149" s="5" t="str">
        <f t="shared" si="165"/>
        <v/>
      </c>
      <c r="AM149" s="5" t="str">
        <f t="shared" si="166"/>
        <v/>
      </c>
      <c r="AN149" s="5" t="str">
        <f t="shared" si="167"/>
        <v/>
      </c>
      <c r="AO149" s="5" t="str">
        <f t="shared" si="168"/>
        <v/>
      </c>
      <c r="AP149" s="5" t="str">
        <f t="shared" si="169"/>
        <v/>
      </c>
      <c r="AQ149" s="5" t="str">
        <f t="shared" si="170"/>
        <v/>
      </c>
      <c r="AR149" s="5" t="str">
        <f t="shared" si="171"/>
        <v/>
      </c>
      <c r="AS149" s="5" t="str">
        <f t="shared" si="172"/>
        <v/>
      </c>
      <c r="AT149" s="28">
        <f t="shared" si="173"/>
        <v>0</v>
      </c>
    </row>
    <row r="150" spans="1:46" x14ac:dyDescent="0.2">
      <c r="A150" s="6" t="s">
        <v>156</v>
      </c>
      <c r="B150" s="5">
        <v>0</v>
      </c>
      <c r="C150" s="5">
        <v>0.5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H150" s="5">
        <f t="shared" si="161"/>
        <v>1</v>
      </c>
      <c r="AI150" s="5" t="str">
        <f t="shared" si="162"/>
        <v/>
      </c>
      <c r="AJ150" s="5">
        <f t="shared" si="163"/>
        <v>1</v>
      </c>
      <c r="AK150" s="5" t="str">
        <f t="shared" si="164"/>
        <v/>
      </c>
      <c r="AL150" s="5" t="str">
        <f t="shared" si="165"/>
        <v/>
      </c>
      <c r="AM150" s="5" t="str">
        <f t="shared" si="166"/>
        <v/>
      </c>
      <c r="AN150" s="5" t="str">
        <f t="shared" si="167"/>
        <v/>
      </c>
      <c r="AO150" s="5" t="str">
        <f t="shared" si="168"/>
        <v/>
      </c>
      <c r="AP150" s="5" t="str">
        <f t="shared" si="169"/>
        <v/>
      </c>
      <c r="AQ150" s="5" t="str">
        <f t="shared" si="170"/>
        <v/>
      </c>
      <c r="AR150" s="5" t="str">
        <f t="shared" si="171"/>
        <v/>
      </c>
      <c r="AS150" s="5" t="str">
        <f t="shared" si="172"/>
        <v/>
      </c>
      <c r="AT150" s="28">
        <f t="shared" si="173"/>
        <v>1.5</v>
      </c>
    </row>
    <row r="151" spans="1:46" x14ac:dyDescent="0.2">
      <c r="A151" s="6" t="s">
        <v>157</v>
      </c>
      <c r="B151" s="5"/>
      <c r="C151" s="5" t="s">
        <v>15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H151" s="5" t="str">
        <f t="shared" ref="AH151:AH178" si="174">IF(COUNTIF($B151:$AF151,AH$7)&gt;0,COUNTIF($B151:$AF151,AH$7),"")</f>
        <v/>
      </c>
      <c r="AI151" s="5" t="str">
        <f t="shared" ref="AI151:AI178" si="175">IF(COUNTIF($B151:$AF151,AI$7)&gt;0,COUNTIF($B151:$AF151,AI$7),"")</f>
        <v/>
      </c>
      <c r="AJ151" s="5" t="str">
        <f t="shared" ref="AJ151:AJ178" si="176">IF(COUNTIF($B151:$AF151,AJ$7)&gt;0,COUNTIF($B151:$AF151,AJ$7),"")</f>
        <v/>
      </c>
      <c r="AK151" s="5">
        <f t="shared" ref="AK151:AK178" si="177">IF(COUNTIF($B151:$AF151,AK$7)&gt;0,COUNTIF($B151:$AF151,AK$7),"")</f>
        <v>1</v>
      </c>
      <c r="AL151" s="5" t="str">
        <f t="shared" ref="AL151:AL178" si="178">IF(COUNTIF($B151:$AF151,AL$7)&gt;0,COUNTIF($B151:$AF151,AL$7),"")</f>
        <v/>
      </c>
      <c r="AM151" s="5" t="str">
        <f t="shared" ref="AM151:AM178" si="179">IF(COUNTIF($B151:$AF151,AM$7)&gt;0,COUNTIF($B151:$AF151,AM$7),"")</f>
        <v/>
      </c>
      <c r="AN151" s="5" t="str">
        <f t="shared" ref="AN151:AN178" si="180">IF(COUNTIF($B151:$AF151,AN$7)&gt;0,COUNTIF($B151:$AF151,AN$7),"")</f>
        <v/>
      </c>
      <c r="AO151" s="5" t="str">
        <f t="shared" ref="AO151:AO178" si="181">IF(COUNTIF($B151:$AF151,AO$7)&gt;0,COUNTIF($B151:$AF151,AO$7),"")</f>
        <v/>
      </c>
      <c r="AP151" s="5" t="str">
        <f t="shared" ref="AP151:AP178" si="182">IF(COUNTIF($B151:$AF151,AP$7)&gt;0,COUNTIF($B151:$AF151,AP$7),"")</f>
        <v/>
      </c>
      <c r="AQ151" s="5" t="str">
        <f t="shared" ref="AQ151:AQ178" si="183">IF(COUNTIF($B151:$AF151,AQ$7)&gt;0,COUNTIF($B151:$AF151,AQ$7),"")</f>
        <v/>
      </c>
      <c r="AR151" s="5" t="str">
        <f t="shared" ref="AR151:AR178" si="184">IF(COUNTIF($B151:$AF151,AR$7)&gt;0,COUNTIF($B151:$AF151,AR$7),"")</f>
        <v/>
      </c>
      <c r="AS151" s="5" t="str">
        <f t="shared" ref="AS151:AS178" si="185">IF(COUNTIF($B151:$AF151,AS$7)&gt;0,COUNTIF($B151:$AF151,AS$7),"")</f>
        <v/>
      </c>
      <c r="AT151" s="28">
        <f t="shared" ref="AT151:AT178" si="186">IF(AH151="",SUM(AI151:AS151),SUM(AI151:AS151)+AH151*0.5)</f>
        <v>1</v>
      </c>
    </row>
    <row r="152" spans="1:46" x14ac:dyDescent="0.2">
      <c r="A152" s="6" t="s">
        <v>158</v>
      </c>
      <c r="B152" s="11" t="s">
        <v>23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H152" s="5" t="str">
        <f t="shared" si="174"/>
        <v/>
      </c>
      <c r="AI152" s="5" t="str">
        <f t="shared" si="175"/>
        <v/>
      </c>
      <c r="AJ152" s="5" t="str">
        <f t="shared" si="176"/>
        <v/>
      </c>
      <c r="AK152" s="5" t="str">
        <f t="shared" si="177"/>
        <v/>
      </c>
      <c r="AL152" s="5" t="str">
        <f t="shared" si="178"/>
        <v/>
      </c>
      <c r="AM152" s="5" t="str">
        <f t="shared" si="179"/>
        <v/>
      </c>
      <c r="AN152" s="5" t="str">
        <f t="shared" si="180"/>
        <v/>
      </c>
      <c r="AO152" s="5" t="str">
        <f t="shared" si="181"/>
        <v/>
      </c>
      <c r="AP152" s="5" t="str">
        <f t="shared" si="182"/>
        <v/>
      </c>
      <c r="AQ152" s="5" t="str">
        <f t="shared" si="183"/>
        <v/>
      </c>
      <c r="AR152" s="5" t="str">
        <f t="shared" si="184"/>
        <v/>
      </c>
      <c r="AS152" s="5">
        <f t="shared" si="185"/>
        <v>1</v>
      </c>
      <c r="AT152" s="28">
        <f t="shared" si="186"/>
        <v>1</v>
      </c>
    </row>
    <row r="153" spans="1:46" x14ac:dyDescent="0.2">
      <c r="A153" s="6" t="s">
        <v>159</v>
      </c>
      <c r="B153" s="5"/>
      <c r="C153" s="5"/>
      <c r="D153" s="5"/>
      <c r="E153" s="5"/>
      <c r="F153" s="5"/>
      <c r="G153" s="11" t="s">
        <v>23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H153" s="5" t="str">
        <f t="shared" si="174"/>
        <v/>
      </c>
      <c r="AI153" s="5" t="str">
        <f t="shared" si="175"/>
        <v/>
      </c>
      <c r="AJ153" s="5" t="str">
        <f t="shared" si="176"/>
        <v/>
      </c>
      <c r="AK153" s="5" t="str">
        <f t="shared" si="177"/>
        <v/>
      </c>
      <c r="AL153" s="5" t="str">
        <f t="shared" si="178"/>
        <v/>
      </c>
      <c r="AM153" s="5" t="str">
        <f t="shared" si="179"/>
        <v/>
      </c>
      <c r="AN153" s="5" t="str">
        <f t="shared" si="180"/>
        <v/>
      </c>
      <c r="AO153" s="5" t="str">
        <f t="shared" si="181"/>
        <v/>
      </c>
      <c r="AP153" s="5" t="str">
        <f t="shared" si="182"/>
        <v/>
      </c>
      <c r="AQ153" s="5" t="str">
        <f t="shared" si="183"/>
        <v/>
      </c>
      <c r="AR153" s="5" t="str">
        <f t="shared" si="184"/>
        <v/>
      </c>
      <c r="AS153" s="5">
        <f t="shared" si="185"/>
        <v>1</v>
      </c>
      <c r="AT153" s="28">
        <f t="shared" si="186"/>
        <v>1</v>
      </c>
    </row>
    <row r="154" spans="1:46" x14ac:dyDescent="0.2">
      <c r="A154" s="6" t="s">
        <v>160</v>
      </c>
      <c r="B154" s="5"/>
      <c r="C154" s="5">
        <v>0</v>
      </c>
      <c r="D154" s="10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22"/>
      <c r="AH154" s="5" t="str">
        <f t="shared" si="174"/>
        <v/>
      </c>
      <c r="AI154" s="5" t="str">
        <f t="shared" si="175"/>
        <v/>
      </c>
      <c r="AJ154" s="5">
        <f t="shared" si="176"/>
        <v>1</v>
      </c>
      <c r="AK154" s="5" t="str">
        <f t="shared" si="177"/>
        <v/>
      </c>
      <c r="AL154" s="5" t="str">
        <f t="shared" si="178"/>
        <v/>
      </c>
      <c r="AM154" s="5" t="str">
        <f t="shared" si="179"/>
        <v/>
      </c>
      <c r="AN154" s="5" t="str">
        <f t="shared" si="180"/>
        <v/>
      </c>
      <c r="AO154" s="5" t="str">
        <f t="shared" si="181"/>
        <v/>
      </c>
      <c r="AP154" s="5" t="str">
        <f t="shared" si="182"/>
        <v/>
      </c>
      <c r="AQ154" s="5" t="str">
        <f t="shared" si="183"/>
        <v/>
      </c>
      <c r="AR154" s="5" t="str">
        <f t="shared" si="184"/>
        <v/>
      </c>
      <c r="AS154" s="5" t="str">
        <f t="shared" si="185"/>
        <v/>
      </c>
      <c r="AT154" s="28">
        <f t="shared" si="186"/>
        <v>1</v>
      </c>
    </row>
    <row r="155" spans="1:46" x14ac:dyDescent="0.2">
      <c r="A155" s="6" t="s">
        <v>161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H155" s="12" t="str">
        <f t="shared" si="174"/>
        <v/>
      </c>
      <c r="AI155" s="12" t="str">
        <f t="shared" si="175"/>
        <v/>
      </c>
      <c r="AJ155" s="12" t="str">
        <f t="shared" si="176"/>
        <v/>
      </c>
      <c r="AK155" s="12" t="str">
        <f t="shared" si="177"/>
        <v/>
      </c>
      <c r="AL155" s="12" t="str">
        <f t="shared" si="178"/>
        <v/>
      </c>
      <c r="AM155" s="12" t="str">
        <f t="shared" si="179"/>
        <v/>
      </c>
      <c r="AN155" s="12" t="str">
        <f t="shared" si="180"/>
        <v/>
      </c>
      <c r="AO155" s="12" t="str">
        <f t="shared" si="181"/>
        <v/>
      </c>
      <c r="AP155" s="12" t="str">
        <f t="shared" si="182"/>
        <v/>
      </c>
      <c r="AQ155" s="12" t="str">
        <f t="shared" si="183"/>
        <v/>
      </c>
      <c r="AR155" s="12" t="str">
        <f t="shared" si="184"/>
        <v/>
      </c>
      <c r="AS155" s="12" t="str">
        <f t="shared" si="185"/>
        <v/>
      </c>
      <c r="AT155" s="29">
        <f t="shared" si="186"/>
        <v>0</v>
      </c>
    </row>
    <row r="156" spans="1:46" x14ac:dyDescent="0.2">
      <c r="A156" s="6" t="s">
        <v>162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H156" s="5" t="str">
        <f t="shared" si="174"/>
        <v/>
      </c>
      <c r="AI156" s="5" t="str">
        <f t="shared" si="175"/>
        <v/>
      </c>
      <c r="AJ156" s="5" t="str">
        <f t="shared" si="176"/>
        <v/>
      </c>
      <c r="AK156" s="5" t="str">
        <f t="shared" si="177"/>
        <v/>
      </c>
      <c r="AL156" s="5" t="str">
        <f t="shared" si="178"/>
        <v/>
      </c>
      <c r="AM156" s="5" t="str">
        <f t="shared" si="179"/>
        <v/>
      </c>
      <c r="AN156" s="5" t="str">
        <f t="shared" si="180"/>
        <v/>
      </c>
      <c r="AO156" s="5" t="str">
        <f t="shared" si="181"/>
        <v/>
      </c>
      <c r="AP156" s="5" t="str">
        <f t="shared" si="182"/>
        <v/>
      </c>
      <c r="AQ156" s="5" t="str">
        <f t="shared" si="183"/>
        <v/>
      </c>
      <c r="AR156" s="5" t="str">
        <f t="shared" si="184"/>
        <v/>
      </c>
      <c r="AS156" s="5" t="str">
        <f t="shared" si="185"/>
        <v/>
      </c>
      <c r="AT156" s="28">
        <f t="shared" si="186"/>
        <v>0</v>
      </c>
    </row>
    <row r="157" spans="1:46" x14ac:dyDescent="0.2">
      <c r="A157" s="6" t="s">
        <v>163</v>
      </c>
      <c r="B157" s="5">
        <v>0</v>
      </c>
      <c r="C157" s="5"/>
      <c r="D157" s="5"/>
      <c r="E157" s="5"/>
      <c r="F157" s="5"/>
      <c r="G157" s="5">
        <v>1</v>
      </c>
      <c r="H157" s="5">
        <v>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H157" s="5" t="str">
        <f t="shared" si="174"/>
        <v/>
      </c>
      <c r="AI157" s="5">
        <f t="shared" si="175"/>
        <v>1</v>
      </c>
      <c r="AJ157" s="5">
        <f t="shared" si="176"/>
        <v>2</v>
      </c>
      <c r="AK157" s="5" t="str">
        <f t="shared" si="177"/>
        <v/>
      </c>
      <c r="AL157" s="5" t="str">
        <f t="shared" si="178"/>
        <v/>
      </c>
      <c r="AM157" s="5" t="str">
        <f t="shared" si="179"/>
        <v/>
      </c>
      <c r="AN157" s="5" t="str">
        <f t="shared" si="180"/>
        <v/>
      </c>
      <c r="AO157" s="5" t="str">
        <f t="shared" si="181"/>
        <v/>
      </c>
      <c r="AP157" s="5" t="str">
        <f t="shared" si="182"/>
        <v/>
      </c>
      <c r="AQ157" s="5" t="str">
        <f t="shared" si="183"/>
        <v/>
      </c>
      <c r="AR157" s="5" t="str">
        <f t="shared" si="184"/>
        <v/>
      </c>
      <c r="AS157" s="5" t="str">
        <f t="shared" si="185"/>
        <v/>
      </c>
      <c r="AT157" s="28">
        <f t="shared" si="186"/>
        <v>3</v>
      </c>
    </row>
    <row r="158" spans="1:46" x14ac:dyDescent="0.2">
      <c r="A158" s="6" t="s">
        <v>164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H158" s="5" t="str">
        <f t="shared" si="174"/>
        <v/>
      </c>
      <c r="AI158" s="5" t="str">
        <f t="shared" si="175"/>
        <v/>
      </c>
      <c r="AJ158" s="5" t="str">
        <f t="shared" si="176"/>
        <v/>
      </c>
      <c r="AK158" s="5" t="str">
        <f t="shared" si="177"/>
        <v/>
      </c>
      <c r="AL158" s="5" t="str">
        <f t="shared" si="178"/>
        <v/>
      </c>
      <c r="AM158" s="5" t="str">
        <f t="shared" si="179"/>
        <v/>
      </c>
      <c r="AN158" s="5" t="str">
        <f t="shared" si="180"/>
        <v/>
      </c>
      <c r="AO158" s="5" t="str">
        <f t="shared" si="181"/>
        <v/>
      </c>
      <c r="AP158" s="5" t="str">
        <f t="shared" si="182"/>
        <v/>
      </c>
      <c r="AQ158" s="5" t="str">
        <f t="shared" si="183"/>
        <v/>
      </c>
      <c r="AR158" s="5" t="str">
        <f t="shared" si="184"/>
        <v/>
      </c>
      <c r="AS158" s="5" t="str">
        <f t="shared" si="185"/>
        <v/>
      </c>
      <c r="AT158" s="28">
        <f t="shared" si="186"/>
        <v>0</v>
      </c>
    </row>
    <row r="159" spans="1:46" x14ac:dyDescent="0.2">
      <c r="A159" s="6" t="s">
        <v>165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H159" s="5" t="str">
        <f t="shared" si="174"/>
        <v/>
      </c>
      <c r="AI159" s="5" t="str">
        <f t="shared" si="175"/>
        <v/>
      </c>
      <c r="AJ159" s="5" t="str">
        <f t="shared" si="176"/>
        <v/>
      </c>
      <c r="AK159" s="5" t="str">
        <f t="shared" si="177"/>
        <v/>
      </c>
      <c r="AL159" s="5" t="str">
        <f t="shared" si="178"/>
        <v/>
      </c>
      <c r="AM159" s="5" t="str">
        <f t="shared" si="179"/>
        <v/>
      </c>
      <c r="AN159" s="5" t="str">
        <f t="shared" si="180"/>
        <v/>
      </c>
      <c r="AO159" s="5" t="str">
        <f t="shared" si="181"/>
        <v/>
      </c>
      <c r="AP159" s="5" t="str">
        <f t="shared" si="182"/>
        <v/>
      </c>
      <c r="AQ159" s="5" t="str">
        <f t="shared" si="183"/>
        <v/>
      </c>
      <c r="AR159" s="5" t="str">
        <f t="shared" si="184"/>
        <v/>
      </c>
      <c r="AS159" s="5" t="str">
        <f t="shared" si="185"/>
        <v/>
      </c>
      <c r="AT159" s="28">
        <f t="shared" si="186"/>
        <v>0</v>
      </c>
    </row>
    <row r="160" spans="1:46" x14ac:dyDescent="0.2">
      <c r="A160" s="6" t="s">
        <v>166</v>
      </c>
      <c r="B160" s="5">
        <v>0</v>
      </c>
      <c r="C160" s="5"/>
      <c r="D160" s="5"/>
      <c r="E160" s="5"/>
      <c r="F160" s="5"/>
      <c r="G160" s="5"/>
      <c r="H160" s="5">
        <v>0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H160" s="5" t="str">
        <f t="shared" si="174"/>
        <v/>
      </c>
      <c r="AI160" s="5" t="str">
        <f t="shared" si="175"/>
        <v/>
      </c>
      <c r="AJ160" s="5">
        <f t="shared" si="176"/>
        <v>2</v>
      </c>
      <c r="AK160" s="5" t="str">
        <f t="shared" si="177"/>
        <v/>
      </c>
      <c r="AL160" s="5" t="str">
        <f t="shared" si="178"/>
        <v/>
      </c>
      <c r="AM160" s="5" t="str">
        <f t="shared" si="179"/>
        <v/>
      </c>
      <c r="AN160" s="5" t="str">
        <f t="shared" si="180"/>
        <v/>
      </c>
      <c r="AO160" s="5" t="str">
        <f t="shared" si="181"/>
        <v/>
      </c>
      <c r="AP160" s="5" t="str">
        <f t="shared" si="182"/>
        <v/>
      </c>
      <c r="AQ160" s="5" t="str">
        <f t="shared" si="183"/>
        <v/>
      </c>
      <c r="AR160" s="5" t="str">
        <f t="shared" si="184"/>
        <v/>
      </c>
      <c r="AS160" s="5" t="str">
        <f t="shared" si="185"/>
        <v/>
      </c>
      <c r="AT160" s="28">
        <f t="shared" si="186"/>
        <v>2</v>
      </c>
    </row>
    <row r="161" spans="1:46" x14ac:dyDescent="0.2">
      <c r="A161" s="6" t="s">
        <v>167</v>
      </c>
      <c r="B161" s="5"/>
      <c r="C161" s="5" t="s">
        <v>15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H161" s="5" t="str">
        <f t="shared" si="174"/>
        <v/>
      </c>
      <c r="AI161" s="5" t="str">
        <f t="shared" si="175"/>
        <v/>
      </c>
      <c r="AJ161" s="5" t="str">
        <f t="shared" si="176"/>
        <v/>
      </c>
      <c r="AK161" s="5">
        <f t="shared" si="177"/>
        <v>1</v>
      </c>
      <c r="AL161" s="5" t="str">
        <f t="shared" si="178"/>
        <v/>
      </c>
      <c r="AM161" s="5" t="str">
        <f t="shared" si="179"/>
        <v/>
      </c>
      <c r="AN161" s="5" t="str">
        <f t="shared" si="180"/>
        <v/>
      </c>
      <c r="AO161" s="5" t="str">
        <f t="shared" si="181"/>
        <v/>
      </c>
      <c r="AP161" s="5" t="str">
        <f t="shared" si="182"/>
        <v/>
      </c>
      <c r="AQ161" s="5" t="str">
        <f t="shared" si="183"/>
        <v/>
      </c>
      <c r="AR161" s="5" t="str">
        <f t="shared" si="184"/>
        <v/>
      </c>
      <c r="AS161" s="5" t="str">
        <f t="shared" si="185"/>
        <v/>
      </c>
      <c r="AT161" s="28">
        <f t="shared" si="186"/>
        <v>1</v>
      </c>
    </row>
    <row r="162" spans="1:46" x14ac:dyDescent="0.2">
      <c r="A162" s="6" t="s">
        <v>168</v>
      </c>
      <c r="B162" s="5"/>
      <c r="C162" s="5">
        <v>1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H162" s="5" t="str">
        <f t="shared" si="174"/>
        <v/>
      </c>
      <c r="AI162" s="5">
        <f t="shared" si="175"/>
        <v>1</v>
      </c>
      <c r="AJ162" s="5" t="str">
        <f t="shared" si="176"/>
        <v/>
      </c>
      <c r="AK162" s="5" t="str">
        <f t="shared" si="177"/>
        <v/>
      </c>
      <c r="AL162" s="5" t="str">
        <f t="shared" si="178"/>
        <v/>
      </c>
      <c r="AM162" s="5" t="str">
        <f t="shared" si="179"/>
        <v/>
      </c>
      <c r="AN162" s="5" t="str">
        <f t="shared" si="180"/>
        <v/>
      </c>
      <c r="AO162" s="5" t="str">
        <f t="shared" si="181"/>
        <v/>
      </c>
      <c r="AP162" s="5" t="str">
        <f t="shared" si="182"/>
        <v/>
      </c>
      <c r="AQ162" s="5" t="str">
        <f t="shared" si="183"/>
        <v/>
      </c>
      <c r="AR162" s="5" t="str">
        <f t="shared" si="184"/>
        <v/>
      </c>
      <c r="AS162" s="5" t="str">
        <f t="shared" si="185"/>
        <v/>
      </c>
      <c r="AT162" s="28">
        <f t="shared" si="186"/>
        <v>1</v>
      </c>
    </row>
    <row r="163" spans="1:46" x14ac:dyDescent="0.2">
      <c r="A163" s="6" t="s">
        <v>169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H163" s="5" t="str">
        <f t="shared" si="174"/>
        <v/>
      </c>
      <c r="AI163" s="5" t="str">
        <f t="shared" si="175"/>
        <v/>
      </c>
      <c r="AJ163" s="5" t="str">
        <f t="shared" si="176"/>
        <v/>
      </c>
      <c r="AK163" s="5" t="str">
        <f t="shared" si="177"/>
        <v/>
      </c>
      <c r="AL163" s="5" t="str">
        <f t="shared" si="178"/>
        <v/>
      </c>
      <c r="AM163" s="5" t="str">
        <f t="shared" si="179"/>
        <v/>
      </c>
      <c r="AN163" s="5" t="str">
        <f t="shared" si="180"/>
        <v/>
      </c>
      <c r="AO163" s="5" t="str">
        <f t="shared" si="181"/>
        <v/>
      </c>
      <c r="AP163" s="5" t="str">
        <f t="shared" si="182"/>
        <v/>
      </c>
      <c r="AQ163" s="5" t="str">
        <f t="shared" si="183"/>
        <v/>
      </c>
      <c r="AR163" s="5" t="str">
        <f t="shared" si="184"/>
        <v/>
      </c>
      <c r="AS163" s="5" t="str">
        <f t="shared" si="185"/>
        <v/>
      </c>
      <c r="AT163" s="28">
        <f t="shared" si="186"/>
        <v>0</v>
      </c>
    </row>
    <row r="164" spans="1:46" x14ac:dyDescent="0.2">
      <c r="A164" s="6" t="s">
        <v>170</v>
      </c>
      <c r="B164" s="5"/>
      <c r="C164" s="5">
        <v>0</v>
      </c>
      <c r="D164" s="5"/>
      <c r="E164" s="5"/>
      <c r="F164" s="5"/>
      <c r="G164" s="5">
        <v>0</v>
      </c>
      <c r="H164" s="5">
        <v>0</v>
      </c>
      <c r="I164" s="5">
        <v>1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H164" s="5" t="str">
        <f t="shared" si="174"/>
        <v/>
      </c>
      <c r="AI164" s="5">
        <f t="shared" si="175"/>
        <v>1</v>
      </c>
      <c r="AJ164" s="5">
        <f t="shared" si="176"/>
        <v>3</v>
      </c>
      <c r="AK164" s="5" t="str">
        <f t="shared" si="177"/>
        <v/>
      </c>
      <c r="AL164" s="5" t="str">
        <f t="shared" si="178"/>
        <v/>
      </c>
      <c r="AM164" s="5" t="str">
        <f t="shared" si="179"/>
        <v/>
      </c>
      <c r="AN164" s="5" t="str">
        <f t="shared" si="180"/>
        <v/>
      </c>
      <c r="AO164" s="5" t="str">
        <f t="shared" si="181"/>
        <v/>
      </c>
      <c r="AP164" s="5" t="str">
        <f t="shared" si="182"/>
        <v/>
      </c>
      <c r="AQ164" s="5" t="str">
        <f t="shared" si="183"/>
        <v/>
      </c>
      <c r="AR164" s="5" t="str">
        <f t="shared" si="184"/>
        <v/>
      </c>
      <c r="AS164" s="5" t="str">
        <f t="shared" si="185"/>
        <v/>
      </c>
      <c r="AT164" s="28">
        <f t="shared" si="186"/>
        <v>4</v>
      </c>
    </row>
    <row r="165" spans="1:46" x14ac:dyDescent="0.2">
      <c r="A165" s="6" t="s">
        <v>171</v>
      </c>
      <c r="B165" s="5"/>
      <c r="C165" s="5"/>
      <c r="D165" s="5"/>
      <c r="E165" s="5"/>
      <c r="F165" s="5"/>
      <c r="G165" s="5">
        <v>1</v>
      </c>
      <c r="H165" s="5">
        <v>1</v>
      </c>
      <c r="I165" s="5">
        <v>1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H165" s="5" t="str">
        <f t="shared" si="174"/>
        <v/>
      </c>
      <c r="AI165" s="5">
        <f t="shared" si="175"/>
        <v>3</v>
      </c>
      <c r="AJ165" s="5" t="str">
        <f t="shared" si="176"/>
        <v/>
      </c>
      <c r="AK165" s="5" t="str">
        <f t="shared" si="177"/>
        <v/>
      </c>
      <c r="AL165" s="5" t="str">
        <f t="shared" si="178"/>
        <v/>
      </c>
      <c r="AM165" s="5" t="str">
        <f t="shared" si="179"/>
        <v/>
      </c>
      <c r="AN165" s="5" t="str">
        <f t="shared" si="180"/>
        <v/>
      </c>
      <c r="AO165" s="5" t="str">
        <f t="shared" si="181"/>
        <v/>
      </c>
      <c r="AP165" s="5" t="str">
        <f t="shared" si="182"/>
        <v/>
      </c>
      <c r="AQ165" s="5" t="str">
        <f t="shared" si="183"/>
        <v/>
      </c>
      <c r="AR165" s="5" t="str">
        <f t="shared" si="184"/>
        <v/>
      </c>
      <c r="AS165" s="5" t="str">
        <f t="shared" si="185"/>
        <v/>
      </c>
      <c r="AT165" s="28">
        <f t="shared" si="186"/>
        <v>3</v>
      </c>
    </row>
    <row r="166" spans="1:46" x14ac:dyDescent="0.2">
      <c r="A166" s="6" t="s">
        <v>172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H166" s="5" t="str">
        <f t="shared" si="174"/>
        <v/>
      </c>
      <c r="AI166" s="5" t="str">
        <f t="shared" si="175"/>
        <v/>
      </c>
      <c r="AJ166" s="5" t="str">
        <f t="shared" si="176"/>
        <v/>
      </c>
      <c r="AK166" s="5" t="str">
        <f t="shared" si="177"/>
        <v/>
      </c>
      <c r="AL166" s="5" t="str">
        <f t="shared" si="178"/>
        <v/>
      </c>
      <c r="AM166" s="5" t="str">
        <f t="shared" si="179"/>
        <v/>
      </c>
      <c r="AN166" s="5" t="str">
        <f t="shared" si="180"/>
        <v/>
      </c>
      <c r="AO166" s="5" t="str">
        <f t="shared" si="181"/>
        <v/>
      </c>
      <c r="AP166" s="5" t="str">
        <f t="shared" si="182"/>
        <v/>
      </c>
      <c r="AQ166" s="5" t="str">
        <f t="shared" si="183"/>
        <v/>
      </c>
      <c r="AR166" s="5" t="str">
        <f t="shared" si="184"/>
        <v/>
      </c>
      <c r="AS166" s="5" t="str">
        <f t="shared" si="185"/>
        <v/>
      </c>
      <c r="AT166" s="28">
        <f t="shared" si="186"/>
        <v>0</v>
      </c>
    </row>
    <row r="167" spans="1:46" x14ac:dyDescent="0.2">
      <c r="A167" s="6" t="s">
        <v>173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H167" s="5" t="str">
        <f t="shared" si="174"/>
        <v/>
      </c>
      <c r="AI167" s="5" t="str">
        <f t="shared" si="175"/>
        <v/>
      </c>
      <c r="AJ167" s="5" t="str">
        <f t="shared" si="176"/>
        <v/>
      </c>
      <c r="AK167" s="5" t="str">
        <f t="shared" si="177"/>
        <v/>
      </c>
      <c r="AL167" s="5" t="str">
        <f t="shared" si="178"/>
        <v/>
      </c>
      <c r="AM167" s="5" t="str">
        <f t="shared" si="179"/>
        <v/>
      </c>
      <c r="AN167" s="5" t="str">
        <f t="shared" si="180"/>
        <v/>
      </c>
      <c r="AO167" s="5" t="str">
        <f t="shared" si="181"/>
        <v/>
      </c>
      <c r="AP167" s="5" t="str">
        <f t="shared" si="182"/>
        <v/>
      </c>
      <c r="AQ167" s="5" t="str">
        <f t="shared" si="183"/>
        <v/>
      </c>
      <c r="AR167" s="5" t="str">
        <f t="shared" si="184"/>
        <v/>
      </c>
      <c r="AS167" s="5" t="str">
        <f t="shared" si="185"/>
        <v/>
      </c>
      <c r="AT167" s="28">
        <f t="shared" si="186"/>
        <v>0</v>
      </c>
    </row>
    <row r="168" spans="1:46" x14ac:dyDescent="0.2">
      <c r="A168" s="6" t="s">
        <v>174</v>
      </c>
      <c r="B168" s="5"/>
      <c r="C168" s="5"/>
      <c r="D168" s="10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22"/>
      <c r="AH168" s="5" t="str">
        <f t="shared" si="174"/>
        <v/>
      </c>
      <c r="AI168" s="5" t="str">
        <f t="shared" si="175"/>
        <v/>
      </c>
      <c r="AJ168" s="5" t="str">
        <f t="shared" si="176"/>
        <v/>
      </c>
      <c r="AK168" s="5" t="str">
        <f t="shared" si="177"/>
        <v/>
      </c>
      <c r="AL168" s="5" t="str">
        <f t="shared" si="178"/>
        <v/>
      </c>
      <c r="AM168" s="5" t="str">
        <f t="shared" si="179"/>
        <v/>
      </c>
      <c r="AN168" s="5" t="str">
        <f t="shared" si="180"/>
        <v/>
      </c>
      <c r="AO168" s="5" t="str">
        <f t="shared" si="181"/>
        <v/>
      </c>
      <c r="AP168" s="5" t="str">
        <f t="shared" si="182"/>
        <v/>
      </c>
      <c r="AQ168" s="5" t="str">
        <f t="shared" si="183"/>
        <v/>
      </c>
      <c r="AR168" s="5" t="str">
        <f t="shared" si="184"/>
        <v/>
      </c>
      <c r="AS168" s="5" t="str">
        <f t="shared" si="185"/>
        <v/>
      </c>
      <c r="AT168" s="28">
        <f t="shared" si="186"/>
        <v>0</v>
      </c>
    </row>
    <row r="169" spans="1:46" x14ac:dyDescent="0.2">
      <c r="A169" s="6" t="s">
        <v>175</v>
      </c>
      <c r="B169" s="12"/>
      <c r="C169" s="12">
        <v>1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H169" s="12" t="str">
        <f t="shared" si="174"/>
        <v/>
      </c>
      <c r="AI169" s="12">
        <f t="shared" si="175"/>
        <v>1</v>
      </c>
      <c r="AJ169" s="12" t="str">
        <f t="shared" si="176"/>
        <v/>
      </c>
      <c r="AK169" s="12" t="str">
        <f t="shared" si="177"/>
        <v/>
      </c>
      <c r="AL169" s="12" t="str">
        <f t="shared" si="178"/>
        <v/>
      </c>
      <c r="AM169" s="12" t="str">
        <f t="shared" si="179"/>
        <v/>
      </c>
      <c r="AN169" s="12" t="str">
        <f t="shared" si="180"/>
        <v/>
      </c>
      <c r="AO169" s="12" t="str">
        <f t="shared" si="181"/>
        <v/>
      </c>
      <c r="AP169" s="12" t="str">
        <f t="shared" si="182"/>
        <v/>
      </c>
      <c r="AQ169" s="12" t="str">
        <f t="shared" si="183"/>
        <v/>
      </c>
      <c r="AR169" s="12" t="str">
        <f t="shared" si="184"/>
        <v/>
      </c>
      <c r="AS169" s="12" t="str">
        <f t="shared" si="185"/>
        <v/>
      </c>
      <c r="AT169" s="29">
        <f t="shared" si="186"/>
        <v>1</v>
      </c>
    </row>
    <row r="170" spans="1:46" x14ac:dyDescent="0.2">
      <c r="A170" s="6" t="s">
        <v>176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H170" s="5" t="str">
        <f t="shared" si="174"/>
        <v/>
      </c>
      <c r="AI170" s="5" t="str">
        <f t="shared" si="175"/>
        <v/>
      </c>
      <c r="AJ170" s="5" t="str">
        <f t="shared" si="176"/>
        <v/>
      </c>
      <c r="AK170" s="5" t="str">
        <f t="shared" si="177"/>
        <v/>
      </c>
      <c r="AL170" s="5" t="str">
        <f t="shared" si="178"/>
        <v/>
      </c>
      <c r="AM170" s="5" t="str">
        <f t="shared" si="179"/>
        <v/>
      </c>
      <c r="AN170" s="5" t="str">
        <f t="shared" si="180"/>
        <v/>
      </c>
      <c r="AO170" s="5" t="str">
        <f t="shared" si="181"/>
        <v/>
      </c>
      <c r="AP170" s="5" t="str">
        <f t="shared" si="182"/>
        <v/>
      </c>
      <c r="AQ170" s="5" t="str">
        <f t="shared" si="183"/>
        <v/>
      </c>
      <c r="AR170" s="5" t="str">
        <f t="shared" si="184"/>
        <v/>
      </c>
      <c r="AS170" s="5" t="str">
        <f t="shared" si="185"/>
        <v/>
      </c>
      <c r="AT170" s="28">
        <f t="shared" si="186"/>
        <v>0</v>
      </c>
    </row>
    <row r="171" spans="1:46" x14ac:dyDescent="0.2">
      <c r="A171" s="6" t="s">
        <v>177</v>
      </c>
      <c r="B171" s="5">
        <v>0</v>
      </c>
      <c r="C171" s="5"/>
      <c r="D171" s="5"/>
      <c r="E171" s="5"/>
      <c r="F171" s="5"/>
      <c r="G171" s="5">
        <v>1</v>
      </c>
      <c r="H171" s="5">
        <v>1</v>
      </c>
      <c r="I171" s="5">
        <v>1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H171" s="5" t="str">
        <f t="shared" si="174"/>
        <v/>
      </c>
      <c r="AI171" s="5">
        <f t="shared" si="175"/>
        <v>3</v>
      </c>
      <c r="AJ171" s="5">
        <f t="shared" si="176"/>
        <v>1</v>
      </c>
      <c r="AK171" s="5" t="str">
        <f t="shared" si="177"/>
        <v/>
      </c>
      <c r="AL171" s="5" t="str">
        <f t="shared" si="178"/>
        <v/>
      </c>
      <c r="AM171" s="5" t="str">
        <f t="shared" si="179"/>
        <v/>
      </c>
      <c r="AN171" s="5" t="str">
        <f t="shared" si="180"/>
        <v/>
      </c>
      <c r="AO171" s="5" t="str">
        <f t="shared" si="181"/>
        <v/>
      </c>
      <c r="AP171" s="5" t="str">
        <f t="shared" si="182"/>
        <v/>
      </c>
      <c r="AQ171" s="5" t="str">
        <f t="shared" si="183"/>
        <v/>
      </c>
      <c r="AR171" s="5" t="str">
        <f t="shared" si="184"/>
        <v/>
      </c>
      <c r="AS171" s="5" t="str">
        <f t="shared" si="185"/>
        <v/>
      </c>
      <c r="AT171" s="28">
        <f t="shared" si="186"/>
        <v>4</v>
      </c>
    </row>
    <row r="172" spans="1:46" x14ac:dyDescent="0.2">
      <c r="A172" s="6" t="s">
        <v>178</v>
      </c>
      <c r="B172" s="5"/>
      <c r="C172" s="5">
        <v>1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H172" s="5" t="str">
        <f t="shared" si="174"/>
        <v/>
      </c>
      <c r="AI172" s="5">
        <f t="shared" si="175"/>
        <v>1</v>
      </c>
      <c r="AJ172" s="5" t="str">
        <f t="shared" si="176"/>
        <v/>
      </c>
      <c r="AK172" s="5" t="str">
        <f t="shared" si="177"/>
        <v/>
      </c>
      <c r="AL172" s="5" t="str">
        <f t="shared" si="178"/>
        <v/>
      </c>
      <c r="AM172" s="5" t="str">
        <f t="shared" si="179"/>
        <v/>
      </c>
      <c r="AN172" s="5" t="str">
        <f t="shared" si="180"/>
        <v/>
      </c>
      <c r="AO172" s="5" t="str">
        <f t="shared" si="181"/>
        <v/>
      </c>
      <c r="AP172" s="5" t="str">
        <f t="shared" si="182"/>
        <v/>
      </c>
      <c r="AQ172" s="5" t="str">
        <f t="shared" si="183"/>
        <v/>
      </c>
      <c r="AR172" s="5" t="str">
        <f t="shared" si="184"/>
        <v/>
      </c>
      <c r="AS172" s="5" t="str">
        <f t="shared" si="185"/>
        <v/>
      </c>
      <c r="AT172" s="28">
        <f t="shared" si="186"/>
        <v>1</v>
      </c>
    </row>
    <row r="173" spans="1:46" x14ac:dyDescent="0.2">
      <c r="A173" s="6" t="s">
        <v>179</v>
      </c>
      <c r="B173" s="5" t="s">
        <v>15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H173" s="5" t="str">
        <f t="shared" si="174"/>
        <v/>
      </c>
      <c r="AI173" s="5" t="str">
        <f t="shared" si="175"/>
        <v/>
      </c>
      <c r="AJ173" s="5" t="str">
        <f t="shared" si="176"/>
        <v/>
      </c>
      <c r="AK173" s="5">
        <f t="shared" si="177"/>
        <v>1</v>
      </c>
      <c r="AL173" s="5" t="str">
        <f t="shared" si="178"/>
        <v/>
      </c>
      <c r="AM173" s="5" t="str">
        <f t="shared" si="179"/>
        <v/>
      </c>
      <c r="AN173" s="5" t="str">
        <f t="shared" si="180"/>
        <v/>
      </c>
      <c r="AO173" s="5" t="str">
        <f t="shared" si="181"/>
        <v/>
      </c>
      <c r="AP173" s="5" t="str">
        <f t="shared" si="182"/>
        <v/>
      </c>
      <c r="AQ173" s="5" t="str">
        <f t="shared" si="183"/>
        <v/>
      </c>
      <c r="AR173" s="5" t="str">
        <f t="shared" si="184"/>
        <v/>
      </c>
      <c r="AS173" s="5" t="str">
        <f t="shared" si="185"/>
        <v/>
      </c>
      <c r="AT173" s="28">
        <f t="shared" si="186"/>
        <v>1</v>
      </c>
    </row>
    <row r="174" spans="1:46" x14ac:dyDescent="0.2">
      <c r="A174" s="6" t="s">
        <v>180</v>
      </c>
      <c r="B174" s="5" t="s">
        <v>15</v>
      </c>
      <c r="C174" s="5" t="s">
        <v>15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H174" s="5" t="str">
        <f t="shared" si="174"/>
        <v/>
      </c>
      <c r="AI174" s="5" t="str">
        <f t="shared" si="175"/>
        <v/>
      </c>
      <c r="AJ174" s="5" t="str">
        <f t="shared" si="176"/>
        <v/>
      </c>
      <c r="AK174" s="5">
        <f t="shared" si="177"/>
        <v>2</v>
      </c>
      <c r="AL174" s="5" t="str">
        <f t="shared" si="178"/>
        <v/>
      </c>
      <c r="AM174" s="5" t="str">
        <f t="shared" si="179"/>
        <v/>
      </c>
      <c r="AN174" s="5" t="str">
        <f t="shared" si="180"/>
        <v/>
      </c>
      <c r="AO174" s="5" t="str">
        <f t="shared" si="181"/>
        <v/>
      </c>
      <c r="AP174" s="5" t="str">
        <f t="shared" si="182"/>
        <v/>
      </c>
      <c r="AQ174" s="5" t="str">
        <f t="shared" si="183"/>
        <v/>
      </c>
      <c r="AR174" s="5" t="str">
        <f t="shared" si="184"/>
        <v/>
      </c>
      <c r="AS174" s="5" t="str">
        <f t="shared" si="185"/>
        <v/>
      </c>
      <c r="AT174" s="28">
        <f t="shared" si="186"/>
        <v>2</v>
      </c>
    </row>
    <row r="175" spans="1:46" x14ac:dyDescent="0.2">
      <c r="A175" s="6" t="s">
        <v>181</v>
      </c>
      <c r="B175" s="5">
        <v>0.5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H175" s="5">
        <f t="shared" si="174"/>
        <v>1</v>
      </c>
      <c r="AI175" s="5" t="str">
        <f t="shared" si="175"/>
        <v/>
      </c>
      <c r="AJ175" s="5" t="str">
        <f t="shared" si="176"/>
        <v/>
      </c>
      <c r="AK175" s="5" t="str">
        <f t="shared" si="177"/>
        <v/>
      </c>
      <c r="AL175" s="5" t="str">
        <f t="shared" si="178"/>
        <v/>
      </c>
      <c r="AM175" s="5" t="str">
        <f t="shared" si="179"/>
        <v/>
      </c>
      <c r="AN175" s="5" t="str">
        <f t="shared" si="180"/>
        <v/>
      </c>
      <c r="AO175" s="5" t="str">
        <f t="shared" si="181"/>
        <v/>
      </c>
      <c r="AP175" s="5" t="str">
        <f t="shared" si="182"/>
        <v/>
      </c>
      <c r="AQ175" s="5" t="str">
        <f t="shared" si="183"/>
        <v/>
      </c>
      <c r="AR175" s="5" t="str">
        <f t="shared" si="184"/>
        <v/>
      </c>
      <c r="AS175" s="5" t="str">
        <f t="shared" si="185"/>
        <v/>
      </c>
      <c r="AT175" s="28">
        <f t="shared" si="186"/>
        <v>0.5</v>
      </c>
    </row>
    <row r="176" spans="1:46" x14ac:dyDescent="0.2">
      <c r="A176" s="6" t="s">
        <v>182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H176" s="5" t="str">
        <f t="shared" si="174"/>
        <v/>
      </c>
      <c r="AI176" s="5" t="str">
        <f t="shared" si="175"/>
        <v/>
      </c>
      <c r="AJ176" s="5" t="str">
        <f t="shared" si="176"/>
        <v/>
      </c>
      <c r="AK176" s="5" t="str">
        <f t="shared" si="177"/>
        <v/>
      </c>
      <c r="AL176" s="5" t="str">
        <f t="shared" si="178"/>
        <v/>
      </c>
      <c r="AM176" s="5" t="str">
        <f t="shared" si="179"/>
        <v/>
      </c>
      <c r="AN176" s="5" t="str">
        <f t="shared" si="180"/>
        <v/>
      </c>
      <c r="AO176" s="5" t="str">
        <f t="shared" si="181"/>
        <v/>
      </c>
      <c r="AP176" s="5" t="str">
        <f t="shared" si="182"/>
        <v/>
      </c>
      <c r="AQ176" s="5" t="str">
        <f t="shared" si="183"/>
        <v/>
      </c>
      <c r="AR176" s="5" t="str">
        <f t="shared" si="184"/>
        <v/>
      </c>
      <c r="AS176" s="5" t="str">
        <f t="shared" si="185"/>
        <v/>
      </c>
      <c r="AT176" s="28">
        <f t="shared" si="186"/>
        <v>0</v>
      </c>
    </row>
    <row r="177" spans="1:46" x14ac:dyDescent="0.2">
      <c r="A177" s="6" t="s">
        <v>183</v>
      </c>
      <c r="B177" s="5">
        <v>0</v>
      </c>
      <c r="C177" s="5">
        <v>0</v>
      </c>
      <c r="D177" s="5"/>
      <c r="E177" s="5"/>
      <c r="F177" s="5"/>
      <c r="G177" s="5"/>
      <c r="H177" s="5"/>
      <c r="I177" s="5">
        <v>0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H177" s="5" t="str">
        <f t="shared" si="174"/>
        <v/>
      </c>
      <c r="AI177" s="5" t="str">
        <f t="shared" si="175"/>
        <v/>
      </c>
      <c r="AJ177" s="5">
        <f t="shared" si="176"/>
        <v>3</v>
      </c>
      <c r="AK177" s="5" t="str">
        <f t="shared" si="177"/>
        <v/>
      </c>
      <c r="AL177" s="5" t="str">
        <f t="shared" si="178"/>
        <v/>
      </c>
      <c r="AM177" s="5" t="str">
        <f t="shared" si="179"/>
        <v/>
      </c>
      <c r="AN177" s="5" t="str">
        <f t="shared" si="180"/>
        <v/>
      </c>
      <c r="AO177" s="5" t="str">
        <f t="shared" si="181"/>
        <v/>
      </c>
      <c r="AP177" s="5" t="str">
        <f t="shared" si="182"/>
        <v/>
      </c>
      <c r="AQ177" s="5" t="str">
        <f t="shared" si="183"/>
        <v/>
      </c>
      <c r="AR177" s="5" t="str">
        <f t="shared" si="184"/>
        <v/>
      </c>
      <c r="AS177" s="5" t="str">
        <f t="shared" si="185"/>
        <v/>
      </c>
      <c r="AT177" s="28">
        <f t="shared" si="186"/>
        <v>3</v>
      </c>
    </row>
    <row r="178" spans="1:46" x14ac:dyDescent="0.2">
      <c r="A178" s="6" t="s">
        <v>184</v>
      </c>
      <c r="B178" s="5">
        <v>0</v>
      </c>
      <c r="C178" s="5"/>
      <c r="D178" s="5"/>
      <c r="E178" s="5"/>
      <c r="F178" s="5"/>
      <c r="G178" s="5"/>
      <c r="H178" s="5"/>
      <c r="I178" s="5">
        <v>0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H178" s="5" t="str">
        <f t="shared" si="174"/>
        <v/>
      </c>
      <c r="AI178" s="5" t="str">
        <f t="shared" si="175"/>
        <v/>
      </c>
      <c r="AJ178" s="5">
        <f t="shared" si="176"/>
        <v>2</v>
      </c>
      <c r="AK178" s="5" t="str">
        <f t="shared" si="177"/>
        <v/>
      </c>
      <c r="AL178" s="5" t="str">
        <f t="shared" si="178"/>
        <v/>
      </c>
      <c r="AM178" s="5" t="str">
        <f t="shared" si="179"/>
        <v/>
      </c>
      <c r="AN178" s="5" t="str">
        <f t="shared" si="180"/>
        <v/>
      </c>
      <c r="AO178" s="5" t="str">
        <f t="shared" si="181"/>
        <v/>
      </c>
      <c r="AP178" s="5" t="str">
        <f t="shared" si="182"/>
        <v/>
      </c>
      <c r="AQ178" s="5" t="str">
        <f t="shared" si="183"/>
        <v/>
      </c>
      <c r="AR178" s="5" t="str">
        <f t="shared" si="184"/>
        <v/>
      </c>
      <c r="AS178" s="5" t="str">
        <f t="shared" si="185"/>
        <v/>
      </c>
      <c r="AT178" s="28">
        <f t="shared" si="186"/>
        <v>2</v>
      </c>
    </row>
    <row r="179" spans="1:46" x14ac:dyDescent="0.2">
      <c r="A179" s="6" t="s">
        <v>185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H179" s="5" t="str">
        <f t="shared" ref="AH179:AS191" si="187">IF(COUNTIF($B179:$AF179,AH$7)&gt;0,COUNTIF($B179:$AF179,AH$7),"")</f>
        <v/>
      </c>
      <c r="AI179" s="5" t="str">
        <f t="shared" si="187"/>
        <v/>
      </c>
      <c r="AJ179" s="5" t="str">
        <f t="shared" si="187"/>
        <v/>
      </c>
      <c r="AK179" s="5" t="str">
        <f t="shared" si="187"/>
        <v/>
      </c>
      <c r="AL179" s="5" t="str">
        <f t="shared" si="187"/>
        <v/>
      </c>
      <c r="AM179" s="5" t="str">
        <f t="shared" si="187"/>
        <v/>
      </c>
      <c r="AN179" s="5" t="str">
        <f t="shared" si="187"/>
        <v/>
      </c>
      <c r="AO179" s="5" t="str">
        <f t="shared" si="187"/>
        <v/>
      </c>
      <c r="AP179" s="5" t="str">
        <f t="shared" si="187"/>
        <v/>
      </c>
      <c r="AQ179" s="5" t="str">
        <f t="shared" si="187"/>
        <v/>
      </c>
      <c r="AR179" s="5" t="str">
        <f t="shared" si="187"/>
        <v/>
      </c>
      <c r="AS179" s="5" t="str">
        <f t="shared" si="187"/>
        <v/>
      </c>
      <c r="AT179" s="28">
        <f t="shared" ref="AT179:AT191" si="188">IF(AH179="",SUM(AI179:AS179),SUM(AI179:AS179)+AH179*0.5)</f>
        <v>0</v>
      </c>
    </row>
    <row r="180" spans="1:46" x14ac:dyDescent="0.2">
      <c r="A180" s="6" t="s">
        <v>186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H180" s="5" t="str">
        <f t="shared" si="187"/>
        <v/>
      </c>
      <c r="AI180" s="5" t="str">
        <f t="shared" si="187"/>
        <v/>
      </c>
      <c r="AJ180" s="5" t="str">
        <f t="shared" si="187"/>
        <v/>
      </c>
      <c r="AK180" s="5" t="str">
        <f t="shared" si="187"/>
        <v/>
      </c>
      <c r="AL180" s="5" t="str">
        <f t="shared" si="187"/>
        <v/>
      </c>
      <c r="AM180" s="5" t="str">
        <f t="shared" si="187"/>
        <v/>
      </c>
      <c r="AN180" s="5" t="str">
        <f t="shared" si="187"/>
        <v/>
      </c>
      <c r="AO180" s="5" t="str">
        <f t="shared" si="187"/>
        <v/>
      </c>
      <c r="AP180" s="5" t="str">
        <f t="shared" si="187"/>
        <v/>
      </c>
      <c r="AQ180" s="5" t="str">
        <f t="shared" si="187"/>
        <v/>
      </c>
      <c r="AR180" s="5" t="str">
        <f t="shared" si="187"/>
        <v/>
      </c>
      <c r="AS180" s="5" t="str">
        <f t="shared" si="187"/>
        <v/>
      </c>
      <c r="AT180" s="28">
        <f t="shared" si="188"/>
        <v>0</v>
      </c>
    </row>
    <row r="181" spans="1:46" x14ac:dyDescent="0.2">
      <c r="A181" s="6" t="s">
        <v>187</v>
      </c>
      <c r="B181" s="5"/>
      <c r="C181" s="5"/>
      <c r="D181" s="5"/>
      <c r="E181" s="5"/>
      <c r="F181" s="5"/>
      <c r="G181" s="5">
        <v>1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H181" s="5" t="str">
        <f t="shared" si="187"/>
        <v/>
      </c>
      <c r="AI181" s="5">
        <f t="shared" si="187"/>
        <v>1</v>
      </c>
      <c r="AJ181" s="5" t="str">
        <f t="shared" si="187"/>
        <v/>
      </c>
      <c r="AK181" s="5" t="str">
        <f t="shared" si="187"/>
        <v/>
      </c>
      <c r="AL181" s="5" t="str">
        <f t="shared" si="187"/>
        <v/>
      </c>
      <c r="AM181" s="5" t="str">
        <f t="shared" si="187"/>
        <v/>
      </c>
      <c r="AN181" s="5" t="str">
        <f t="shared" si="187"/>
        <v/>
      </c>
      <c r="AO181" s="5" t="str">
        <f t="shared" si="187"/>
        <v/>
      </c>
      <c r="AP181" s="5" t="str">
        <f t="shared" si="187"/>
        <v/>
      </c>
      <c r="AQ181" s="5" t="str">
        <f t="shared" si="187"/>
        <v/>
      </c>
      <c r="AR181" s="5" t="str">
        <f t="shared" si="187"/>
        <v/>
      </c>
      <c r="AS181" s="5" t="str">
        <f t="shared" si="187"/>
        <v/>
      </c>
      <c r="AT181" s="28">
        <f t="shared" si="188"/>
        <v>1</v>
      </c>
    </row>
    <row r="182" spans="1:46" x14ac:dyDescent="0.2">
      <c r="A182" s="6" t="s">
        <v>188</v>
      </c>
      <c r="B182" s="5">
        <v>0</v>
      </c>
      <c r="C182" s="5">
        <v>0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H182" s="5" t="str">
        <f t="shared" si="187"/>
        <v/>
      </c>
      <c r="AI182" s="5" t="str">
        <f t="shared" si="187"/>
        <v/>
      </c>
      <c r="AJ182" s="5">
        <f t="shared" si="187"/>
        <v>2</v>
      </c>
      <c r="AK182" s="5" t="str">
        <f t="shared" si="187"/>
        <v/>
      </c>
      <c r="AL182" s="5" t="str">
        <f t="shared" si="187"/>
        <v/>
      </c>
      <c r="AM182" s="5" t="str">
        <f t="shared" si="187"/>
        <v/>
      </c>
      <c r="AN182" s="5" t="str">
        <f t="shared" si="187"/>
        <v/>
      </c>
      <c r="AO182" s="5" t="str">
        <f t="shared" si="187"/>
        <v/>
      </c>
      <c r="AP182" s="5" t="str">
        <f t="shared" si="187"/>
        <v/>
      </c>
      <c r="AQ182" s="5" t="str">
        <f t="shared" si="187"/>
        <v/>
      </c>
      <c r="AR182" s="5" t="str">
        <f t="shared" si="187"/>
        <v/>
      </c>
      <c r="AS182" s="5" t="str">
        <f t="shared" si="187"/>
        <v/>
      </c>
      <c r="AT182" s="28">
        <f t="shared" si="188"/>
        <v>2</v>
      </c>
    </row>
    <row r="183" spans="1:46" x14ac:dyDescent="0.2">
      <c r="A183" s="6" t="s">
        <v>189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H183" s="5" t="str">
        <f t="shared" si="187"/>
        <v/>
      </c>
      <c r="AI183" s="5" t="str">
        <f t="shared" si="187"/>
        <v/>
      </c>
      <c r="AJ183" s="5" t="str">
        <f t="shared" si="187"/>
        <v/>
      </c>
      <c r="AK183" s="5" t="str">
        <f t="shared" si="187"/>
        <v/>
      </c>
      <c r="AL183" s="5" t="str">
        <f t="shared" si="187"/>
        <v/>
      </c>
      <c r="AM183" s="5" t="str">
        <f t="shared" si="187"/>
        <v/>
      </c>
      <c r="AN183" s="5" t="str">
        <f t="shared" si="187"/>
        <v/>
      </c>
      <c r="AO183" s="5" t="str">
        <f t="shared" si="187"/>
        <v/>
      </c>
      <c r="AP183" s="5" t="str">
        <f t="shared" si="187"/>
        <v/>
      </c>
      <c r="AQ183" s="5" t="str">
        <f t="shared" si="187"/>
        <v/>
      </c>
      <c r="AR183" s="5" t="str">
        <f t="shared" si="187"/>
        <v/>
      </c>
      <c r="AS183" s="5" t="str">
        <f t="shared" si="187"/>
        <v/>
      </c>
      <c r="AT183" s="28">
        <f t="shared" si="188"/>
        <v>0</v>
      </c>
    </row>
    <row r="184" spans="1:46" x14ac:dyDescent="0.2">
      <c r="A184" s="6" t="s">
        <v>190</v>
      </c>
      <c r="B184" s="5"/>
      <c r="C184" s="5"/>
      <c r="D184" s="5"/>
      <c r="E184" s="5"/>
      <c r="F184" s="5"/>
      <c r="G184" s="5"/>
      <c r="H184" s="5">
        <v>1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H184" s="5" t="str">
        <f t="shared" si="187"/>
        <v/>
      </c>
      <c r="AI184" s="5">
        <f t="shared" si="187"/>
        <v>1</v>
      </c>
      <c r="AJ184" s="5" t="str">
        <f t="shared" si="187"/>
        <v/>
      </c>
      <c r="AK184" s="5" t="str">
        <f t="shared" si="187"/>
        <v/>
      </c>
      <c r="AL184" s="5" t="str">
        <f t="shared" si="187"/>
        <v/>
      </c>
      <c r="AM184" s="5" t="str">
        <f t="shared" si="187"/>
        <v/>
      </c>
      <c r="AN184" s="5" t="str">
        <f t="shared" si="187"/>
        <v/>
      </c>
      <c r="AO184" s="5" t="str">
        <f t="shared" si="187"/>
        <v/>
      </c>
      <c r="AP184" s="5" t="str">
        <f t="shared" si="187"/>
        <v/>
      </c>
      <c r="AQ184" s="5" t="str">
        <f t="shared" si="187"/>
        <v/>
      </c>
      <c r="AR184" s="5" t="str">
        <f t="shared" si="187"/>
        <v/>
      </c>
      <c r="AS184" s="5" t="str">
        <f t="shared" si="187"/>
        <v/>
      </c>
      <c r="AT184" s="28">
        <f t="shared" si="188"/>
        <v>1</v>
      </c>
    </row>
    <row r="185" spans="1:46" x14ac:dyDescent="0.2">
      <c r="A185" s="6" t="s">
        <v>191</v>
      </c>
      <c r="B185" s="5"/>
      <c r="C185" s="5">
        <v>0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H185" s="5" t="str">
        <f t="shared" si="187"/>
        <v/>
      </c>
      <c r="AI185" s="5" t="str">
        <f t="shared" si="187"/>
        <v/>
      </c>
      <c r="AJ185" s="5">
        <f t="shared" si="187"/>
        <v>1</v>
      </c>
      <c r="AK185" s="5" t="str">
        <f t="shared" si="187"/>
        <v/>
      </c>
      <c r="AL185" s="5" t="str">
        <f t="shared" si="187"/>
        <v/>
      </c>
      <c r="AM185" s="5" t="str">
        <f t="shared" si="187"/>
        <v/>
      </c>
      <c r="AN185" s="5" t="str">
        <f t="shared" si="187"/>
        <v/>
      </c>
      <c r="AO185" s="5" t="str">
        <f t="shared" si="187"/>
        <v/>
      </c>
      <c r="AP185" s="5" t="str">
        <f t="shared" si="187"/>
        <v/>
      </c>
      <c r="AQ185" s="5" t="str">
        <f t="shared" si="187"/>
        <v/>
      </c>
      <c r="AR185" s="5" t="str">
        <f t="shared" si="187"/>
        <v/>
      </c>
      <c r="AS185" s="5" t="str">
        <f t="shared" si="187"/>
        <v/>
      </c>
      <c r="AT185" s="28">
        <f t="shared" si="188"/>
        <v>1</v>
      </c>
    </row>
    <row r="186" spans="1:46" x14ac:dyDescent="0.2">
      <c r="A186" s="6" t="s">
        <v>192</v>
      </c>
      <c r="B186" s="5"/>
      <c r="C186" s="5"/>
      <c r="D186" s="5"/>
      <c r="E186" s="5"/>
      <c r="F186" s="5"/>
      <c r="G186" s="5"/>
      <c r="H186" s="5"/>
      <c r="I186" s="5">
        <v>1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H186" s="5" t="str">
        <f t="shared" si="187"/>
        <v/>
      </c>
      <c r="AI186" s="5">
        <f t="shared" si="187"/>
        <v>1</v>
      </c>
      <c r="AJ186" s="5" t="str">
        <f t="shared" si="187"/>
        <v/>
      </c>
      <c r="AK186" s="5" t="str">
        <f t="shared" si="187"/>
        <v/>
      </c>
      <c r="AL186" s="5" t="str">
        <f t="shared" si="187"/>
        <v/>
      </c>
      <c r="AM186" s="5" t="str">
        <f t="shared" si="187"/>
        <v/>
      </c>
      <c r="AN186" s="5" t="str">
        <f t="shared" si="187"/>
        <v/>
      </c>
      <c r="AO186" s="5" t="str">
        <f t="shared" si="187"/>
        <v/>
      </c>
      <c r="AP186" s="5" t="str">
        <f t="shared" si="187"/>
        <v/>
      </c>
      <c r="AQ186" s="5" t="str">
        <f t="shared" si="187"/>
        <v/>
      </c>
      <c r="AR186" s="5" t="str">
        <f t="shared" si="187"/>
        <v/>
      </c>
      <c r="AS186" s="5" t="str">
        <f t="shared" si="187"/>
        <v/>
      </c>
      <c r="AT186" s="28">
        <f t="shared" si="188"/>
        <v>1</v>
      </c>
    </row>
    <row r="187" spans="1:46" x14ac:dyDescent="0.2">
      <c r="A187" s="6" t="s">
        <v>193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H187" s="5" t="str">
        <f t="shared" si="187"/>
        <v/>
      </c>
      <c r="AI187" s="5" t="str">
        <f t="shared" si="187"/>
        <v/>
      </c>
      <c r="AJ187" s="5" t="str">
        <f t="shared" si="187"/>
        <v/>
      </c>
      <c r="AK187" s="5" t="str">
        <f t="shared" si="187"/>
        <v/>
      </c>
      <c r="AL187" s="5" t="str">
        <f t="shared" si="187"/>
        <v/>
      </c>
      <c r="AM187" s="5" t="str">
        <f t="shared" si="187"/>
        <v/>
      </c>
      <c r="AN187" s="5" t="str">
        <f t="shared" si="187"/>
        <v/>
      </c>
      <c r="AO187" s="5" t="str">
        <f t="shared" si="187"/>
        <v/>
      </c>
      <c r="AP187" s="5" t="str">
        <f t="shared" si="187"/>
        <v/>
      </c>
      <c r="AQ187" s="5" t="str">
        <f t="shared" si="187"/>
        <v/>
      </c>
      <c r="AR187" s="5" t="str">
        <f t="shared" si="187"/>
        <v/>
      </c>
      <c r="AS187" s="5" t="str">
        <f t="shared" si="187"/>
        <v/>
      </c>
      <c r="AT187" s="28">
        <f t="shared" si="188"/>
        <v>0</v>
      </c>
    </row>
    <row r="188" spans="1:46" x14ac:dyDescent="0.2">
      <c r="A188" s="6" t="s">
        <v>194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H188" s="5" t="str">
        <f t="shared" si="187"/>
        <v/>
      </c>
      <c r="AI188" s="5" t="str">
        <f t="shared" si="187"/>
        <v/>
      </c>
      <c r="AJ188" s="5" t="str">
        <f t="shared" si="187"/>
        <v/>
      </c>
      <c r="AK188" s="5" t="str">
        <f t="shared" si="187"/>
        <v/>
      </c>
      <c r="AL188" s="5" t="str">
        <f t="shared" si="187"/>
        <v/>
      </c>
      <c r="AM188" s="5" t="str">
        <f t="shared" si="187"/>
        <v/>
      </c>
      <c r="AN188" s="5" t="str">
        <f t="shared" si="187"/>
        <v/>
      </c>
      <c r="AO188" s="5" t="str">
        <f t="shared" si="187"/>
        <v/>
      </c>
      <c r="AP188" s="5" t="str">
        <f t="shared" si="187"/>
        <v/>
      </c>
      <c r="AQ188" s="5" t="str">
        <f t="shared" si="187"/>
        <v/>
      </c>
      <c r="AR188" s="5" t="str">
        <f t="shared" si="187"/>
        <v/>
      </c>
      <c r="AS188" s="5" t="str">
        <f t="shared" si="187"/>
        <v/>
      </c>
      <c r="AT188" s="28">
        <f t="shared" si="188"/>
        <v>0</v>
      </c>
    </row>
    <row r="189" spans="1:46" x14ac:dyDescent="0.2">
      <c r="A189" s="6" t="s">
        <v>195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H189" s="5" t="str">
        <f t="shared" si="187"/>
        <v/>
      </c>
      <c r="AI189" s="5" t="str">
        <f t="shared" si="187"/>
        <v/>
      </c>
      <c r="AJ189" s="5" t="str">
        <f t="shared" si="187"/>
        <v/>
      </c>
      <c r="AK189" s="5" t="str">
        <f t="shared" si="187"/>
        <v/>
      </c>
      <c r="AL189" s="5" t="str">
        <f t="shared" si="187"/>
        <v/>
      </c>
      <c r="AM189" s="5" t="str">
        <f t="shared" si="187"/>
        <v/>
      </c>
      <c r="AN189" s="5" t="str">
        <f t="shared" si="187"/>
        <v/>
      </c>
      <c r="AO189" s="5" t="str">
        <f t="shared" si="187"/>
        <v/>
      </c>
      <c r="AP189" s="5" t="str">
        <f t="shared" si="187"/>
        <v/>
      </c>
      <c r="AQ189" s="5" t="str">
        <f t="shared" si="187"/>
        <v/>
      </c>
      <c r="AR189" s="5" t="str">
        <f t="shared" si="187"/>
        <v/>
      </c>
      <c r="AS189" s="5" t="str">
        <f t="shared" si="187"/>
        <v/>
      </c>
      <c r="AT189" s="28">
        <f t="shared" si="188"/>
        <v>0</v>
      </c>
    </row>
    <row r="190" spans="1:46" x14ac:dyDescent="0.2">
      <c r="A190" s="6" t="s">
        <v>196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H190" s="5" t="str">
        <f t="shared" si="187"/>
        <v/>
      </c>
      <c r="AI190" s="5" t="str">
        <f t="shared" si="187"/>
        <v/>
      </c>
      <c r="AJ190" s="5" t="str">
        <f t="shared" si="187"/>
        <v/>
      </c>
      <c r="AK190" s="5" t="str">
        <f t="shared" si="187"/>
        <v/>
      </c>
      <c r="AL190" s="5" t="str">
        <f t="shared" si="187"/>
        <v/>
      </c>
      <c r="AM190" s="5" t="str">
        <f t="shared" si="187"/>
        <v/>
      </c>
      <c r="AN190" s="5" t="str">
        <f t="shared" si="187"/>
        <v/>
      </c>
      <c r="AO190" s="5" t="str">
        <f t="shared" si="187"/>
        <v/>
      </c>
      <c r="AP190" s="5" t="str">
        <f t="shared" si="187"/>
        <v/>
      </c>
      <c r="AQ190" s="5" t="str">
        <f t="shared" si="187"/>
        <v/>
      </c>
      <c r="AR190" s="5" t="str">
        <f t="shared" si="187"/>
        <v/>
      </c>
      <c r="AS190" s="5" t="str">
        <f t="shared" si="187"/>
        <v/>
      </c>
      <c r="AT190" s="28">
        <f t="shared" si="188"/>
        <v>0</v>
      </c>
    </row>
    <row r="191" spans="1:46" x14ac:dyDescent="0.2">
      <c r="A191" s="6" t="s">
        <v>197</v>
      </c>
      <c r="B191" s="5"/>
      <c r="C191" s="5">
        <v>1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H191" s="5" t="str">
        <f t="shared" si="187"/>
        <v/>
      </c>
      <c r="AI191" s="5">
        <f t="shared" si="187"/>
        <v>1</v>
      </c>
      <c r="AJ191" s="5" t="str">
        <f t="shared" si="187"/>
        <v/>
      </c>
      <c r="AK191" s="5" t="str">
        <f t="shared" si="187"/>
        <v/>
      </c>
      <c r="AL191" s="5" t="str">
        <f t="shared" si="187"/>
        <v/>
      </c>
      <c r="AM191" s="5" t="str">
        <f t="shared" si="187"/>
        <v/>
      </c>
      <c r="AN191" s="5" t="str">
        <f t="shared" si="187"/>
        <v/>
      </c>
      <c r="AO191" s="5" t="str">
        <f t="shared" si="187"/>
        <v/>
      </c>
      <c r="AP191" s="5" t="str">
        <f t="shared" si="187"/>
        <v/>
      </c>
      <c r="AQ191" s="5" t="str">
        <f t="shared" si="187"/>
        <v/>
      </c>
      <c r="AR191" s="5" t="str">
        <f t="shared" si="187"/>
        <v/>
      </c>
      <c r="AS191" s="5" t="str">
        <f t="shared" si="187"/>
        <v/>
      </c>
      <c r="AT191" s="28">
        <f t="shared" si="188"/>
        <v>1</v>
      </c>
    </row>
    <row r="192" spans="1:46" x14ac:dyDescent="0.2">
      <c r="A192" s="6"/>
      <c r="AD192" s="35" t="s">
        <v>46</v>
      </c>
      <c r="AE192" s="35"/>
      <c r="AF192" s="5">
        <f>COUNT(AT141:AT191)</f>
        <v>51</v>
      </c>
      <c r="AG192" s="5"/>
      <c r="AH192" s="5"/>
      <c r="AI192" s="5"/>
      <c r="AJ192" s="36" t="s">
        <v>47</v>
      </c>
      <c r="AK192" s="36"/>
      <c r="AL192" s="36"/>
      <c r="AM192" s="37">
        <f>(AF192*$AC$5-AT192)/(AF192*$AC$5)</f>
        <v>0.95331465919701219</v>
      </c>
      <c r="AN192" s="37"/>
      <c r="AO192" s="37"/>
      <c r="AP192" s="23"/>
      <c r="AQ192" s="35" t="s">
        <v>27</v>
      </c>
      <c r="AR192" s="35"/>
      <c r="AS192" s="35"/>
      <c r="AT192" s="28">
        <f>SUM(AT141:AT191)</f>
        <v>50</v>
      </c>
    </row>
    <row r="193" spans="1:46" x14ac:dyDescent="0.2">
      <c r="A193" s="7" t="s">
        <v>198</v>
      </c>
    </row>
    <row r="194" spans="1:46" x14ac:dyDescent="0.2">
      <c r="A194" s="6" t="s">
        <v>199</v>
      </c>
      <c r="B194" s="5">
        <v>0</v>
      </c>
      <c r="C194" s="5">
        <v>0</v>
      </c>
      <c r="D194" s="5"/>
      <c r="E194" s="5"/>
      <c r="F194" s="5"/>
      <c r="G194" s="5">
        <v>0</v>
      </c>
      <c r="H194" s="5">
        <v>0</v>
      </c>
      <c r="I194" s="5">
        <v>0</v>
      </c>
      <c r="J194" s="5"/>
      <c r="K194" s="5"/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H194" s="5" t="str">
        <f t="shared" ref="AH194:AH210" si="189">IF(COUNTIF($B194:$AF194,AH$7)&gt;0,COUNTIF($B194:$AF194,AH$7),"")</f>
        <v/>
      </c>
      <c r="AI194" s="5" t="str">
        <f t="shared" ref="AI194:AI210" si="190">IF(COUNTIF($B194:$AF194,AI$7)&gt;0,COUNTIF($B194:$AF194,AI$7),"")</f>
        <v/>
      </c>
      <c r="AJ194" s="5">
        <f t="shared" ref="AJ194:AJ210" si="191">IF(COUNTIF($B194:$AF194,AJ$7)&gt;0,COUNTIF($B194:$AF194,AJ$7),"")</f>
        <v>10</v>
      </c>
      <c r="AK194" s="5" t="str">
        <f t="shared" ref="AK194:AK210" si="192">IF(COUNTIF($B194:$AF194,AK$7)&gt;0,COUNTIF($B194:$AF194,AK$7),"")</f>
        <v/>
      </c>
      <c r="AL194" s="5" t="str">
        <f t="shared" ref="AL194:AL210" si="193">IF(COUNTIF($B194:$AF194,AL$7)&gt;0,COUNTIF($B194:$AF194,AL$7),"")</f>
        <v/>
      </c>
      <c r="AM194" s="5" t="str">
        <f t="shared" ref="AM194:AM210" si="194">IF(COUNTIF($B194:$AF194,AM$7)&gt;0,COUNTIF($B194:$AF194,AM$7),"")</f>
        <v/>
      </c>
      <c r="AN194" s="5" t="str">
        <f t="shared" ref="AN194:AN210" si="195">IF(COUNTIF($B194:$AF194,AN$7)&gt;0,COUNTIF($B194:$AF194,AN$7),"")</f>
        <v/>
      </c>
      <c r="AO194" s="5" t="str">
        <f t="shared" ref="AO194:AO210" si="196">IF(COUNTIF($B194:$AF194,AO$7)&gt;0,COUNTIF($B194:$AF194,AO$7),"")</f>
        <v/>
      </c>
      <c r="AP194" s="5" t="str">
        <f t="shared" ref="AP194:AP210" si="197">IF(COUNTIF($B194:$AF194,AP$7)&gt;0,COUNTIF($B194:$AF194,AP$7),"")</f>
        <v/>
      </c>
      <c r="AQ194" s="5" t="str">
        <f t="shared" ref="AQ194:AQ210" si="198">IF(COUNTIF($B194:$AF194,AQ$7)&gt;0,COUNTIF($B194:$AF194,AQ$7),"")</f>
        <v/>
      </c>
      <c r="AR194" s="5" t="str">
        <f t="shared" ref="AR194:AR210" si="199">IF(COUNTIF($B194:$AF194,AR$7)&gt;0,COUNTIF($B194:$AF194,AR$7),"")</f>
        <v/>
      </c>
      <c r="AS194" s="5" t="str">
        <f t="shared" ref="AS194:AS210" si="200">IF(COUNTIF($B194:$AF194,AS$7)&gt;0,COUNTIF($B194:$AF194,AS$7),"")</f>
        <v/>
      </c>
      <c r="AT194" s="28">
        <f t="shared" ref="AT194:AT210" si="201">IF(AH194="",SUM(AI194:AS194),SUM(AI194:AS194)+AH194*0.5)</f>
        <v>10</v>
      </c>
    </row>
    <row r="195" spans="1:46" x14ac:dyDescent="0.2">
      <c r="A195" s="6"/>
      <c r="AD195" s="35" t="s">
        <v>46</v>
      </c>
      <c r="AE195" s="35"/>
      <c r="AF195" s="5">
        <f>COUNT(AT194)</f>
        <v>1</v>
      </c>
      <c r="AG195" s="5"/>
      <c r="AH195" s="5"/>
      <c r="AI195" s="5"/>
      <c r="AJ195" s="36" t="s">
        <v>47</v>
      </c>
      <c r="AK195" s="36"/>
      <c r="AL195" s="36"/>
      <c r="AM195" s="37">
        <f>(AF195*$AC$5-AT195)/(AF195*$AC$5)</f>
        <v>0.52380952380952384</v>
      </c>
      <c r="AN195" s="37"/>
      <c r="AO195" s="37"/>
      <c r="AP195" s="23"/>
      <c r="AQ195" s="35" t="s">
        <v>27</v>
      </c>
      <c r="AR195" s="35"/>
      <c r="AS195" s="35"/>
      <c r="AT195" s="28">
        <f>SUM(AT194)</f>
        <v>10</v>
      </c>
    </row>
    <row r="196" spans="1:46" x14ac:dyDescent="0.2">
      <c r="A196" s="7" t="s">
        <v>200</v>
      </c>
    </row>
    <row r="197" spans="1:46" x14ac:dyDescent="0.2">
      <c r="A197" s="6" t="s">
        <v>201</v>
      </c>
      <c r="B197" s="5"/>
      <c r="C197" s="5">
        <v>0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H197" s="5" t="str">
        <f t="shared" si="189"/>
        <v/>
      </c>
      <c r="AI197" s="5" t="str">
        <f t="shared" si="190"/>
        <v/>
      </c>
      <c r="AJ197" s="5">
        <f t="shared" si="191"/>
        <v>1</v>
      </c>
      <c r="AK197" s="5" t="str">
        <f t="shared" si="192"/>
        <v/>
      </c>
      <c r="AL197" s="5" t="str">
        <f t="shared" si="193"/>
        <v/>
      </c>
      <c r="AM197" s="5" t="str">
        <f t="shared" si="194"/>
        <v/>
      </c>
      <c r="AN197" s="5" t="str">
        <f t="shared" si="195"/>
        <v/>
      </c>
      <c r="AO197" s="5" t="str">
        <f t="shared" si="196"/>
        <v/>
      </c>
      <c r="AP197" s="5" t="str">
        <f t="shared" si="197"/>
        <v/>
      </c>
      <c r="AQ197" s="5" t="str">
        <f t="shared" si="198"/>
        <v/>
      </c>
      <c r="AR197" s="5" t="str">
        <f t="shared" si="199"/>
        <v/>
      </c>
      <c r="AS197" s="5" t="str">
        <f t="shared" si="200"/>
        <v/>
      </c>
      <c r="AT197" s="28">
        <f t="shared" si="201"/>
        <v>1</v>
      </c>
    </row>
    <row r="198" spans="1:46" x14ac:dyDescent="0.2">
      <c r="A198" s="6" t="s">
        <v>202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H198" s="5" t="str">
        <f t="shared" si="189"/>
        <v/>
      </c>
      <c r="AI198" s="5" t="str">
        <f t="shared" si="190"/>
        <v/>
      </c>
      <c r="AJ198" s="5" t="str">
        <f t="shared" si="191"/>
        <v/>
      </c>
      <c r="AK198" s="5" t="str">
        <f t="shared" si="192"/>
        <v/>
      </c>
      <c r="AL198" s="5" t="str">
        <f t="shared" si="193"/>
        <v/>
      </c>
      <c r="AM198" s="5" t="str">
        <f t="shared" si="194"/>
        <v/>
      </c>
      <c r="AN198" s="5" t="str">
        <f t="shared" si="195"/>
        <v/>
      </c>
      <c r="AO198" s="5" t="str">
        <f t="shared" si="196"/>
        <v/>
      </c>
      <c r="AP198" s="5" t="str">
        <f t="shared" si="197"/>
        <v/>
      </c>
      <c r="AQ198" s="5" t="str">
        <f t="shared" si="198"/>
        <v/>
      </c>
      <c r="AR198" s="5" t="str">
        <f t="shared" si="199"/>
        <v/>
      </c>
      <c r="AS198" s="5" t="str">
        <f t="shared" si="200"/>
        <v/>
      </c>
      <c r="AT198" s="28">
        <f t="shared" si="201"/>
        <v>0</v>
      </c>
    </row>
    <row r="199" spans="1:46" x14ac:dyDescent="0.2">
      <c r="A199" s="6" t="s">
        <v>203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H199" s="5" t="str">
        <f t="shared" si="189"/>
        <v/>
      </c>
      <c r="AI199" s="5" t="str">
        <f t="shared" si="190"/>
        <v/>
      </c>
      <c r="AJ199" s="5" t="str">
        <f t="shared" si="191"/>
        <v/>
      </c>
      <c r="AK199" s="5" t="str">
        <f t="shared" si="192"/>
        <v/>
      </c>
      <c r="AL199" s="5" t="str">
        <f t="shared" si="193"/>
        <v/>
      </c>
      <c r="AM199" s="5" t="str">
        <f t="shared" si="194"/>
        <v/>
      </c>
      <c r="AN199" s="5" t="str">
        <f t="shared" si="195"/>
        <v/>
      </c>
      <c r="AO199" s="5" t="str">
        <f t="shared" si="196"/>
        <v/>
      </c>
      <c r="AP199" s="5" t="str">
        <f t="shared" si="197"/>
        <v/>
      </c>
      <c r="AQ199" s="5" t="str">
        <f t="shared" si="198"/>
        <v/>
      </c>
      <c r="AR199" s="5" t="str">
        <f t="shared" si="199"/>
        <v/>
      </c>
      <c r="AS199" s="5" t="str">
        <f t="shared" si="200"/>
        <v/>
      </c>
      <c r="AT199" s="28">
        <f t="shared" si="201"/>
        <v>0</v>
      </c>
    </row>
    <row r="200" spans="1:46" x14ac:dyDescent="0.2">
      <c r="A200" s="6" t="s">
        <v>204</v>
      </c>
      <c r="B200" s="5"/>
      <c r="C200" s="5"/>
      <c r="D200" s="5"/>
      <c r="E200" s="5"/>
      <c r="F200" s="5"/>
      <c r="G200" s="5"/>
      <c r="H200" s="5"/>
      <c r="I200" s="11" t="s">
        <v>23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H200" s="5" t="str">
        <f t="shared" si="189"/>
        <v/>
      </c>
      <c r="AI200" s="5" t="str">
        <f t="shared" si="190"/>
        <v/>
      </c>
      <c r="AJ200" s="5" t="str">
        <f t="shared" si="191"/>
        <v/>
      </c>
      <c r="AK200" s="5" t="str">
        <f t="shared" si="192"/>
        <v/>
      </c>
      <c r="AL200" s="5" t="str">
        <f t="shared" si="193"/>
        <v/>
      </c>
      <c r="AM200" s="5" t="str">
        <f t="shared" si="194"/>
        <v/>
      </c>
      <c r="AN200" s="5" t="str">
        <f t="shared" si="195"/>
        <v/>
      </c>
      <c r="AO200" s="5" t="str">
        <f t="shared" si="196"/>
        <v/>
      </c>
      <c r="AP200" s="5" t="str">
        <f t="shared" si="197"/>
        <v/>
      </c>
      <c r="AQ200" s="5" t="str">
        <f t="shared" si="198"/>
        <v/>
      </c>
      <c r="AR200" s="5" t="str">
        <f t="shared" si="199"/>
        <v/>
      </c>
      <c r="AS200" s="5">
        <f t="shared" si="200"/>
        <v>1</v>
      </c>
      <c r="AT200" s="28">
        <f t="shared" si="201"/>
        <v>1</v>
      </c>
    </row>
    <row r="201" spans="1:46" x14ac:dyDescent="0.2">
      <c r="A201" s="6" t="s">
        <v>205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H201" s="5" t="str">
        <f t="shared" si="189"/>
        <v/>
      </c>
      <c r="AI201" s="5" t="str">
        <f t="shared" si="190"/>
        <v/>
      </c>
      <c r="AJ201" s="5" t="str">
        <f t="shared" si="191"/>
        <v/>
      </c>
      <c r="AK201" s="5" t="str">
        <f t="shared" si="192"/>
        <v/>
      </c>
      <c r="AL201" s="5" t="str">
        <f t="shared" si="193"/>
        <v/>
      </c>
      <c r="AM201" s="5" t="str">
        <f t="shared" si="194"/>
        <v/>
      </c>
      <c r="AN201" s="5" t="str">
        <f t="shared" si="195"/>
        <v/>
      </c>
      <c r="AO201" s="5" t="str">
        <f t="shared" si="196"/>
        <v/>
      </c>
      <c r="AP201" s="5" t="str">
        <f t="shared" si="197"/>
        <v/>
      </c>
      <c r="AQ201" s="5" t="str">
        <f t="shared" si="198"/>
        <v/>
      </c>
      <c r="AR201" s="5" t="str">
        <f t="shared" si="199"/>
        <v/>
      </c>
      <c r="AS201" s="5" t="str">
        <f t="shared" si="200"/>
        <v/>
      </c>
      <c r="AT201" s="28">
        <f t="shared" si="201"/>
        <v>0</v>
      </c>
    </row>
    <row r="202" spans="1:46" x14ac:dyDescent="0.2">
      <c r="A202" s="6" t="s">
        <v>206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H202" s="5" t="str">
        <f t="shared" si="189"/>
        <v/>
      </c>
      <c r="AI202" s="5" t="str">
        <f t="shared" si="190"/>
        <v/>
      </c>
      <c r="AJ202" s="5" t="str">
        <f t="shared" si="191"/>
        <v/>
      </c>
      <c r="AK202" s="5" t="str">
        <f t="shared" si="192"/>
        <v/>
      </c>
      <c r="AL202" s="5" t="str">
        <f t="shared" si="193"/>
        <v/>
      </c>
      <c r="AM202" s="5" t="str">
        <f t="shared" si="194"/>
        <v/>
      </c>
      <c r="AN202" s="5" t="str">
        <f t="shared" si="195"/>
        <v/>
      </c>
      <c r="AO202" s="5" t="str">
        <f t="shared" si="196"/>
        <v/>
      </c>
      <c r="AP202" s="5" t="str">
        <f t="shared" si="197"/>
        <v/>
      </c>
      <c r="AQ202" s="5" t="str">
        <f t="shared" si="198"/>
        <v/>
      </c>
      <c r="AR202" s="5" t="str">
        <f t="shared" si="199"/>
        <v/>
      </c>
      <c r="AS202" s="5" t="str">
        <f t="shared" si="200"/>
        <v/>
      </c>
      <c r="AT202" s="28">
        <f t="shared" si="201"/>
        <v>0</v>
      </c>
    </row>
    <row r="203" spans="1:46" x14ac:dyDescent="0.2">
      <c r="A203" s="6" t="s">
        <v>207</v>
      </c>
      <c r="B203" s="11" t="s">
        <v>23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H203" s="5" t="str">
        <f t="shared" si="189"/>
        <v/>
      </c>
      <c r="AI203" s="5" t="str">
        <f t="shared" si="190"/>
        <v/>
      </c>
      <c r="AJ203" s="5" t="str">
        <f t="shared" si="191"/>
        <v/>
      </c>
      <c r="AK203" s="5" t="str">
        <f t="shared" si="192"/>
        <v/>
      </c>
      <c r="AL203" s="5" t="str">
        <f t="shared" si="193"/>
        <v/>
      </c>
      <c r="AM203" s="5" t="str">
        <f t="shared" si="194"/>
        <v/>
      </c>
      <c r="AN203" s="5" t="str">
        <f t="shared" si="195"/>
        <v/>
      </c>
      <c r="AO203" s="5" t="str">
        <f t="shared" si="196"/>
        <v/>
      </c>
      <c r="AP203" s="5" t="str">
        <f t="shared" si="197"/>
        <v/>
      </c>
      <c r="AQ203" s="5" t="str">
        <f t="shared" si="198"/>
        <v/>
      </c>
      <c r="AR203" s="5" t="str">
        <f t="shared" si="199"/>
        <v/>
      </c>
      <c r="AS203" s="5">
        <f t="shared" si="200"/>
        <v>1</v>
      </c>
      <c r="AT203" s="28">
        <f t="shared" si="201"/>
        <v>1</v>
      </c>
    </row>
    <row r="204" spans="1:46" x14ac:dyDescent="0.2">
      <c r="A204" s="6" t="s">
        <v>208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H204" s="5" t="str">
        <f t="shared" si="189"/>
        <v/>
      </c>
      <c r="AI204" s="5" t="str">
        <f t="shared" si="190"/>
        <v/>
      </c>
      <c r="AJ204" s="5" t="str">
        <f t="shared" si="191"/>
        <v/>
      </c>
      <c r="AK204" s="5" t="str">
        <f t="shared" si="192"/>
        <v/>
      </c>
      <c r="AL204" s="5" t="str">
        <f t="shared" si="193"/>
        <v/>
      </c>
      <c r="AM204" s="5" t="str">
        <f t="shared" si="194"/>
        <v/>
      </c>
      <c r="AN204" s="5" t="str">
        <f t="shared" si="195"/>
        <v/>
      </c>
      <c r="AO204" s="5" t="str">
        <f t="shared" si="196"/>
        <v/>
      </c>
      <c r="AP204" s="5" t="str">
        <f t="shared" si="197"/>
        <v/>
      </c>
      <c r="AQ204" s="5" t="str">
        <f t="shared" si="198"/>
        <v/>
      </c>
      <c r="AR204" s="5" t="str">
        <f t="shared" si="199"/>
        <v/>
      </c>
      <c r="AS204" s="5" t="str">
        <f t="shared" si="200"/>
        <v/>
      </c>
      <c r="AT204" s="28">
        <f t="shared" si="201"/>
        <v>0</v>
      </c>
    </row>
    <row r="205" spans="1:46" x14ac:dyDescent="0.2">
      <c r="A205" s="6" t="s">
        <v>209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H205" s="5" t="str">
        <f t="shared" si="189"/>
        <v/>
      </c>
      <c r="AI205" s="5" t="str">
        <f t="shared" si="190"/>
        <v/>
      </c>
      <c r="AJ205" s="5" t="str">
        <f t="shared" si="191"/>
        <v/>
      </c>
      <c r="AK205" s="5" t="str">
        <f t="shared" si="192"/>
        <v/>
      </c>
      <c r="AL205" s="5" t="str">
        <f t="shared" si="193"/>
        <v/>
      </c>
      <c r="AM205" s="5" t="str">
        <f t="shared" si="194"/>
        <v/>
      </c>
      <c r="AN205" s="5" t="str">
        <f t="shared" si="195"/>
        <v/>
      </c>
      <c r="AO205" s="5" t="str">
        <f t="shared" si="196"/>
        <v/>
      </c>
      <c r="AP205" s="5" t="str">
        <f t="shared" si="197"/>
        <v/>
      </c>
      <c r="AQ205" s="5" t="str">
        <f t="shared" si="198"/>
        <v/>
      </c>
      <c r="AR205" s="5" t="str">
        <f t="shared" si="199"/>
        <v/>
      </c>
      <c r="AS205" s="5" t="str">
        <f t="shared" si="200"/>
        <v/>
      </c>
      <c r="AT205" s="28">
        <f t="shared" si="201"/>
        <v>0</v>
      </c>
    </row>
    <row r="206" spans="1:46" x14ac:dyDescent="0.2">
      <c r="A206" s="6" t="s">
        <v>210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H206" s="5" t="str">
        <f t="shared" si="189"/>
        <v/>
      </c>
      <c r="AI206" s="5" t="str">
        <f t="shared" si="190"/>
        <v/>
      </c>
      <c r="AJ206" s="5" t="str">
        <f t="shared" si="191"/>
        <v/>
      </c>
      <c r="AK206" s="5" t="str">
        <f t="shared" si="192"/>
        <v/>
      </c>
      <c r="AL206" s="5" t="str">
        <f t="shared" si="193"/>
        <v/>
      </c>
      <c r="AM206" s="5" t="str">
        <f t="shared" si="194"/>
        <v/>
      </c>
      <c r="AN206" s="5" t="str">
        <f t="shared" si="195"/>
        <v/>
      </c>
      <c r="AO206" s="5" t="str">
        <f t="shared" si="196"/>
        <v/>
      </c>
      <c r="AP206" s="5" t="str">
        <f t="shared" si="197"/>
        <v/>
      </c>
      <c r="AQ206" s="5" t="str">
        <f t="shared" si="198"/>
        <v/>
      </c>
      <c r="AR206" s="5" t="str">
        <f t="shared" si="199"/>
        <v/>
      </c>
      <c r="AS206" s="5" t="str">
        <f t="shared" si="200"/>
        <v/>
      </c>
      <c r="AT206" s="28">
        <f t="shared" si="201"/>
        <v>0</v>
      </c>
    </row>
    <row r="207" spans="1:46" x14ac:dyDescent="0.2">
      <c r="A207" s="6" t="s">
        <v>211</v>
      </c>
      <c r="B207" s="5">
        <v>1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H207" s="5" t="str">
        <f t="shared" si="189"/>
        <v/>
      </c>
      <c r="AI207" s="5">
        <f t="shared" si="190"/>
        <v>1</v>
      </c>
      <c r="AJ207" s="5" t="str">
        <f t="shared" si="191"/>
        <v/>
      </c>
      <c r="AK207" s="5" t="str">
        <f t="shared" si="192"/>
        <v/>
      </c>
      <c r="AL207" s="5" t="str">
        <f t="shared" si="193"/>
        <v/>
      </c>
      <c r="AM207" s="5" t="str">
        <f t="shared" si="194"/>
        <v/>
      </c>
      <c r="AN207" s="5" t="str">
        <f t="shared" si="195"/>
        <v/>
      </c>
      <c r="AO207" s="5" t="str">
        <f t="shared" si="196"/>
        <v/>
      </c>
      <c r="AP207" s="5" t="str">
        <f t="shared" si="197"/>
        <v/>
      </c>
      <c r="AQ207" s="5" t="str">
        <f t="shared" si="198"/>
        <v/>
      </c>
      <c r="AR207" s="5" t="str">
        <f t="shared" si="199"/>
        <v/>
      </c>
      <c r="AS207" s="5" t="str">
        <f t="shared" si="200"/>
        <v/>
      </c>
      <c r="AT207" s="28">
        <f t="shared" si="201"/>
        <v>1</v>
      </c>
    </row>
    <row r="208" spans="1:46" x14ac:dyDescent="0.2">
      <c r="A208" s="6" t="s">
        <v>212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H208" s="5" t="str">
        <f t="shared" si="189"/>
        <v/>
      </c>
      <c r="AI208" s="5" t="str">
        <f t="shared" si="190"/>
        <v/>
      </c>
      <c r="AJ208" s="5" t="str">
        <f t="shared" si="191"/>
        <v/>
      </c>
      <c r="AK208" s="5" t="str">
        <f t="shared" si="192"/>
        <v/>
      </c>
      <c r="AL208" s="5" t="str">
        <f t="shared" si="193"/>
        <v/>
      </c>
      <c r="AM208" s="5" t="str">
        <f t="shared" si="194"/>
        <v/>
      </c>
      <c r="AN208" s="5" t="str">
        <f t="shared" si="195"/>
        <v/>
      </c>
      <c r="AO208" s="5" t="str">
        <f t="shared" si="196"/>
        <v/>
      </c>
      <c r="AP208" s="5" t="str">
        <f t="shared" si="197"/>
        <v/>
      </c>
      <c r="AQ208" s="5" t="str">
        <f t="shared" si="198"/>
        <v/>
      </c>
      <c r="AR208" s="5" t="str">
        <f t="shared" si="199"/>
        <v/>
      </c>
      <c r="AS208" s="5" t="str">
        <f t="shared" si="200"/>
        <v/>
      </c>
      <c r="AT208" s="28">
        <f t="shared" si="201"/>
        <v>0</v>
      </c>
    </row>
    <row r="209" spans="1:46" x14ac:dyDescent="0.2">
      <c r="A209" s="6" t="s">
        <v>213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H209" s="5" t="str">
        <f t="shared" si="189"/>
        <v/>
      </c>
      <c r="AI209" s="5" t="str">
        <f t="shared" si="190"/>
        <v/>
      </c>
      <c r="AJ209" s="5" t="str">
        <f t="shared" si="191"/>
        <v/>
      </c>
      <c r="AK209" s="5" t="str">
        <f t="shared" si="192"/>
        <v/>
      </c>
      <c r="AL209" s="5" t="str">
        <f t="shared" si="193"/>
        <v/>
      </c>
      <c r="AM209" s="5" t="str">
        <f t="shared" si="194"/>
        <v/>
      </c>
      <c r="AN209" s="5" t="str">
        <f t="shared" si="195"/>
        <v/>
      </c>
      <c r="AO209" s="5" t="str">
        <f t="shared" si="196"/>
        <v/>
      </c>
      <c r="AP209" s="5" t="str">
        <f t="shared" si="197"/>
        <v/>
      </c>
      <c r="AQ209" s="5" t="str">
        <f t="shared" si="198"/>
        <v/>
      </c>
      <c r="AR209" s="5" t="str">
        <f t="shared" si="199"/>
        <v/>
      </c>
      <c r="AS209" s="5" t="str">
        <f t="shared" si="200"/>
        <v/>
      </c>
      <c r="AT209" s="28">
        <f t="shared" si="201"/>
        <v>0</v>
      </c>
    </row>
    <row r="210" spans="1:46" x14ac:dyDescent="0.2">
      <c r="A210" s="6" t="s">
        <v>214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H210" s="5" t="str">
        <f t="shared" si="189"/>
        <v/>
      </c>
      <c r="AI210" s="5" t="str">
        <f t="shared" si="190"/>
        <v/>
      </c>
      <c r="AJ210" s="5" t="str">
        <f t="shared" si="191"/>
        <v/>
      </c>
      <c r="AK210" s="5" t="str">
        <f t="shared" si="192"/>
        <v/>
      </c>
      <c r="AL210" s="5" t="str">
        <f t="shared" si="193"/>
        <v/>
      </c>
      <c r="AM210" s="5" t="str">
        <f t="shared" si="194"/>
        <v/>
      </c>
      <c r="AN210" s="5" t="str">
        <f t="shared" si="195"/>
        <v/>
      </c>
      <c r="AO210" s="5" t="str">
        <f t="shared" si="196"/>
        <v/>
      </c>
      <c r="AP210" s="5" t="str">
        <f t="shared" si="197"/>
        <v/>
      </c>
      <c r="AQ210" s="5" t="str">
        <f t="shared" si="198"/>
        <v/>
      </c>
      <c r="AR210" s="5" t="str">
        <f t="shared" si="199"/>
        <v/>
      </c>
      <c r="AS210" s="5" t="str">
        <f t="shared" si="200"/>
        <v/>
      </c>
      <c r="AT210" s="28">
        <f t="shared" si="201"/>
        <v>0</v>
      </c>
    </row>
    <row r="211" spans="1:46" x14ac:dyDescent="0.2">
      <c r="A211" s="6"/>
      <c r="AD211" s="35" t="s">
        <v>46</v>
      </c>
      <c r="AE211" s="35"/>
      <c r="AF211" s="5">
        <f>COUNT(AT197:AT210)</f>
        <v>14</v>
      </c>
      <c r="AG211" s="5"/>
      <c r="AH211" s="5"/>
      <c r="AI211" s="5"/>
      <c r="AJ211" s="36" t="s">
        <v>47</v>
      </c>
      <c r="AK211" s="36"/>
      <c r="AL211" s="36"/>
      <c r="AM211" s="37">
        <f>(AF211*$AC$5-AT211)/(AF211*$AC$5)</f>
        <v>0.98639455782312924</v>
      </c>
      <c r="AN211" s="37"/>
      <c r="AO211" s="37"/>
      <c r="AP211" s="23"/>
      <c r="AQ211" s="35" t="s">
        <v>27</v>
      </c>
      <c r="AR211" s="35"/>
      <c r="AS211" s="35"/>
      <c r="AT211" s="28">
        <f>SUM(AT197:AT210)</f>
        <v>4</v>
      </c>
    </row>
    <row r="212" spans="1:46" x14ac:dyDescent="0.2">
      <c r="A212" s="7" t="s">
        <v>215</v>
      </c>
    </row>
    <row r="213" spans="1:46" x14ac:dyDescent="0.2">
      <c r="A213" s="6" t="s">
        <v>216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H213" s="5" t="str">
        <f t="shared" ref="AH213:AH237" si="202">IF(COUNTIF($B213:$AF213,AH$7)&gt;0,COUNTIF($B213:$AF213,AH$7),"")</f>
        <v/>
      </c>
      <c r="AI213" s="5" t="str">
        <f t="shared" ref="AI213:AI237" si="203">IF(COUNTIF($B213:$AF213,AI$7)&gt;0,COUNTIF($B213:$AF213,AI$7),"")</f>
        <v/>
      </c>
      <c r="AJ213" s="5" t="str">
        <f t="shared" ref="AJ213:AJ228" si="204">IF(COUNTIF($B213:$AF213,AJ$7)&gt;0,COUNTIF($B213:$AF213,AJ$7),"")</f>
        <v/>
      </c>
      <c r="AK213" s="5" t="str">
        <f t="shared" ref="AK213:AK228" si="205">IF(COUNTIF($B213:$AF213,AK$7)&gt;0,COUNTIF($B213:$AF213,AK$7),"")</f>
        <v/>
      </c>
      <c r="AL213" s="5" t="str">
        <f t="shared" ref="AL213:AL228" si="206">IF(COUNTIF($B213:$AF213,AL$7)&gt;0,COUNTIF($B213:$AF213,AL$7),"")</f>
        <v/>
      </c>
      <c r="AM213" s="5" t="str">
        <f t="shared" ref="AM213:AM228" si="207">IF(COUNTIF($B213:$AF213,AM$7)&gt;0,COUNTIF($B213:$AF213,AM$7),"")</f>
        <v/>
      </c>
      <c r="AN213" s="5" t="str">
        <f t="shared" ref="AN213:AN228" si="208">IF(COUNTIF($B213:$AF213,AN$7)&gt;0,COUNTIF($B213:$AF213,AN$7),"")</f>
        <v/>
      </c>
      <c r="AO213" s="5" t="str">
        <f t="shared" ref="AO213:AO228" si="209">IF(COUNTIF($B213:$AF213,AO$7)&gt;0,COUNTIF($B213:$AF213,AO$7),"")</f>
        <v/>
      </c>
      <c r="AP213" s="5" t="str">
        <f t="shared" ref="AP213:AP228" si="210">IF(COUNTIF($B213:$AF213,AP$7)&gt;0,COUNTIF($B213:$AF213,AP$7),"")</f>
        <v/>
      </c>
      <c r="AQ213" s="5" t="str">
        <f t="shared" ref="AQ213:AQ228" si="211">IF(COUNTIF($B213:$AF213,AQ$7)&gt;0,COUNTIF($B213:$AF213,AQ$7),"")</f>
        <v/>
      </c>
      <c r="AR213" s="5" t="str">
        <f t="shared" ref="AR213:AR228" si="212">IF(COUNTIF($B213:$AF213,AR$7)&gt;0,COUNTIF($B213:$AF213,AR$7),"")</f>
        <v/>
      </c>
      <c r="AS213" s="5" t="str">
        <f t="shared" ref="AS213:AS228" si="213">IF(COUNTIF($B213:$AF213,AS$7)&gt;0,COUNTIF($B213:$AF213,AS$7),"")</f>
        <v/>
      </c>
      <c r="AT213" s="28">
        <f t="shared" ref="AT213:AT237" si="214">IF(AH213="",SUM(AI213:AS213),SUM(AI213:AS213)+AH213*0.5)</f>
        <v>0</v>
      </c>
    </row>
    <row r="214" spans="1:46" x14ac:dyDescent="0.2">
      <c r="A214" s="6"/>
      <c r="AD214" s="35" t="s">
        <v>46</v>
      </c>
      <c r="AE214" s="35"/>
      <c r="AF214" s="5">
        <f>COUNT(AT213)</f>
        <v>1</v>
      </c>
      <c r="AG214" s="5"/>
      <c r="AH214" s="5"/>
      <c r="AI214" s="5"/>
      <c r="AJ214" s="36" t="s">
        <v>47</v>
      </c>
      <c r="AK214" s="36"/>
      <c r="AL214" s="36"/>
      <c r="AM214" s="37">
        <f>(AF214*$AC$5-AT214)/(AF214*$AC$5)</f>
        <v>1</v>
      </c>
      <c r="AN214" s="37"/>
      <c r="AO214" s="37"/>
      <c r="AP214" s="23"/>
      <c r="AQ214" s="35" t="s">
        <v>27</v>
      </c>
      <c r="AR214" s="35"/>
      <c r="AS214" s="35"/>
      <c r="AT214" s="28">
        <f>SUM(AT213)</f>
        <v>0</v>
      </c>
    </row>
    <row r="215" spans="1:46" x14ac:dyDescent="0.2">
      <c r="A215" s="7" t="s">
        <v>217</v>
      </c>
    </row>
    <row r="216" spans="1:46" x14ac:dyDescent="0.2">
      <c r="A216" s="6" t="s">
        <v>218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H216" s="5" t="str">
        <f t="shared" si="202"/>
        <v/>
      </c>
      <c r="AI216" s="5" t="str">
        <f t="shared" si="203"/>
        <v/>
      </c>
      <c r="AJ216" s="5" t="str">
        <f t="shared" si="204"/>
        <v/>
      </c>
      <c r="AK216" s="5" t="str">
        <f t="shared" si="205"/>
        <v/>
      </c>
      <c r="AL216" s="5" t="str">
        <f t="shared" si="206"/>
        <v/>
      </c>
      <c r="AM216" s="5" t="str">
        <f t="shared" si="207"/>
        <v/>
      </c>
      <c r="AN216" s="5" t="str">
        <f t="shared" si="208"/>
        <v/>
      </c>
      <c r="AO216" s="5" t="str">
        <f t="shared" si="209"/>
        <v/>
      </c>
      <c r="AP216" s="5" t="str">
        <f t="shared" si="210"/>
        <v/>
      </c>
      <c r="AQ216" s="5" t="str">
        <f t="shared" si="211"/>
        <v/>
      </c>
      <c r="AR216" s="5" t="str">
        <f t="shared" si="212"/>
        <v/>
      </c>
      <c r="AS216" s="5" t="str">
        <f t="shared" si="213"/>
        <v/>
      </c>
      <c r="AT216" s="28">
        <f t="shared" si="214"/>
        <v>0</v>
      </c>
    </row>
    <row r="217" spans="1:46" x14ac:dyDescent="0.2">
      <c r="A217" s="6" t="s">
        <v>219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H217" s="5" t="str">
        <f t="shared" si="202"/>
        <v/>
      </c>
      <c r="AI217" s="5" t="str">
        <f t="shared" si="203"/>
        <v/>
      </c>
      <c r="AJ217" s="5" t="str">
        <f t="shared" si="204"/>
        <v/>
      </c>
      <c r="AK217" s="5" t="str">
        <f t="shared" si="205"/>
        <v/>
      </c>
      <c r="AL217" s="5" t="str">
        <f t="shared" si="206"/>
        <v/>
      </c>
      <c r="AM217" s="5" t="str">
        <f t="shared" si="207"/>
        <v/>
      </c>
      <c r="AN217" s="5" t="str">
        <f t="shared" si="208"/>
        <v/>
      </c>
      <c r="AO217" s="5" t="str">
        <f t="shared" si="209"/>
        <v/>
      </c>
      <c r="AP217" s="5" t="str">
        <f t="shared" si="210"/>
        <v/>
      </c>
      <c r="AQ217" s="5" t="str">
        <f t="shared" si="211"/>
        <v/>
      </c>
      <c r="AR217" s="5" t="str">
        <f t="shared" si="212"/>
        <v/>
      </c>
      <c r="AS217" s="5" t="str">
        <f t="shared" si="213"/>
        <v/>
      </c>
      <c r="AT217" s="28">
        <f t="shared" si="214"/>
        <v>0</v>
      </c>
    </row>
    <row r="218" spans="1:46" x14ac:dyDescent="0.2">
      <c r="A218" s="6" t="s">
        <v>220</v>
      </c>
      <c r="B218" s="11" t="s">
        <v>21</v>
      </c>
      <c r="C218" s="11" t="s">
        <v>21</v>
      </c>
      <c r="D218" s="5"/>
      <c r="E218" s="5"/>
      <c r="F218" s="5"/>
      <c r="G218" s="11" t="s">
        <v>21</v>
      </c>
      <c r="H218" s="11" t="s">
        <v>21</v>
      </c>
      <c r="I218" s="11" t="s">
        <v>21</v>
      </c>
      <c r="J218" s="5"/>
      <c r="K218" s="5"/>
      <c r="L218" s="11" t="s">
        <v>21</v>
      </c>
      <c r="M218" s="11" t="s">
        <v>21</v>
      </c>
      <c r="N218" s="11" t="s">
        <v>21</v>
      </c>
      <c r="O218" s="11" t="s">
        <v>21</v>
      </c>
      <c r="P218" s="11" t="s">
        <v>21</v>
      </c>
      <c r="Q218" s="5"/>
      <c r="R218" s="5"/>
      <c r="S218" s="11" t="s">
        <v>21</v>
      </c>
      <c r="T218" s="11" t="s">
        <v>21</v>
      </c>
      <c r="U218" s="11" t="s">
        <v>21</v>
      </c>
      <c r="V218" s="11" t="s">
        <v>21</v>
      </c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H218" s="5" t="str">
        <f t="shared" si="202"/>
        <v/>
      </c>
      <c r="AI218" s="5" t="str">
        <f t="shared" si="203"/>
        <v/>
      </c>
      <c r="AJ218" s="5" t="str">
        <f t="shared" si="204"/>
        <v/>
      </c>
      <c r="AK218" s="5" t="str">
        <f t="shared" si="205"/>
        <v/>
      </c>
      <c r="AL218" s="5" t="str">
        <f t="shared" si="206"/>
        <v/>
      </c>
      <c r="AM218" s="5" t="str">
        <f t="shared" si="207"/>
        <v/>
      </c>
      <c r="AN218" s="5" t="str">
        <f t="shared" si="208"/>
        <v/>
      </c>
      <c r="AO218" s="5" t="str">
        <f t="shared" si="209"/>
        <v/>
      </c>
      <c r="AP218" s="5" t="str">
        <f t="shared" si="210"/>
        <v/>
      </c>
      <c r="AQ218" s="5">
        <f t="shared" si="211"/>
        <v>14</v>
      </c>
      <c r="AR218" s="5" t="str">
        <f t="shared" si="212"/>
        <v/>
      </c>
      <c r="AS218" s="5" t="str">
        <f t="shared" si="213"/>
        <v/>
      </c>
      <c r="AT218" s="28">
        <f t="shared" si="214"/>
        <v>14</v>
      </c>
    </row>
    <row r="219" spans="1:46" x14ac:dyDescent="0.2">
      <c r="A219" s="6" t="s">
        <v>221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H219" s="5" t="str">
        <f t="shared" si="202"/>
        <v/>
      </c>
      <c r="AI219" s="5" t="str">
        <f t="shared" si="203"/>
        <v/>
      </c>
      <c r="AJ219" s="5" t="str">
        <f t="shared" si="204"/>
        <v/>
      </c>
      <c r="AK219" s="5" t="str">
        <f t="shared" si="205"/>
        <v/>
      </c>
      <c r="AL219" s="5" t="str">
        <f t="shared" si="206"/>
        <v/>
      </c>
      <c r="AM219" s="5" t="str">
        <f t="shared" si="207"/>
        <v/>
      </c>
      <c r="AN219" s="5" t="str">
        <f t="shared" si="208"/>
        <v/>
      </c>
      <c r="AO219" s="5" t="str">
        <f t="shared" si="209"/>
        <v/>
      </c>
      <c r="AP219" s="5" t="str">
        <f t="shared" si="210"/>
        <v/>
      </c>
      <c r="AQ219" s="5" t="str">
        <f t="shared" si="211"/>
        <v/>
      </c>
      <c r="AR219" s="5" t="str">
        <f t="shared" si="212"/>
        <v/>
      </c>
      <c r="AS219" s="5" t="str">
        <f t="shared" si="213"/>
        <v/>
      </c>
      <c r="AT219" s="28">
        <f t="shared" si="214"/>
        <v>0</v>
      </c>
    </row>
    <row r="220" spans="1:46" x14ac:dyDescent="0.2">
      <c r="A220" s="6" t="s">
        <v>222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H220" s="5" t="str">
        <f t="shared" si="202"/>
        <v/>
      </c>
      <c r="AI220" s="5" t="str">
        <f t="shared" si="203"/>
        <v/>
      </c>
      <c r="AJ220" s="5" t="str">
        <f t="shared" si="204"/>
        <v/>
      </c>
      <c r="AK220" s="5" t="str">
        <f t="shared" si="205"/>
        <v/>
      </c>
      <c r="AL220" s="5" t="str">
        <f t="shared" si="206"/>
        <v/>
      </c>
      <c r="AM220" s="5" t="str">
        <f t="shared" si="207"/>
        <v/>
      </c>
      <c r="AN220" s="5" t="str">
        <f t="shared" si="208"/>
        <v/>
      </c>
      <c r="AO220" s="5" t="str">
        <f t="shared" si="209"/>
        <v/>
      </c>
      <c r="AP220" s="5" t="str">
        <f t="shared" si="210"/>
        <v/>
      </c>
      <c r="AQ220" s="5" t="str">
        <f t="shared" si="211"/>
        <v/>
      </c>
      <c r="AR220" s="5" t="str">
        <f t="shared" si="212"/>
        <v/>
      </c>
      <c r="AS220" s="5" t="str">
        <f t="shared" si="213"/>
        <v/>
      </c>
      <c r="AT220" s="28">
        <f t="shared" si="214"/>
        <v>0</v>
      </c>
    </row>
    <row r="221" spans="1:46" x14ac:dyDescent="0.2">
      <c r="A221" s="6" t="s">
        <v>223</v>
      </c>
      <c r="B221" s="5"/>
      <c r="C221" s="5"/>
      <c r="D221" s="5"/>
      <c r="E221" s="5"/>
      <c r="F221" s="5"/>
      <c r="G221" s="5"/>
      <c r="H221" s="11" t="s">
        <v>23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H221" s="5" t="str">
        <f t="shared" si="202"/>
        <v/>
      </c>
      <c r="AI221" s="5" t="str">
        <f t="shared" si="203"/>
        <v/>
      </c>
      <c r="AJ221" s="5" t="str">
        <f t="shared" si="204"/>
        <v/>
      </c>
      <c r="AK221" s="5" t="str">
        <f t="shared" si="205"/>
        <v/>
      </c>
      <c r="AL221" s="5" t="str">
        <f t="shared" si="206"/>
        <v/>
      </c>
      <c r="AM221" s="5" t="str">
        <f t="shared" si="207"/>
        <v/>
      </c>
      <c r="AN221" s="5" t="str">
        <f t="shared" si="208"/>
        <v/>
      </c>
      <c r="AO221" s="5" t="str">
        <f t="shared" si="209"/>
        <v/>
      </c>
      <c r="AP221" s="5" t="str">
        <f t="shared" si="210"/>
        <v/>
      </c>
      <c r="AQ221" s="5" t="str">
        <f t="shared" si="211"/>
        <v/>
      </c>
      <c r="AR221" s="5" t="str">
        <f t="shared" si="212"/>
        <v/>
      </c>
      <c r="AS221" s="5">
        <f t="shared" si="213"/>
        <v>1</v>
      </c>
      <c r="AT221" s="28">
        <f t="shared" si="214"/>
        <v>1</v>
      </c>
    </row>
    <row r="222" spans="1:46" x14ac:dyDescent="0.2">
      <c r="A222" s="6" t="s">
        <v>224</v>
      </c>
      <c r="B222" s="5"/>
      <c r="C222" s="5"/>
      <c r="D222" s="5"/>
      <c r="E222" s="5"/>
      <c r="F222" s="5"/>
      <c r="G222" s="5"/>
      <c r="H222" s="5"/>
      <c r="I222" s="5">
        <v>1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H222" s="5" t="str">
        <f t="shared" si="202"/>
        <v/>
      </c>
      <c r="AI222" s="5">
        <f t="shared" si="203"/>
        <v>1</v>
      </c>
      <c r="AJ222" s="5" t="str">
        <f t="shared" si="204"/>
        <v/>
      </c>
      <c r="AK222" s="5" t="str">
        <f t="shared" si="205"/>
        <v/>
      </c>
      <c r="AL222" s="5" t="str">
        <f t="shared" si="206"/>
        <v/>
      </c>
      <c r="AM222" s="5" t="str">
        <f t="shared" si="207"/>
        <v/>
      </c>
      <c r="AN222" s="5" t="str">
        <f t="shared" si="208"/>
        <v/>
      </c>
      <c r="AO222" s="5" t="str">
        <f t="shared" si="209"/>
        <v/>
      </c>
      <c r="AP222" s="5" t="str">
        <f t="shared" si="210"/>
        <v/>
      </c>
      <c r="AQ222" s="5" t="str">
        <f t="shared" si="211"/>
        <v/>
      </c>
      <c r="AR222" s="5" t="str">
        <f t="shared" si="212"/>
        <v/>
      </c>
      <c r="AS222" s="5" t="str">
        <f t="shared" si="213"/>
        <v/>
      </c>
      <c r="AT222" s="28">
        <f t="shared" si="214"/>
        <v>1</v>
      </c>
    </row>
    <row r="223" spans="1:46" x14ac:dyDescent="0.2">
      <c r="A223" s="6" t="s">
        <v>225</v>
      </c>
      <c r="B223" s="5" t="s">
        <v>15</v>
      </c>
      <c r="C223" s="5" t="s">
        <v>15</v>
      </c>
      <c r="D223" s="5"/>
      <c r="E223" s="5"/>
      <c r="F223" s="5"/>
      <c r="G223" s="5" t="s">
        <v>15</v>
      </c>
      <c r="H223" s="5" t="s">
        <v>15</v>
      </c>
      <c r="I223" s="5" t="s">
        <v>15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H223" s="5" t="str">
        <f t="shared" si="202"/>
        <v/>
      </c>
      <c r="AI223" s="5" t="str">
        <f t="shared" si="203"/>
        <v/>
      </c>
      <c r="AJ223" s="5" t="str">
        <f t="shared" si="204"/>
        <v/>
      </c>
      <c r="AK223" s="5">
        <f t="shared" si="205"/>
        <v>5</v>
      </c>
      <c r="AL223" s="5" t="str">
        <f t="shared" si="206"/>
        <v/>
      </c>
      <c r="AM223" s="5" t="str">
        <f t="shared" si="207"/>
        <v/>
      </c>
      <c r="AN223" s="5" t="str">
        <f t="shared" si="208"/>
        <v/>
      </c>
      <c r="AO223" s="5" t="str">
        <f t="shared" si="209"/>
        <v/>
      </c>
      <c r="AP223" s="5" t="str">
        <f t="shared" si="210"/>
        <v/>
      </c>
      <c r="AQ223" s="5" t="str">
        <f t="shared" si="211"/>
        <v/>
      </c>
      <c r="AR223" s="5" t="str">
        <f t="shared" si="212"/>
        <v/>
      </c>
      <c r="AS223" s="5" t="str">
        <f t="shared" si="213"/>
        <v/>
      </c>
      <c r="AT223" s="28">
        <f t="shared" si="214"/>
        <v>5</v>
      </c>
    </row>
    <row r="224" spans="1:46" x14ac:dyDescent="0.2">
      <c r="A224" s="6" t="s">
        <v>226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H224" s="5" t="str">
        <f t="shared" si="202"/>
        <v/>
      </c>
      <c r="AI224" s="5" t="str">
        <f t="shared" si="203"/>
        <v/>
      </c>
      <c r="AJ224" s="5" t="str">
        <f t="shared" si="204"/>
        <v/>
      </c>
      <c r="AK224" s="5" t="str">
        <f t="shared" si="205"/>
        <v/>
      </c>
      <c r="AL224" s="5" t="str">
        <f t="shared" si="206"/>
        <v/>
      </c>
      <c r="AM224" s="5" t="str">
        <f t="shared" si="207"/>
        <v/>
      </c>
      <c r="AN224" s="5" t="str">
        <f t="shared" si="208"/>
        <v/>
      </c>
      <c r="AO224" s="5" t="str">
        <f t="shared" si="209"/>
        <v/>
      </c>
      <c r="AP224" s="5" t="str">
        <f t="shared" si="210"/>
        <v/>
      </c>
      <c r="AQ224" s="5" t="str">
        <f t="shared" si="211"/>
        <v/>
      </c>
      <c r="AR224" s="5" t="str">
        <f t="shared" si="212"/>
        <v/>
      </c>
      <c r="AS224" s="5" t="str">
        <f t="shared" si="213"/>
        <v/>
      </c>
      <c r="AT224" s="28">
        <f t="shared" si="214"/>
        <v>0</v>
      </c>
    </row>
    <row r="225" spans="1:46" x14ac:dyDescent="0.2">
      <c r="A225" s="6" t="s">
        <v>227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H225" s="5" t="str">
        <f t="shared" si="202"/>
        <v/>
      </c>
      <c r="AI225" s="5" t="str">
        <f t="shared" si="203"/>
        <v/>
      </c>
      <c r="AJ225" s="5" t="str">
        <f t="shared" si="204"/>
        <v/>
      </c>
      <c r="AK225" s="5" t="str">
        <f t="shared" si="205"/>
        <v/>
      </c>
      <c r="AL225" s="5" t="str">
        <f t="shared" si="206"/>
        <v/>
      </c>
      <c r="AM225" s="5" t="str">
        <f t="shared" si="207"/>
        <v/>
      </c>
      <c r="AN225" s="5" t="str">
        <f t="shared" si="208"/>
        <v/>
      </c>
      <c r="AO225" s="5" t="str">
        <f t="shared" si="209"/>
        <v/>
      </c>
      <c r="AP225" s="5" t="str">
        <f t="shared" si="210"/>
        <v/>
      </c>
      <c r="AQ225" s="5" t="str">
        <f t="shared" si="211"/>
        <v/>
      </c>
      <c r="AR225" s="5" t="str">
        <f t="shared" si="212"/>
        <v/>
      </c>
      <c r="AS225" s="5" t="str">
        <f t="shared" si="213"/>
        <v/>
      </c>
      <c r="AT225" s="28">
        <f t="shared" si="214"/>
        <v>0</v>
      </c>
    </row>
    <row r="226" spans="1:46" x14ac:dyDescent="0.2">
      <c r="A226" s="6" t="s">
        <v>228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H226" s="5" t="str">
        <f t="shared" si="202"/>
        <v/>
      </c>
      <c r="AI226" s="5" t="str">
        <f t="shared" si="203"/>
        <v/>
      </c>
      <c r="AJ226" s="5" t="str">
        <f t="shared" si="204"/>
        <v/>
      </c>
      <c r="AK226" s="5" t="str">
        <f t="shared" si="205"/>
        <v/>
      </c>
      <c r="AL226" s="5" t="str">
        <f t="shared" si="206"/>
        <v/>
      </c>
      <c r="AM226" s="5" t="str">
        <f t="shared" si="207"/>
        <v/>
      </c>
      <c r="AN226" s="5" t="str">
        <f t="shared" si="208"/>
        <v/>
      </c>
      <c r="AO226" s="5" t="str">
        <f t="shared" si="209"/>
        <v/>
      </c>
      <c r="AP226" s="5" t="str">
        <f t="shared" si="210"/>
        <v/>
      </c>
      <c r="AQ226" s="5" t="str">
        <f t="shared" si="211"/>
        <v/>
      </c>
      <c r="AR226" s="5" t="str">
        <f t="shared" si="212"/>
        <v/>
      </c>
      <c r="AS226" s="5" t="str">
        <f t="shared" si="213"/>
        <v/>
      </c>
      <c r="AT226" s="28">
        <f t="shared" si="214"/>
        <v>0</v>
      </c>
    </row>
    <row r="227" spans="1:46" x14ac:dyDescent="0.2">
      <c r="A227" s="6" t="s">
        <v>229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H227" s="5" t="str">
        <f t="shared" si="202"/>
        <v/>
      </c>
      <c r="AI227" s="5" t="str">
        <f t="shared" si="203"/>
        <v/>
      </c>
      <c r="AJ227" s="5" t="str">
        <f t="shared" si="204"/>
        <v/>
      </c>
      <c r="AK227" s="5" t="str">
        <f t="shared" si="205"/>
        <v/>
      </c>
      <c r="AL227" s="5" t="str">
        <f t="shared" si="206"/>
        <v/>
      </c>
      <c r="AM227" s="5" t="str">
        <f t="shared" si="207"/>
        <v/>
      </c>
      <c r="AN227" s="5" t="str">
        <f t="shared" si="208"/>
        <v/>
      </c>
      <c r="AO227" s="5" t="str">
        <f t="shared" si="209"/>
        <v/>
      </c>
      <c r="AP227" s="5" t="str">
        <f t="shared" si="210"/>
        <v/>
      </c>
      <c r="AQ227" s="5" t="str">
        <f t="shared" si="211"/>
        <v/>
      </c>
      <c r="AR227" s="5" t="str">
        <f t="shared" si="212"/>
        <v/>
      </c>
      <c r="AS227" s="5" t="str">
        <f t="shared" si="213"/>
        <v/>
      </c>
      <c r="AT227" s="28">
        <f t="shared" si="214"/>
        <v>0</v>
      </c>
    </row>
    <row r="228" spans="1:46" x14ac:dyDescent="0.2">
      <c r="A228" s="6" t="s">
        <v>230</v>
      </c>
      <c r="B228" s="5"/>
      <c r="C228" s="5"/>
      <c r="D228" s="5"/>
      <c r="E228" s="5"/>
      <c r="F228" s="5"/>
      <c r="G228" s="5"/>
      <c r="H228" s="5"/>
      <c r="I228" s="5">
        <v>1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H228" s="5" t="str">
        <f t="shared" si="202"/>
        <v/>
      </c>
      <c r="AI228" s="5">
        <f t="shared" si="203"/>
        <v>1</v>
      </c>
      <c r="AJ228" s="5" t="str">
        <f t="shared" si="204"/>
        <v/>
      </c>
      <c r="AK228" s="5" t="str">
        <f t="shared" si="205"/>
        <v/>
      </c>
      <c r="AL228" s="5" t="str">
        <f t="shared" si="206"/>
        <v/>
      </c>
      <c r="AM228" s="5" t="str">
        <f t="shared" si="207"/>
        <v/>
      </c>
      <c r="AN228" s="5" t="str">
        <f t="shared" si="208"/>
        <v/>
      </c>
      <c r="AO228" s="5" t="str">
        <f t="shared" si="209"/>
        <v/>
      </c>
      <c r="AP228" s="5" t="str">
        <f t="shared" si="210"/>
        <v/>
      </c>
      <c r="AQ228" s="5" t="str">
        <f t="shared" si="211"/>
        <v/>
      </c>
      <c r="AR228" s="5" t="str">
        <f t="shared" si="212"/>
        <v/>
      </c>
      <c r="AS228" s="5" t="str">
        <f t="shared" si="213"/>
        <v/>
      </c>
      <c r="AT228" s="28">
        <f t="shared" si="214"/>
        <v>1</v>
      </c>
    </row>
    <row r="229" spans="1:46" x14ac:dyDescent="0.2">
      <c r="A229" s="6" t="s">
        <v>231</v>
      </c>
      <c r="B229" s="5"/>
      <c r="C229" s="5"/>
      <c r="D229" s="5"/>
      <c r="E229" s="5"/>
      <c r="F229" s="5"/>
      <c r="G229" s="5"/>
      <c r="H229" s="5"/>
      <c r="I229" s="5">
        <v>0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H229" s="5" t="str">
        <f t="shared" si="202"/>
        <v/>
      </c>
      <c r="AI229" s="5" t="str">
        <f t="shared" si="203"/>
        <v/>
      </c>
      <c r="AJ229" s="5">
        <f t="shared" ref="AJ229:AS229" si="215">IF(COUNTIF($B229:$AF229,AJ$7)&gt;0,COUNTIF($B229:$AF229,AJ$7),"")</f>
        <v>1</v>
      </c>
      <c r="AK229" s="5" t="str">
        <f t="shared" si="215"/>
        <v/>
      </c>
      <c r="AL229" s="5" t="str">
        <f t="shared" si="215"/>
        <v/>
      </c>
      <c r="AM229" s="5" t="str">
        <f t="shared" si="215"/>
        <v/>
      </c>
      <c r="AN229" s="5" t="str">
        <f t="shared" si="215"/>
        <v/>
      </c>
      <c r="AO229" s="5" t="str">
        <f t="shared" si="215"/>
        <v/>
      </c>
      <c r="AP229" s="5" t="str">
        <f t="shared" si="215"/>
        <v/>
      </c>
      <c r="AQ229" s="5" t="str">
        <f t="shared" si="215"/>
        <v/>
      </c>
      <c r="AR229" s="5" t="str">
        <f t="shared" si="215"/>
        <v/>
      </c>
      <c r="AS229" s="5" t="str">
        <f t="shared" si="215"/>
        <v/>
      </c>
      <c r="AT229" s="28">
        <f t="shared" si="214"/>
        <v>1</v>
      </c>
    </row>
    <row r="230" spans="1:46" x14ac:dyDescent="0.2">
      <c r="A230" s="6" t="s">
        <v>232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H230" s="5" t="str">
        <f t="shared" si="202"/>
        <v/>
      </c>
      <c r="AI230" s="5" t="str">
        <f t="shared" si="203"/>
        <v/>
      </c>
      <c r="AJ230" s="5" t="str">
        <f t="shared" ref="AJ230:AJ237" si="216">IF(COUNTIF($B230:$AF230,AJ$7)&gt;0,COUNTIF($B230:$AF230,AJ$7),"")</f>
        <v/>
      </c>
      <c r="AK230" s="5" t="str">
        <f t="shared" ref="AK230:AK237" si="217">IF(COUNTIF($B230:$AF230,AK$7)&gt;0,COUNTIF($B230:$AF230,AK$7),"")</f>
        <v/>
      </c>
      <c r="AL230" s="5" t="str">
        <f t="shared" ref="AL230:AL237" si="218">IF(COUNTIF($B230:$AF230,AL$7)&gt;0,COUNTIF($B230:$AF230,AL$7),"")</f>
        <v/>
      </c>
      <c r="AM230" s="5" t="str">
        <f t="shared" ref="AM230:AM237" si="219">IF(COUNTIF($B230:$AF230,AM$7)&gt;0,COUNTIF($B230:$AF230,AM$7),"")</f>
        <v/>
      </c>
      <c r="AN230" s="5" t="str">
        <f t="shared" ref="AN230:AN237" si="220">IF(COUNTIF($B230:$AF230,AN$7)&gt;0,COUNTIF($B230:$AF230,AN$7),"")</f>
        <v/>
      </c>
      <c r="AO230" s="5" t="str">
        <f t="shared" ref="AO230:AO237" si="221">IF(COUNTIF($B230:$AF230,AO$7)&gt;0,COUNTIF($B230:$AF230,AO$7),"")</f>
        <v/>
      </c>
      <c r="AP230" s="5" t="str">
        <f t="shared" ref="AP230:AP237" si="222">IF(COUNTIF($B230:$AF230,AP$7)&gt;0,COUNTIF($B230:$AF230,AP$7),"")</f>
        <v/>
      </c>
      <c r="AQ230" s="5" t="str">
        <f t="shared" ref="AQ230:AQ237" si="223">IF(COUNTIF($B230:$AF230,AQ$7)&gt;0,COUNTIF($B230:$AF230,AQ$7),"")</f>
        <v/>
      </c>
      <c r="AR230" s="5" t="str">
        <f t="shared" ref="AR230:AR237" si="224">IF(COUNTIF($B230:$AF230,AR$7)&gt;0,COUNTIF($B230:$AF230,AR$7),"")</f>
        <v/>
      </c>
      <c r="AS230" s="5" t="str">
        <f t="shared" ref="AS230:AS237" si="225">IF(COUNTIF($B230:$AF230,AS$7)&gt;0,COUNTIF($B230:$AF230,AS$7),"")</f>
        <v/>
      </c>
      <c r="AT230" s="28">
        <f t="shared" si="214"/>
        <v>0</v>
      </c>
    </row>
    <row r="231" spans="1:46" x14ac:dyDescent="0.2">
      <c r="A231" s="6" t="s">
        <v>233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H231" s="5" t="str">
        <f t="shared" si="202"/>
        <v/>
      </c>
      <c r="AI231" s="5" t="str">
        <f t="shared" si="203"/>
        <v/>
      </c>
      <c r="AJ231" s="5" t="str">
        <f t="shared" si="216"/>
        <v/>
      </c>
      <c r="AK231" s="5" t="str">
        <f t="shared" si="217"/>
        <v/>
      </c>
      <c r="AL231" s="5" t="str">
        <f t="shared" si="218"/>
        <v/>
      </c>
      <c r="AM231" s="5" t="str">
        <f t="shared" si="219"/>
        <v/>
      </c>
      <c r="AN231" s="5" t="str">
        <f t="shared" si="220"/>
        <v/>
      </c>
      <c r="AO231" s="5" t="str">
        <f t="shared" si="221"/>
        <v/>
      </c>
      <c r="AP231" s="5" t="str">
        <f t="shared" si="222"/>
        <v/>
      </c>
      <c r="AQ231" s="5" t="str">
        <f t="shared" si="223"/>
        <v/>
      </c>
      <c r="AR231" s="5" t="str">
        <f t="shared" si="224"/>
        <v/>
      </c>
      <c r="AS231" s="5" t="str">
        <f t="shared" si="225"/>
        <v/>
      </c>
      <c r="AT231" s="28">
        <f t="shared" si="214"/>
        <v>0</v>
      </c>
    </row>
    <row r="232" spans="1:46" x14ac:dyDescent="0.2">
      <c r="A232" s="6" t="s">
        <v>234</v>
      </c>
      <c r="B232" s="5"/>
      <c r="C232" s="5"/>
      <c r="D232" s="5"/>
      <c r="E232" s="5"/>
      <c r="F232" s="5"/>
      <c r="G232" s="5"/>
      <c r="H232" s="11" t="s">
        <v>23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H232" s="5" t="str">
        <f t="shared" si="202"/>
        <v/>
      </c>
      <c r="AI232" s="5" t="str">
        <f t="shared" si="203"/>
        <v/>
      </c>
      <c r="AJ232" s="5" t="str">
        <f t="shared" si="216"/>
        <v/>
      </c>
      <c r="AK232" s="5" t="str">
        <f t="shared" si="217"/>
        <v/>
      </c>
      <c r="AL232" s="5" t="str">
        <f t="shared" si="218"/>
        <v/>
      </c>
      <c r="AM232" s="5" t="str">
        <f t="shared" si="219"/>
        <v/>
      </c>
      <c r="AN232" s="5" t="str">
        <f t="shared" si="220"/>
        <v/>
      </c>
      <c r="AO232" s="5" t="str">
        <f t="shared" si="221"/>
        <v/>
      </c>
      <c r="AP232" s="5" t="str">
        <f t="shared" si="222"/>
        <v/>
      </c>
      <c r="AQ232" s="5" t="str">
        <f t="shared" si="223"/>
        <v/>
      </c>
      <c r="AR232" s="5" t="str">
        <f t="shared" si="224"/>
        <v/>
      </c>
      <c r="AS232" s="5">
        <f t="shared" si="225"/>
        <v>1</v>
      </c>
      <c r="AT232" s="28">
        <f t="shared" si="214"/>
        <v>1</v>
      </c>
    </row>
    <row r="233" spans="1:46" x14ac:dyDescent="0.2">
      <c r="A233" s="6" t="s">
        <v>235</v>
      </c>
      <c r="B233" s="5"/>
      <c r="C233" s="5" t="s">
        <v>15</v>
      </c>
      <c r="D233" s="5"/>
      <c r="E233" s="5"/>
      <c r="F233" s="5"/>
      <c r="G233" s="5" t="s">
        <v>15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H233" s="5" t="str">
        <f t="shared" si="202"/>
        <v/>
      </c>
      <c r="AI233" s="5" t="str">
        <f t="shared" si="203"/>
        <v/>
      </c>
      <c r="AJ233" s="5" t="str">
        <f t="shared" si="216"/>
        <v/>
      </c>
      <c r="AK233" s="5">
        <f t="shared" si="217"/>
        <v>2</v>
      </c>
      <c r="AL233" s="5" t="str">
        <f t="shared" si="218"/>
        <v/>
      </c>
      <c r="AM233" s="5" t="str">
        <f t="shared" si="219"/>
        <v/>
      </c>
      <c r="AN233" s="5" t="str">
        <f t="shared" si="220"/>
        <v/>
      </c>
      <c r="AO233" s="5" t="str">
        <f t="shared" si="221"/>
        <v/>
      </c>
      <c r="AP233" s="5" t="str">
        <f t="shared" si="222"/>
        <v/>
      </c>
      <c r="AQ233" s="5" t="str">
        <f t="shared" si="223"/>
        <v/>
      </c>
      <c r="AR233" s="5" t="str">
        <f t="shared" si="224"/>
        <v/>
      </c>
      <c r="AS233" s="5" t="str">
        <f t="shared" si="225"/>
        <v/>
      </c>
      <c r="AT233" s="28">
        <f t="shared" si="214"/>
        <v>2</v>
      </c>
    </row>
    <row r="234" spans="1:46" x14ac:dyDescent="0.2">
      <c r="A234" s="6" t="s">
        <v>236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H234" s="5" t="str">
        <f t="shared" si="202"/>
        <v/>
      </c>
      <c r="AI234" s="5" t="str">
        <f t="shared" si="203"/>
        <v/>
      </c>
      <c r="AJ234" s="5" t="str">
        <f t="shared" si="216"/>
        <v/>
      </c>
      <c r="AK234" s="5" t="str">
        <f t="shared" si="217"/>
        <v/>
      </c>
      <c r="AL234" s="5" t="str">
        <f t="shared" si="218"/>
        <v/>
      </c>
      <c r="AM234" s="5" t="str">
        <f t="shared" si="219"/>
        <v/>
      </c>
      <c r="AN234" s="5" t="str">
        <f t="shared" si="220"/>
        <v/>
      </c>
      <c r="AO234" s="5" t="str">
        <f t="shared" si="221"/>
        <v/>
      </c>
      <c r="AP234" s="5" t="str">
        <f t="shared" si="222"/>
        <v/>
      </c>
      <c r="AQ234" s="5" t="str">
        <f t="shared" si="223"/>
        <v/>
      </c>
      <c r="AR234" s="5" t="str">
        <f t="shared" si="224"/>
        <v/>
      </c>
      <c r="AS234" s="5" t="str">
        <f t="shared" si="225"/>
        <v/>
      </c>
      <c r="AT234" s="28">
        <f t="shared" si="214"/>
        <v>0</v>
      </c>
    </row>
    <row r="235" spans="1:46" x14ac:dyDescent="0.2">
      <c r="A235" s="6" t="s">
        <v>237</v>
      </c>
      <c r="B235" s="5"/>
      <c r="C235" s="5"/>
      <c r="D235" s="5"/>
      <c r="E235" s="5"/>
      <c r="F235" s="5"/>
      <c r="G235" s="5" t="s">
        <v>15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H235" s="5" t="str">
        <f t="shared" si="202"/>
        <v/>
      </c>
      <c r="AI235" s="5" t="str">
        <f t="shared" si="203"/>
        <v/>
      </c>
      <c r="AJ235" s="5" t="str">
        <f t="shared" si="216"/>
        <v/>
      </c>
      <c r="AK235" s="5">
        <f t="shared" si="217"/>
        <v>1</v>
      </c>
      <c r="AL235" s="5" t="str">
        <f t="shared" si="218"/>
        <v/>
      </c>
      <c r="AM235" s="5" t="str">
        <f t="shared" si="219"/>
        <v/>
      </c>
      <c r="AN235" s="5" t="str">
        <f t="shared" si="220"/>
        <v/>
      </c>
      <c r="AO235" s="5" t="str">
        <f t="shared" si="221"/>
        <v/>
      </c>
      <c r="AP235" s="5" t="str">
        <f t="shared" si="222"/>
        <v/>
      </c>
      <c r="AQ235" s="5" t="str">
        <f t="shared" si="223"/>
        <v/>
      </c>
      <c r="AR235" s="5" t="str">
        <f t="shared" si="224"/>
        <v/>
      </c>
      <c r="AS235" s="5" t="str">
        <f t="shared" si="225"/>
        <v/>
      </c>
      <c r="AT235" s="28">
        <f t="shared" si="214"/>
        <v>1</v>
      </c>
    </row>
    <row r="236" spans="1:46" x14ac:dyDescent="0.2">
      <c r="A236" s="6" t="s">
        <v>238</v>
      </c>
      <c r="B236" s="5" t="s">
        <v>17</v>
      </c>
      <c r="C236" s="5" t="s">
        <v>17</v>
      </c>
      <c r="D236" s="5"/>
      <c r="E236" s="5"/>
      <c r="F236" s="5"/>
      <c r="G236" s="5" t="s">
        <v>17</v>
      </c>
      <c r="H236" s="5" t="s">
        <v>17</v>
      </c>
      <c r="I236" s="5" t="s">
        <v>17</v>
      </c>
      <c r="J236" s="5"/>
      <c r="K236" s="5"/>
      <c r="L236" s="5" t="s">
        <v>17</v>
      </c>
      <c r="M236" s="5" t="s">
        <v>17</v>
      </c>
      <c r="N236" s="5" t="s">
        <v>17</v>
      </c>
      <c r="O236" s="5" t="s">
        <v>17</v>
      </c>
      <c r="P236" s="5" t="s">
        <v>17</v>
      </c>
      <c r="Q236" s="5"/>
      <c r="R236" s="5"/>
      <c r="S236" s="5" t="s">
        <v>17</v>
      </c>
      <c r="T236" s="5" t="s">
        <v>17</v>
      </c>
      <c r="U236" s="5" t="s">
        <v>17</v>
      </c>
      <c r="V236" s="5" t="s">
        <v>17</v>
      </c>
      <c r="W236" s="5" t="s">
        <v>17</v>
      </c>
      <c r="X236" s="5"/>
      <c r="Y236" s="5" t="s">
        <v>17</v>
      </c>
      <c r="Z236" s="5" t="s">
        <v>17</v>
      </c>
      <c r="AA236" s="5" t="s">
        <v>17</v>
      </c>
      <c r="AB236" s="5" t="s">
        <v>17</v>
      </c>
      <c r="AC236" s="5" t="s">
        <v>17</v>
      </c>
      <c r="AD236" s="5" t="s">
        <v>17</v>
      </c>
      <c r="AE236" s="5"/>
      <c r="AF236" s="5"/>
      <c r="AH236" s="5" t="str">
        <f t="shared" si="202"/>
        <v/>
      </c>
      <c r="AI236" s="5" t="str">
        <f t="shared" si="203"/>
        <v/>
      </c>
      <c r="AJ236" s="5" t="str">
        <f t="shared" si="216"/>
        <v/>
      </c>
      <c r="AK236" s="5" t="str">
        <f t="shared" si="217"/>
        <v/>
      </c>
      <c r="AL236" s="5" t="str">
        <f t="shared" si="218"/>
        <v/>
      </c>
      <c r="AM236" s="5">
        <f t="shared" si="219"/>
        <v>21</v>
      </c>
      <c r="AN236" s="5" t="str">
        <f t="shared" si="220"/>
        <v/>
      </c>
      <c r="AO236" s="5" t="str">
        <f t="shared" si="221"/>
        <v/>
      </c>
      <c r="AP236" s="5" t="str">
        <f t="shared" si="222"/>
        <v/>
      </c>
      <c r="AQ236" s="5" t="str">
        <f t="shared" si="223"/>
        <v/>
      </c>
      <c r="AR236" s="5" t="str">
        <f t="shared" si="224"/>
        <v/>
      </c>
      <c r="AS236" s="5" t="str">
        <f t="shared" si="225"/>
        <v/>
      </c>
      <c r="AT236" s="28">
        <f t="shared" si="214"/>
        <v>21</v>
      </c>
    </row>
    <row r="237" spans="1:46" x14ac:dyDescent="0.2">
      <c r="A237" s="6" t="s">
        <v>239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H237" s="5" t="str">
        <f t="shared" si="202"/>
        <v/>
      </c>
      <c r="AI237" s="5" t="str">
        <f t="shared" si="203"/>
        <v/>
      </c>
      <c r="AJ237" s="5" t="str">
        <f t="shared" si="216"/>
        <v/>
      </c>
      <c r="AK237" s="5" t="str">
        <f t="shared" si="217"/>
        <v/>
      </c>
      <c r="AL237" s="5" t="str">
        <f t="shared" si="218"/>
        <v/>
      </c>
      <c r="AM237" s="5" t="str">
        <f t="shared" si="219"/>
        <v/>
      </c>
      <c r="AN237" s="5" t="str">
        <f t="shared" si="220"/>
        <v/>
      </c>
      <c r="AO237" s="5" t="str">
        <f t="shared" si="221"/>
        <v/>
      </c>
      <c r="AP237" s="5" t="str">
        <f t="shared" si="222"/>
        <v/>
      </c>
      <c r="AQ237" s="5" t="str">
        <f t="shared" si="223"/>
        <v/>
      </c>
      <c r="AR237" s="5" t="str">
        <f t="shared" si="224"/>
        <v/>
      </c>
      <c r="AS237" s="5" t="str">
        <f t="shared" si="225"/>
        <v/>
      </c>
      <c r="AT237" s="28">
        <f t="shared" si="214"/>
        <v>0</v>
      </c>
    </row>
    <row r="238" spans="1:46" x14ac:dyDescent="0.2">
      <c r="A238" s="6"/>
      <c r="AD238" s="35" t="s">
        <v>46</v>
      </c>
      <c r="AE238" s="35"/>
      <c r="AF238" s="5">
        <f>COUNT(AT216:AT237)</f>
        <v>22</v>
      </c>
      <c r="AG238" s="5"/>
      <c r="AH238" s="5"/>
      <c r="AI238" s="5"/>
      <c r="AJ238" s="36" t="s">
        <v>47</v>
      </c>
      <c r="AK238" s="36"/>
      <c r="AL238" s="36"/>
      <c r="AM238" s="37">
        <f>(AF238*$AC$5-AT238)/(AF238*$AC$5)</f>
        <v>0.89610389610389607</v>
      </c>
      <c r="AN238" s="37"/>
      <c r="AO238" s="37"/>
      <c r="AP238" s="23"/>
      <c r="AQ238" s="35" t="s">
        <v>27</v>
      </c>
      <c r="AR238" s="35"/>
      <c r="AS238" s="35"/>
      <c r="AT238" s="28">
        <f>SUM(AT216:AT237)</f>
        <v>48</v>
      </c>
    </row>
    <row r="239" spans="1:46" x14ac:dyDescent="0.2">
      <c r="A239" s="7" t="s">
        <v>240</v>
      </c>
    </row>
    <row r="240" spans="1:46" x14ac:dyDescent="0.2">
      <c r="A240" s="6" t="s">
        <v>241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H240" s="5" t="str">
        <f t="shared" ref="AH240:AH251" si="226">IF(COUNTIF($B240:$AF240,AH$7)&gt;0,COUNTIF($B240:$AF240,AH$7),"")</f>
        <v/>
      </c>
      <c r="AI240" s="5" t="str">
        <f t="shared" ref="AI240:AI251" si="227">IF(COUNTIF($B240:$AF240,AI$7)&gt;0,COUNTIF($B240:$AF240,AI$7),"")</f>
        <v/>
      </c>
      <c r="AJ240" s="5" t="str">
        <f t="shared" ref="AJ240:AJ251" si="228">IF(COUNTIF($B240:$AF240,AJ$7)&gt;0,COUNTIF($B240:$AF240,AJ$7),"")</f>
        <v/>
      </c>
      <c r="AK240" s="5" t="str">
        <f t="shared" ref="AK240:AK251" si="229">IF(COUNTIF($B240:$AF240,AK$7)&gt;0,COUNTIF($B240:$AF240,AK$7),"")</f>
        <v/>
      </c>
      <c r="AL240" s="5" t="str">
        <f t="shared" ref="AL240:AL251" si="230">IF(COUNTIF($B240:$AF240,AL$7)&gt;0,COUNTIF($B240:$AF240,AL$7),"")</f>
        <v/>
      </c>
      <c r="AM240" s="5" t="str">
        <f t="shared" ref="AM240:AM251" si="231">IF(COUNTIF($B240:$AF240,AM$7)&gt;0,COUNTIF($B240:$AF240,AM$7),"")</f>
        <v/>
      </c>
      <c r="AN240" s="5" t="str">
        <f t="shared" ref="AN240:AN251" si="232">IF(COUNTIF($B240:$AF240,AN$7)&gt;0,COUNTIF($B240:$AF240,AN$7),"")</f>
        <v/>
      </c>
      <c r="AO240" s="5" t="str">
        <f t="shared" ref="AO240:AO251" si="233">IF(COUNTIF($B240:$AF240,AO$7)&gt;0,COUNTIF($B240:$AF240,AO$7),"")</f>
        <v/>
      </c>
      <c r="AP240" s="5" t="str">
        <f t="shared" ref="AP240:AP251" si="234">IF(COUNTIF($B240:$AF240,AP$7)&gt;0,COUNTIF($B240:$AF240,AP$7),"")</f>
        <v/>
      </c>
      <c r="AQ240" s="5" t="str">
        <f t="shared" ref="AQ240:AQ251" si="235">IF(COUNTIF($B240:$AF240,AQ$7)&gt;0,COUNTIF($B240:$AF240,AQ$7),"")</f>
        <v/>
      </c>
      <c r="AR240" s="5" t="str">
        <f t="shared" ref="AR240:AR251" si="236">IF(COUNTIF($B240:$AF240,AR$7)&gt;0,COUNTIF($B240:$AF240,AR$7),"")</f>
        <v/>
      </c>
      <c r="AS240" s="5" t="str">
        <f t="shared" ref="AS240:AS251" si="237">IF(COUNTIF($B240:$AF240,AS$7)&gt;0,COUNTIF($B240:$AF240,AS$7),"")</f>
        <v/>
      </c>
      <c r="AT240" s="28">
        <f t="shared" ref="AT240:AT251" si="238">IF(AH240="",SUM(AI240:AS240),SUM(AI240:AS240)+AH240*0.5)</f>
        <v>0</v>
      </c>
    </row>
    <row r="241" spans="1:46" x14ac:dyDescent="0.2">
      <c r="A241" s="6"/>
      <c r="AD241" s="35" t="s">
        <v>46</v>
      </c>
      <c r="AE241" s="35"/>
      <c r="AF241" s="5">
        <f>COUNT(AT240)</f>
        <v>1</v>
      </c>
      <c r="AG241" s="5"/>
      <c r="AH241" s="5"/>
      <c r="AI241" s="5"/>
      <c r="AJ241" s="36" t="s">
        <v>47</v>
      </c>
      <c r="AK241" s="36"/>
      <c r="AL241" s="36"/>
      <c r="AM241" s="37">
        <f>(AF241*$AC$5-AT241)/(AF241*$AC$5)</f>
        <v>1</v>
      </c>
      <c r="AN241" s="37"/>
      <c r="AO241" s="37"/>
      <c r="AP241" s="23"/>
      <c r="AQ241" s="35" t="s">
        <v>27</v>
      </c>
      <c r="AR241" s="35"/>
      <c r="AS241" s="35"/>
      <c r="AT241" s="28">
        <f>SUM(AT240)</f>
        <v>0</v>
      </c>
    </row>
    <row r="242" spans="1:46" x14ac:dyDescent="0.2">
      <c r="A242" s="7" t="s">
        <v>242</v>
      </c>
    </row>
    <row r="243" spans="1:46" x14ac:dyDescent="0.2">
      <c r="A243" s="6" t="s">
        <v>243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H243" s="5" t="str">
        <f t="shared" si="226"/>
        <v/>
      </c>
      <c r="AI243" s="5" t="str">
        <f t="shared" si="227"/>
        <v/>
      </c>
      <c r="AJ243" s="5" t="str">
        <f t="shared" si="228"/>
        <v/>
      </c>
      <c r="AK243" s="5" t="str">
        <f t="shared" si="229"/>
        <v/>
      </c>
      <c r="AL243" s="5" t="str">
        <f t="shared" si="230"/>
        <v/>
      </c>
      <c r="AM243" s="5" t="str">
        <f t="shared" si="231"/>
        <v/>
      </c>
      <c r="AN243" s="5" t="str">
        <f t="shared" si="232"/>
        <v/>
      </c>
      <c r="AO243" s="5" t="str">
        <f t="shared" si="233"/>
        <v/>
      </c>
      <c r="AP243" s="5" t="str">
        <f t="shared" si="234"/>
        <v/>
      </c>
      <c r="AQ243" s="5" t="str">
        <f t="shared" si="235"/>
        <v/>
      </c>
      <c r="AR243" s="5" t="str">
        <f t="shared" si="236"/>
        <v/>
      </c>
      <c r="AS243" s="5" t="str">
        <f t="shared" si="237"/>
        <v/>
      </c>
      <c r="AT243" s="28">
        <f t="shared" si="238"/>
        <v>0</v>
      </c>
    </row>
    <row r="244" spans="1:46" x14ac:dyDescent="0.2">
      <c r="A244" s="6" t="s">
        <v>244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H244" s="5" t="str">
        <f t="shared" si="226"/>
        <v/>
      </c>
      <c r="AI244" s="5" t="str">
        <f t="shared" si="227"/>
        <v/>
      </c>
      <c r="AJ244" s="5" t="str">
        <f t="shared" si="228"/>
        <v/>
      </c>
      <c r="AK244" s="5" t="str">
        <f t="shared" si="229"/>
        <v/>
      </c>
      <c r="AL244" s="5" t="str">
        <f t="shared" si="230"/>
        <v/>
      </c>
      <c r="AM244" s="5" t="str">
        <f t="shared" si="231"/>
        <v/>
      </c>
      <c r="AN244" s="5" t="str">
        <f t="shared" si="232"/>
        <v/>
      </c>
      <c r="AO244" s="5" t="str">
        <f t="shared" si="233"/>
        <v/>
      </c>
      <c r="AP244" s="5" t="str">
        <f t="shared" si="234"/>
        <v/>
      </c>
      <c r="AQ244" s="5" t="str">
        <f t="shared" si="235"/>
        <v/>
      </c>
      <c r="AR244" s="5" t="str">
        <f t="shared" si="236"/>
        <v/>
      </c>
      <c r="AS244" s="5" t="str">
        <f t="shared" si="237"/>
        <v/>
      </c>
      <c r="AT244" s="28">
        <f t="shared" si="238"/>
        <v>0</v>
      </c>
    </row>
    <row r="245" spans="1:46" x14ac:dyDescent="0.2">
      <c r="A245" s="6" t="s">
        <v>245</v>
      </c>
      <c r="B245" s="5"/>
      <c r="C245" s="5"/>
      <c r="D245" s="5"/>
      <c r="E245" s="5"/>
      <c r="F245" s="5"/>
      <c r="G245" s="5"/>
      <c r="H245" s="11" t="s">
        <v>23</v>
      </c>
      <c r="I245" s="5">
        <v>0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H245" s="5" t="str">
        <f t="shared" si="226"/>
        <v/>
      </c>
      <c r="AI245" s="5" t="str">
        <f t="shared" si="227"/>
        <v/>
      </c>
      <c r="AJ245" s="5">
        <f t="shared" si="228"/>
        <v>1</v>
      </c>
      <c r="AK245" s="5" t="str">
        <f t="shared" si="229"/>
        <v/>
      </c>
      <c r="AL245" s="5" t="str">
        <f t="shared" si="230"/>
        <v/>
      </c>
      <c r="AM245" s="5" t="str">
        <f t="shared" si="231"/>
        <v/>
      </c>
      <c r="AN245" s="5" t="str">
        <f t="shared" si="232"/>
        <v/>
      </c>
      <c r="AO245" s="5" t="str">
        <f t="shared" si="233"/>
        <v/>
      </c>
      <c r="AP245" s="5" t="str">
        <f t="shared" si="234"/>
        <v/>
      </c>
      <c r="AQ245" s="5" t="str">
        <f t="shared" si="235"/>
        <v/>
      </c>
      <c r="AR245" s="5" t="str">
        <f t="shared" si="236"/>
        <v/>
      </c>
      <c r="AS245" s="5">
        <f t="shared" si="237"/>
        <v>1</v>
      </c>
      <c r="AT245" s="28">
        <f t="shared" si="238"/>
        <v>2</v>
      </c>
    </row>
    <row r="246" spans="1:46" x14ac:dyDescent="0.2">
      <c r="A246" s="6" t="s">
        <v>246</v>
      </c>
      <c r="B246" s="5">
        <v>0</v>
      </c>
      <c r="C246" s="5"/>
      <c r="D246" s="5"/>
      <c r="E246" s="5"/>
      <c r="F246" s="5"/>
      <c r="G246" s="5"/>
      <c r="H246" s="5"/>
      <c r="I246" s="5">
        <v>0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H246" s="5" t="str">
        <f t="shared" si="226"/>
        <v/>
      </c>
      <c r="AI246" s="5" t="str">
        <f t="shared" si="227"/>
        <v/>
      </c>
      <c r="AJ246" s="5">
        <f t="shared" si="228"/>
        <v>2</v>
      </c>
      <c r="AK246" s="5" t="str">
        <f t="shared" si="229"/>
        <v/>
      </c>
      <c r="AL246" s="5" t="str">
        <f t="shared" si="230"/>
        <v/>
      </c>
      <c r="AM246" s="5" t="str">
        <f t="shared" si="231"/>
        <v/>
      </c>
      <c r="AN246" s="5" t="str">
        <f t="shared" si="232"/>
        <v/>
      </c>
      <c r="AO246" s="5" t="str">
        <f t="shared" si="233"/>
        <v/>
      </c>
      <c r="AP246" s="5" t="str">
        <f t="shared" si="234"/>
        <v/>
      </c>
      <c r="AQ246" s="5" t="str">
        <f t="shared" si="235"/>
        <v/>
      </c>
      <c r="AR246" s="5" t="str">
        <f t="shared" si="236"/>
        <v/>
      </c>
      <c r="AS246" s="5" t="str">
        <f t="shared" si="237"/>
        <v/>
      </c>
      <c r="AT246" s="28">
        <f t="shared" si="238"/>
        <v>2</v>
      </c>
    </row>
    <row r="247" spans="1:46" x14ac:dyDescent="0.2">
      <c r="A247" s="6" t="s">
        <v>247</v>
      </c>
      <c r="B247" s="5">
        <v>0</v>
      </c>
      <c r="C247" s="5"/>
      <c r="D247" s="5"/>
      <c r="E247" s="5"/>
      <c r="F247" s="5"/>
      <c r="G247" s="5"/>
      <c r="H247" s="11" t="s">
        <v>23</v>
      </c>
      <c r="I247" s="5">
        <v>0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H247" s="5" t="str">
        <f t="shared" si="226"/>
        <v/>
      </c>
      <c r="AI247" s="5" t="str">
        <f t="shared" si="227"/>
        <v/>
      </c>
      <c r="AJ247" s="5">
        <f t="shared" si="228"/>
        <v>2</v>
      </c>
      <c r="AK247" s="5" t="str">
        <f t="shared" si="229"/>
        <v/>
      </c>
      <c r="AL247" s="5" t="str">
        <f t="shared" si="230"/>
        <v/>
      </c>
      <c r="AM247" s="5" t="str">
        <f t="shared" si="231"/>
        <v/>
      </c>
      <c r="AN247" s="5" t="str">
        <f t="shared" si="232"/>
        <v/>
      </c>
      <c r="AO247" s="5" t="str">
        <f t="shared" si="233"/>
        <v/>
      </c>
      <c r="AP247" s="5" t="str">
        <f t="shared" si="234"/>
        <v/>
      </c>
      <c r="AQ247" s="5" t="str">
        <f t="shared" si="235"/>
        <v/>
      </c>
      <c r="AR247" s="5" t="str">
        <f t="shared" si="236"/>
        <v/>
      </c>
      <c r="AS247" s="5">
        <f t="shared" si="237"/>
        <v>1</v>
      </c>
      <c r="AT247" s="28">
        <f t="shared" si="238"/>
        <v>3</v>
      </c>
    </row>
    <row r="248" spans="1:46" x14ac:dyDescent="0.2">
      <c r="A248" s="6" t="s">
        <v>248</v>
      </c>
      <c r="B248" s="5"/>
      <c r="C248" s="5"/>
      <c r="D248" s="5"/>
      <c r="E248" s="5"/>
      <c r="F248" s="5"/>
      <c r="G248" s="5"/>
      <c r="H248" s="5">
        <v>0</v>
      </c>
      <c r="I248" s="5">
        <v>0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H248" s="5" t="str">
        <f t="shared" si="226"/>
        <v/>
      </c>
      <c r="AI248" s="5" t="str">
        <f t="shared" si="227"/>
        <v/>
      </c>
      <c r="AJ248" s="5">
        <f t="shared" si="228"/>
        <v>2</v>
      </c>
      <c r="AK248" s="5" t="str">
        <f t="shared" si="229"/>
        <v/>
      </c>
      <c r="AL248" s="5" t="str">
        <f t="shared" si="230"/>
        <v/>
      </c>
      <c r="AM248" s="5" t="str">
        <f t="shared" si="231"/>
        <v/>
      </c>
      <c r="AN248" s="5" t="str">
        <f t="shared" si="232"/>
        <v/>
      </c>
      <c r="AO248" s="5" t="str">
        <f t="shared" si="233"/>
        <v/>
      </c>
      <c r="AP248" s="5" t="str">
        <f t="shared" si="234"/>
        <v/>
      </c>
      <c r="AQ248" s="5" t="str">
        <f t="shared" si="235"/>
        <v/>
      </c>
      <c r="AR248" s="5" t="str">
        <f t="shared" si="236"/>
        <v/>
      </c>
      <c r="AS248" s="5" t="str">
        <f t="shared" si="237"/>
        <v/>
      </c>
      <c r="AT248" s="28">
        <f t="shared" si="238"/>
        <v>2</v>
      </c>
    </row>
    <row r="249" spans="1:46" x14ac:dyDescent="0.2">
      <c r="A249" s="6" t="s">
        <v>249</v>
      </c>
      <c r="B249" s="5"/>
      <c r="C249" s="5">
        <v>0.5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H249" s="5">
        <f t="shared" si="226"/>
        <v>1</v>
      </c>
      <c r="AI249" s="5" t="str">
        <f t="shared" si="227"/>
        <v/>
      </c>
      <c r="AJ249" s="5" t="str">
        <f t="shared" si="228"/>
        <v/>
      </c>
      <c r="AK249" s="5" t="str">
        <f t="shared" si="229"/>
        <v/>
      </c>
      <c r="AL249" s="5" t="str">
        <f t="shared" si="230"/>
        <v/>
      </c>
      <c r="AM249" s="5" t="str">
        <f t="shared" si="231"/>
        <v/>
      </c>
      <c r="AN249" s="5" t="str">
        <f t="shared" si="232"/>
        <v/>
      </c>
      <c r="AO249" s="5" t="str">
        <f t="shared" si="233"/>
        <v/>
      </c>
      <c r="AP249" s="5" t="str">
        <f t="shared" si="234"/>
        <v/>
      </c>
      <c r="AQ249" s="5" t="str">
        <f t="shared" si="235"/>
        <v/>
      </c>
      <c r="AR249" s="5" t="str">
        <f t="shared" si="236"/>
        <v/>
      </c>
      <c r="AS249" s="5" t="str">
        <f t="shared" si="237"/>
        <v/>
      </c>
      <c r="AT249" s="28">
        <f t="shared" si="238"/>
        <v>0.5</v>
      </c>
    </row>
    <row r="250" spans="1:46" x14ac:dyDescent="0.2">
      <c r="A250" s="6" t="s">
        <v>250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H250" s="5" t="str">
        <f t="shared" si="226"/>
        <v/>
      </c>
      <c r="AI250" s="5" t="str">
        <f t="shared" si="227"/>
        <v/>
      </c>
      <c r="AJ250" s="5" t="str">
        <f t="shared" si="228"/>
        <v/>
      </c>
      <c r="AK250" s="5" t="str">
        <f t="shared" si="229"/>
        <v/>
      </c>
      <c r="AL250" s="5" t="str">
        <f t="shared" si="230"/>
        <v/>
      </c>
      <c r="AM250" s="5" t="str">
        <f t="shared" si="231"/>
        <v/>
      </c>
      <c r="AN250" s="5" t="str">
        <f t="shared" si="232"/>
        <v/>
      </c>
      <c r="AO250" s="5" t="str">
        <f t="shared" si="233"/>
        <v/>
      </c>
      <c r="AP250" s="5" t="str">
        <f t="shared" si="234"/>
        <v/>
      </c>
      <c r="AQ250" s="5" t="str">
        <f t="shared" si="235"/>
        <v/>
      </c>
      <c r="AR250" s="5" t="str">
        <f t="shared" si="236"/>
        <v/>
      </c>
      <c r="AS250" s="5" t="str">
        <f t="shared" si="237"/>
        <v/>
      </c>
      <c r="AT250" s="28">
        <f t="shared" si="238"/>
        <v>0</v>
      </c>
    </row>
    <row r="251" spans="1:46" x14ac:dyDescent="0.2">
      <c r="A251" s="6" t="s">
        <v>251</v>
      </c>
      <c r="B251" s="5">
        <v>0.5</v>
      </c>
      <c r="C251" s="5"/>
      <c r="D251" s="5"/>
      <c r="E251" s="5"/>
      <c r="F251" s="5"/>
      <c r="G251" s="5"/>
      <c r="H251" s="5"/>
      <c r="I251" s="5">
        <v>0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H251" s="5">
        <f t="shared" si="226"/>
        <v>1</v>
      </c>
      <c r="AI251" s="5" t="str">
        <f t="shared" si="227"/>
        <v/>
      </c>
      <c r="AJ251" s="5">
        <f t="shared" si="228"/>
        <v>1</v>
      </c>
      <c r="AK251" s="5" t="str">
        <f t="shared" si="229"/>
        <v/>
      </c>
      <c r="AL251" s="5" t="str">
        <f t="shared" si="230"/>
        <v/>
      </c>
      <c r="AM251" s="5" t="str">
        <f t="shared" si="231"/>
        <v/>
      </c>
      <c r="AN251" s="5" t="str">
        <f t="shared" si="232"/>
        <v/>
      </c>
      <c r="AO251" s="5" t="str">
        <f t="shared" si="233"/>
        <v/>
      </c>
      <c r="AP251" s="5" t="str">
        <f t="shared" si="234"/>
        <v/>
      </c>
      <c r="AQ251" s="5" t="str">
        <f t="shared" si="235"/>
        <v/>
      </c>
      <c r="AR251" s="5" t="str">
        <f t="shared" si="236"/>
        <v/>
      </c>
      <c r="AS251" s="5" t="str">
        <f t="shared" si="237"/>
        <v/>
      </c>
      <c r="AT251" s="28">
        <f t="shared" si="238"/>
        <v>1.5</v>
      </c>
    </row>
    <row r="252" spans="1:46" x14ac:dyDescent="0.2">
      <c r="A252" s="6"/>
      <c r="AD252" s="35" t="s">
        <v>46</v>
      </c>
      <c r="AE252" s="35"/>
      <c r="AF252" s="5">
        <f>COUNT(AT243:AT251)</f>
        <v>9</v>
      </c>
      <c r="AG252" s="5"/>
      <c r="AH252" s="5"/>
      <c r="AI252" s="5"/>
      <c r="AJ252" s="36" t="s">
        <v>47</v>
      </c>
      <c r="AK252" s="36"/>
      <c r="AL252" s="36"/>
      <c r="AM252" s="37">
        <f>(AF252*$AC$5-AT252)/(AF252*$AC$5)</f>
        <v>0.94179894179894175</v>
      </c>
      <c r="AN252" s="37"/>
      <c r="AO252" s="37"/>
      <c r="AP252" s="23"/>
      <c r="AQ252" s="35" t="s">
        <v>27</v>
      </c>
      <c r="AR252" s="35"/>
      <c r="AS252" s="35"/>
      <c r="AT252" s="28">
        <f>SUM(AT243:AT251)</f>
        <v>11</v>
      </c>
    </row>
    <row r="253" spans="1:46" x14ac:dyDescent="0.2">
      <c r="A253" s="7" t="s">
        <v>252</v>
      </c>
    </row>
    <row r="254" spans="1:46" x14ac:dyDescent="0.2">
      <c r="A254" s="6" t="s">
        <v>253</v>
      </c>
      <c r="B254" s="11" t="s">
        <v>23</v>
      </c>
      <c r="C254" s="5"/>
      <c r="D254" s="5"/>
      <c r="E254" s="5"/>
      <c r="F254" s="5"/>
      <c r="G254" s="5"/>
      <c r="H254" s="5"/>
      <c r="I254" s="11" t="s">
        <v>23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H254" s="5" t="str">
        <f t="shared" ref="AH254:AH275" si="239">IF(COUNTIF($B254:$AF254,AH$7)&gt;0,COUNTIF($B254:$AF254,AH$7),"")</f>
        <v/>
      </c>
      <c r="AI254" s="5" t="str">
        <f t="shared" ref="AI254:AI275" si="240">IF(COUNTIF($B254:$AF254,AI$7)&gt;0,COUNTIF($B254:$AF254,AI$7),"")</f>
        <v/>
      </c>
      <c r="AJ254" s="5" t="str">
        <f t="shared" ref="AJ254:AJ275" si="241">IF(COUNTIF($B254:$AF254,AJ$7)&gt;0,COUNTIF($B254:$AF254,AJ$7),"")</f>
        <v/>
      </c>
      <c r="AK254" s="5" t="str">
        <f t="shared" ref="AK254:AK275" si="242">IF(COUNTIF($B254:$AF254,AK$7)&gt;0,COUNTIF($B254:$AF254,AK$7),"")</f>
        <v/>
      </c>
      <c r="AL254" s="5" t="str">
        <f t="shared" ref="AL254:AL275" si="243">IF(COUNTIF($B254:$AF254,AL$7)&gt;0,COUNTIF($B254:$AF254,AL$7),"")</f>
        <v/>
      </c>
      <c r="AM254" s="5" t="str">
        <f t="shared" ref="AM254:AM275" si="244">IF(COUNTIF($B254:$AF254,AM$7)&gt;0,COUNTIF($B254:$AF254,AM$7),"")</f>
        <v/>
      </c>
      <c r="AN254" s="5" t="str">
        <f t="shared" ref="AN254:AN275" si="245">IF(COUNTIF($B254:$AF254,AN$7)&gt;0,COUNTIF($B254:$AF254,AN$7),"")</f>
        <v/>
      </c>
      <c r="AO254" s="5" t="str">
        <f t="shared" ref="AO254:AO275" si="246">IF(COUNTIF($B254:$AF254,AO$7)&gt;0,COUNTIF($B254:$AF254,AO$7),"")</f>
        <v/>
      </c>
      <c r="AP254" s="5" t="str">
        <f t="shared" ref="AP254:AP275" si="247">IF(COUNTIF($B254:$AF254,AP$7)&gt;0,COUNTIF($B254:$AF254,AP$7),"")</f>
        <v/>
      </c>
      <c r="AQ254" s="5" t="str">
        <f t="shared" ref="AQ254:AQ275" si="248">IF(COUNTIF($B254:$AF254,AQ$7)&gt;0,COUNTIF($B254:$AF254,AQ$7),"")</f>
        <v/>
      </c>
      <c r="AR254" s="5" t="str">
        <f t="shared" ref="AR254:AR275" si="249">IF(COUNTIF($B254:$AF254,AR$7)&gt;0,COUNTIF($B254:$AF254,AR$7),"")</f>
        <v/>
      </c>
      <c r="AS254" s="5">
        <f t="shared" ref="AS254:AS275" si="250">IF(COUNTIF($B254:$AF254,AS$7)&gt;0,COUNTIF($B254:$AF254,AS$7),"")</f>
        <v>2</v>
      </c>
      <c r="AT254" s="28">
        <f t="shared" ref="AT254:AT275" si="251">IF(AH254="",SUM(AI254:AS254),SUM(AI254:AS254)+AH254*0.5)</f>
        <v>2</v>
      </c>
    </row>
    <row r="255" spans="1:46" x14ac:dyDescent="0.2">
      <c r="A255" s="6" t="s">
        <v>254</v>
      </c>
      <c r="B255" s="11" t="s">
        <v>23</v>
      </c>
      <c r="C255" s="5">
        <v>0</v>
      </c>
      <c r="D255" s="5"/>
      <c r="E255" s="5"/>
      <c r="F255" s="5"/>
      <c r="G255" s="5"/>
      <c r="H255" s="11" t="s">
        <v>23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H255" s="5" t="str">
        <f t="shared" si="239"/>
        <v/>
      </c>
      <c r="AI255" s="5" t="str">
        <f t="shared" si="240"/>
        <v/>
      </c>
      <c r="AJ255" s="5">
        <f t="shared" si="241"/>
        <v>1</v>
      </c>
      <c r="AK255" s="5" t="str">
        <f t="shared" si="242"/>
        <v/>
      </c>
      <c r="AL255" s="5" t="str">
        <f t="shared" si="243"/>
        <v/>
      </c>
      <c r="AM255" s="5" t="str">
        <f t="shared" si="244"/>
        <v/>
      </c>
      <c r="AN255" s="5" t="str">
        <f t="shared" si="245"/>
        <v/>
      </c>
      <c r="AO255" s="5" t="str">
        <f t="shared" si="246"/>
        <v/>
      </c>
      <c r="AP255" s="5" t="str">
        <f t="shared" si="247"/>
        <v/>
      </c>
      <c r="AQ255" s="5" t="str">
        <f t="shared" si="248"/>
        <v/>
      </c>
      <c r="AR255" s="5" t="str">
        <f t="shared" si="249"/>
        <v/>
      </c>
      <c r="AS255" s="5">
        <f t="shared" si="250"/>
        <v>2</v>
      </c>
      <c r="AT255" s="28">
        <f t="shared" si="251"/>
        <v>3</v>
      </c>
    </row>
    <row r="256" spans="1:46" x14ac:dyDescent="0.2">
      <c r="A256" s="6"/>
      <c r="AD256" s="35" t="s">
        <v>46</v>
      </c>
      <c r="AE256" s="35"/>
      <c r="AF256" s="5">
        <f>COUNT(AT254:AT255)</f>
        <v>2</v>
      </c>
      <c r="AG256" s="5"/>
      <c r="AH256" s="5"/>
      <c r="AI256" s="5"/>
      <c r="AJ256" s="36" t="s">
        <v>47</v>
      </c>
      <c r="AK256" s="36"/>
      <c r="AL256" s="36"/>
      <c r="AM256" s="37">
        <f>(AF256*$AC$5-AT256)/(AF256*$AC$5)</f>
        <v>0.88095238095238093</v>
      </c>
      <c r="AN256" s="37"/>
      <c r="AO256" s="37"/>
      <c r="AP256" s="23"/>
      <c r="AQ256" s="35" t="s">
        <v>27</v>
      </c>
      <c r="AR256" s="35"/>
      <c r="AS256" s="35"/>
      <c r="AT256" s="28">
        <f>SUM(AT254:AT255)</f>
        <v>5</v>
      </c>
    </row>
    <row r="257" spans="1:46" x14ac:dyDescent="0.2">
      <c r="A257" s="7" t="s">
        <v>255</v>
      </c>
    </row>
    <row r="258" spans="1:46" x14ac:dyDescent="0.2">
      <c r="A258" s="6" t="s">
        <v>256</v>
      </c>
      <c r="B258" s="5"/>
      <c r="C258" s="5"/>
      <c r="D258" s="5"/>
      <c r="E258" s="5"/>
      <c r="F258" s="5"/>
      <c r="G258" s="5"/>
      <c r="H258" s="5"/>
      <c r="I258" s="5">
        <v>0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H258" s="5" t="str">
        <f t="shared" si="239"/>
        <v/>
      </c>
      <c r="AI258" s="5" t="str">
        <f t="shared" si="240"/>
        <v/>
      </c>
      <c r="AJ258" s="5">
        <f t="shared" si="241"/>
        <v>1</v>
      </c>
      <c r="AK258" s="5" t="str">
        <f t="shared" si="242"/>
        <v/>
      </c>
      <c r="AL258" s="5" t="str">
        <f t="shared" si="243"/>
        <v/>
      </c>
      <c r="AM258" s="5" t="str">
        <f t="shared" si="244"/>
        <v/>
      </c>
      <c r="AN258" s="5" t="str">
        <f t="shared" si="245"/>
        <v/>
      </c>
      <c r="AO258" s="5" t="str">
        <f t="shared" si="246"/>
        <v/>
      </c>
      <c r="AP258" s="5" t="str">
        <f t="shared" si="247"/>
        <v/>
      </c>
      <c r="AQ258" s="5" t="str">
        <f t="shared" si="248"/>
        <v/>
      </c>
      <c r="AR258" s="5" t="str">
        <f t="shared" si="249"/>
        <v/>
      </c>
      <c r="AS258" s="5" t="str">
        <f t="shared" si="250"/>
        <v/>
      </c>
      <c r="AT258" s="28">
        <f t="shared" si="251"/>
        <v>1</v>
      </c>
    </row>
    <row r="259" spans="1:46" x14ac:dyDescent="0.2">
      <c r="A259" s="6" t="s">
        <v>257</v>
      </c>
      <c r="B259" s="5"/>
      <c r="C259" s="5"/>
      <c r="D259" s="5"/>
      <c r="E259" s="5"/>
      <c r="F259" s="5"/>
      <c r="G259" s="5" t="s">
        <v>15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H259" s="5" t="str">
        <f t="shared" si="239"/>
        <v/>
      </c>
      <c r="AI259" s="5" t="str">
        <f t="shared" si="240"/>
        <v/>
      </c>
      <c r="AJ259" s="5" t="str">
        <f t="shared" si="241"/>
        <v/>
      </c>
      <c r="AK259" s="5">
        <f t="shared" si="242"/>
        <v>1</v>
      </c>
      <c r="AL259" s="5" t="str">
        <f t="shared" si="243"/>
        <v/>
      </c>
      <c r="AM259" s="5" t="str">
        <f t="shared" si="244"/>
        <v/>
      </c>
      <c r="AN259" s="5" t="str">
        <f t="shared" si="245"/>
        <v/>
      </c>
      <c r="AO259" s="5" t="str">
        <f t="shared" si="246"/>
        <v/>
      </c>
      <c r="AP259" s="5" t="str">
        <f t="shared" si="247"/>
        <v/>
      </c>
      <c r="AQ259" s="5" t="str">
        <f t="shared" si="248"/>
        <v/>
      </c>
      <c r="AR259" s="5" t="str">
        <f t="shared" si="249"/>
        <v/>
      </c>
      <c r="AS259" s="5" t="str">
        <f t="shared" si="250"/>
        <v/>
      </c>
      <c r="AT259" s="28">
        <f t="shared" si="251"/>
        <v>1</v>
      </c>
    </row>
    <row r="260" spans="1:46" x14ac:dyDescent="0.2">
      <c r="A260" s="6" t="s">
        <v>258</v>
      </c>
      <c r="B260" s="5" t="s">
        <v>20</v>
      </c>
      <c r="C260" s="5" t="s">
        <v>20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H260" s="5" t="str">
        <f t="shared" si="239"/>
        <v/>
      </c>
      <c r="AI260" s="5" t="str">
        <f t="shared" si="240"/>
        <v/>
      </c>
      <c r="AJ260" s="5" t="str">
        <f t="shared" si="241"/>
        <v/>
      </c>
      <c r="AK260" s="5" t="str">
        <f t="shared" si="242"/>
        <v/>
      </c>
      <c r="AL260" s="5" t="str">
        <f t="shared" si="243"/>
        <v/>
      </c>
      <c r="AM260" s="5" t="str">
        <f t="shared" si="244"/>
        <v/>
      </c>
      <c r="AN260" s="5" t="str">
        <f t="shared" si="245"/>
        <v/>
      </c>
      <c r="AO260" s="5" t="str">
        <f t="shared" si="246"/>
        <v/>
      </c>
      <c r="AP260" s="5">
        <f t="shared" si="247"/>
        <v>2</v>
      </c>
      <c r="AQ260" s="5" t="str">
        <f t="shared" si="248"/>
        <v/>
      </c>
      <c r="AR260" s="5" t="str">
        <f t="shared" si="249"/>
        <v/>
      </c>
      <c r="AS260" s="5" t="str">
        <f t="shared" si="250"/>
        <v/>
      </c>
      <c r="AT260" s="28">
        <f t="shared" si="251"/>
        <v>2</v>
      </c>
    </row>
    <row r="261" spans="1:46" x14ac:dyDescent="0.2">
      <c r="A261" s="6" t="s">
        <v>259</v>
      </c>
      <c r="B261" s="5"/>
      <c r="C261" s="5">
        <v>0</v>
      </c>
      <c r="D261" s="5"/>
      <c r="E261" s="5"/>
      <c r="F261" s="5"/>
      <c r="G261" s="5">
        <v>1</v>
      </c>
      <c r="H261" s="5">
        <v>1</v>
      </c>
      <c r="I261" s="5">
        <v>1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H261" s="5" t="str">
        <f t="shared" si="239"/>
        <v/>
      </c>
      <c r="AI261" s="5">
        <f t="shared" si="240"/>
        <v>3</v>
      </c>
      <c r="AJ261" s="5">
        <f t="shared" si="241"/>
        <v>1</v>
      </c>
      <c r="AK261" s="5" t="str">
        <f t="shared" si="242"/>
        <v/>
      </c>
      <c r="AL261" s="5" t="str">
        <f t="shared" si="243"/>
        <v/>
      </c>
      <c r="AM261" s="5" t="str">
        <f t="shared" si="244"/>
        <v/>
      </c>
      <c r="AN261" s="5" t="str">
        <f t="shared" si="245"/>
        <v/>
      </c>
      <c r="AO261" s="5" t="str">
        <f t="shared" si="246"/>
        <v/>
      </c>
      <c r="AP261" s="5" t="str">
        <f t="shared" si="247"/>
        <v/>
      </c>
      <c r="AQ261" s="5" t="str">
        <f t="shared" si="248"/>
        <v/>
      </c>
      <c r="AR261" s="5" t="str">
        <f t="shared" si="249"/>
        <v/>
      </c>
      <c r="AS261" s="5" t="str">
        <f t="shared" si="250"/>
        <v/>
      </c>
      <c r="AT261" s="28">
        <f t="shared" si="251"/>
        <v>4</v>
      </c>
    </row>
    <row r="262" spans="1:46" x14ac:dyDescent="0.2">
      <c r="A262" s="6" t="s">
        <v>260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H262" s="5" t="str">
        <f t="shared" si="239"/>
        <v/>
      </c>
      <c r="AI262" s="5" t="str">
        <f t="shared" si="240"/>
        <v/>
      </c>
      <c r="AJ262" s="5" t="str">
        <f t="shared" si="241"/>
        <v/>
      </c>
      <c r="AK262" s="5" t="str">
        <f t="shared" si="242"/>
        <v/>
      </c>
      <c r="AL262" s="5" t="str">
        <f t="shared" si="243"/>
        <v/>
      </c>
      <c r="AM262" s="5" t="str">
        <f t="shared" si="244"/>
        <v/>
      </c>
      <c r="AN262" s="5" t="str">
        <f t="shared" si="245"/>
        <v/>
      </c>
      <c r="AO262" s="5" t="str">
        <f t="shared" si="246"/>
        <v/>
      </c>
      <c r="AP262" s="5" t="str">
        <f t="shared" si="247"/>
        <v/>
      </c>
      <c r="AQ262" s="5" t="str">
        <f t="shared" si="248"/>
        <v/>
      </c>
      <c r="AR262" s="5" t="str">
        <f t="shared" si="249"/>
        <v/>
      </c>
      <c r="AS262" s="5" t="str">
        <f t="shared" si="250"/>
        <v/>
      </c>
      <c r="AT262" s="28">
        <f t="shared" si="251"/>
        <v>0</v>
      </c>
    </row>
    <row r="263" spans="1:46" x14ac:dyDescent="0.2">
      <c r="A263" s="6" t="s">
        <v>261</v>
      </c>
      <c r="B263" s="5"/>
      <c r="C263" s="5">
        <v>0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H263" s="5" t="str">
        <f t="shared" si="239"/>
        <v/>
      </c>
      <c r="AI263" s="5" t="str">
        <f t="shared" si="240"/>
        <v/>
      </c>
      <c r="AJ263" s="5">
        <f t="shared" si="241"/>
        <v>1</v>
      </c>
      <c r="AK263" s="5" t="str">
        <f t="shared" si="242"/>
        <v/>
      </c>
      <c r="AL263" s="5" t="str">
        <f t="shared" si="243"/>
        <v/>
      </c>
      <c r="AM263" s="5" t="str">
        <f t="shared" si="244"/>
        <v/>
      </c>
      <c r="AN263" s="5" t="str">
        <f t="shared" si="245"/>
        <v/>
      </c>
      <c r="AO263" s="5" t="str">
        <f t="shared" si="246"/>
        <v/>
      </c>
      <c r="AP263" s="5" t="str">
        <f t="shared" si="247"/>
        <v/>
      </c>
      <c r="AQ263" s="5" t="str">
        <f t="shared" si="248"/>
        <v/>
      </c>
      <c r="AR263" s="5" t="str">
        <f t="shared" si="249"/>
        <v/>
      </c>
      <c r="AS263" s="5" t="str">
        <f t="shared" si="250"/>
        <v/>
      </c>
      <c r="AT263" s="28">
        <f t="shared" si="251"/>
        <v>1</v>
      </c>
    </row>
    <row r="264" spans="1:46" x14ac:dyDescent="0.2">
      <c r="A264" s="6" t="s">
        <v>262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H264" s="5" t="str">
        <f t="shared" si="239"/>
        <v/>
      </c>
      <c r="AI264" s="5" t="str">
        <f t="shared" si="240"/>
        <v/>
      </c>
      <c r="AJ264" s="5" t="str">
        <f t="shared" si="241"/>
        <v/>
      </c>
      <c r="AK264" s="5" t="str">
        <f t="shared" si="242"/>
        <v/>
      </c>
      <c r="AL264" s="5" t="str">
        <f t="shared" si="243"/>
        <v/>
      </c>
      <c r="AM264" s="5" t="str">
        <f t="shared" si="244"/>
        <v/>
      </c>
      <c r="AN264" s="5" t="str">
        <f t="shared" si="245"/>
        <v/>
      </c>
      <c r="AO264" s="5" t="str">
        <f t="shared" si="246"/>
        <v/>
      </c>
      <c r="AP264" s="5" t="str">
        <f t="shared" si="247"/>
        <v/>
      </c>
      <c r="AQ264" s="5" t="str">
        <f t="shared" si="248"/>
        <v/>
      </c>
      <c r="AR264" s="5" t="str">
        <f t="shared" si="249"/>
        <v/>
      </c>
      <c r="AS264" s="5" t="str">
        <f t="shared" si="250"/>
        <v/>
      </c>
      <c r="AT264" s="28">
        <f t="shared" si="251"/>
        <v>0</v>
      </c>
    </row>
    <row r="265" spans="1:46" x14ac:dyDescent="0.2">
      <c r="A265" s="6" t="s">
        <v>263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H265" s="5" t="str">
        <f t="shared" si="239"/>
        <v/>
      </c>
      <c r="AI265" s="5" t="str">
        <f t="shared" si="240"/>
        <v/>
      </c>
      <c r="AJ265" s="5" t="str">
        <f t="shared" si="241"/>
        <v/>
      </c>
      <c r="AK265" s="5" t="str">
        <f t="shared" si="242"/>
        <v/>
      </c>
      <c r="AL265" s="5" t="str">
        <f t="shared" si="243"/>
        <v/>
      </c>
      <c r="AM265" s="5" t="str">
        <f t="shared" si="244"/>
        <v/>
      </c>
      <c r="AN265" s="5" t="str">
        <f t="shared" si="245"/>
        <v/>
      </c>
      <c r="AO265" s="5" t="str">
        <f t="shared" si="246"/>
        <v/>
      </c>
      <c r="AP265" s="5" t="str">
        <f t="shared" si="247"/>
        <v/>
      </c>
      <c r="AQ265" s="5" t="str">
        <f t="shared" si="248"/>
        <v/>
      </c>
      <c r="AR265" s="5" t="str">
        <f t="shared" si="249"/>
        <v/>
      </c>
      <c r="AS265" s="5" t="str">
        <f t="shared" si="250"/>
        <v/>
      </c>
      <c r="AT265" s="28">
        <f t="shared" si="251"/>
        <v>0</v>
      </c>
    </row>
    <row r="266" spans="1:46" x14ac:dyDescent="0.2">
      <c r="A266" s="6" t="s">
        <v>264</v>
      </c>
      <c r="B266" s="5"/>
      <c r="C266" s="5"/>
      <c r="D266" s="5"/>
      <c r="E266" s="5"/>
      <c r="F266" s="5"/>
      <c r="G266" s="5"/>
      <c r="H266" s="5"/>
      <c r="I266" s="5"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H266" s="5" t="str">
        <f t="shared" si="239"/>
        <v/>
      </c>
      <c r="AI266" s="5" t="str">
        <f t="shared" si="240"/>
        <v/>
      </c>
      <c r="AJ266" s="5">
        <f t="shared" si="241"/>
        <v>1</v>
      </c>
      <c r="AK266" s="5" t="str">
        <f t="shared" si="242"/>
        <v/>
      </c>
      <c r="AL266" s="5" t="str">
        <f t="shared" si="243"/>
        <v/>
      </c>
      <c r="AM266" s="5" t="str">
        <f t="shared" si="244"/>
        <v/>
      </c>
      <c r="AN266" s="5" t="str">
        <f t="shared" si="245"/>
        <v/>
      </c>
      <c r="AO266" s="5" t="str">
        <f t="shared" si="246"/>
        <v/>
      </c>
      <c r="AP266" s="5" t="str">
        <f t="shared" si="247"/>
        <v/>
      </c>
      <c r="AQ266" s="5" t="str">
        <f t="shared" si="248"/>
        <v/>
      </c>
      <c r="AR266" s="5" t="str">
        <f t="shared" si="249"/>
        <v/>
      </c>
      <c r="AS266" s="5" t="str">
        <f t="shared" si="250"/>
        <v/>
      </c>
      <c r="AT266" s="28">
        <f t="shared" si="251"/>
        <v>1</v>
      </c>
    </row>
    <row r="267" spans="1:46" x14ac:dyDescent="0.2">
      <c r="A267" s="6" t="s">
        <v>265</v>
      </c>
      <c r="B267" s="5"/>
      <c r="C267" s="5"/>
      <c r="D267" s="5"/>
      <c r="E267" s="5"/>
      <c r="F267" s="5"/>
      <c r="G267" s="5">
        <v>0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H267" s="5" t="str">
        <f t="shared" si="239"/>
        <v/>
      </c>
      <c r="AI267" s="5" t="str">
        <f t="shared" si="240"/>
        <v/>
      </c>
      <c r="AJ267" s="5">
        <f t="shared" si="241"/>
        <v>1</v>
      </c>
      <c r="AK267" s="5" t="str">
        <f t="shared" si="242"/>
        <v/>
      </c>
      <c r="AL267" s="5" t="str">
        <f t="shared" si="243"/>
        <v/>
      </c>
      <c r="AM267" s="5" t="str">
        <f t="shared" si="244"/>
        <v/>
      </c>
      <c r="AN267" s="5" t="str">
        <f t="shared" si="245"/>
        <v/>
      </c>
      <c r="AO267" s="5" t="str">
        <f t="shared" si="246"/>
        <v/>
      </c>
      <c r="AP267" s="5" t="str">
        <f t="shared" si="247"/>
        <v/>
      </c>
      <c r="AQ267" s="5" t="str">
        <f t="shared" si="248"/>
        <v/>
      </c>
      <c r="AR267" s="5" t="str">
        <f t="shared" si="249"/>
        <v/>
      </c>
      <c r="AS267" s="5" t="str">
        <f t="shared" si="250"/>
        <v/>
      </c>
      <c r="AT267" s="28">
        <f t="shared" si="251"/>
        <v>1</v>
      </c>
    </row>
    <row r="268" spans="1:46" x14ac:dyDescent="0.2">
      <c r="A268" s="6" t="s">
        <v>266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H268" s="5" t="str">
        <f t="shared" si="239"/>
        <v/>
      </c>
      <c r="AI268" s="5" t="str">
        <f t="shared" si="240"/>
        <v/>
      </c>
      <c r="AJ268" s="5" t="str">
        <f t="shared" si="241"/>
        <v/>
      </c>
      <c r="AK268" s="5" t="str">
        <f t="shared" si="242"/>
        <v/>
      </c>
      <c r="AL268" s="5" t="str">
        <f t="shared" si="243"/>
        <v/>
      </c>
      <c r="AM268" s="5" t="str">
        <f t="shared" si="244"/>
        <v/>
      </c>
      <c r="AN268" s="5" t="str">
        <f t="shared" si="245"/>
        <v/>
      </c>
      <c r="AO268" s="5" t="str">
        <f t="shared" si="246"/>
        <v/>
      </c>
      <c r="AP268" s="5" t="str">
        <f t="shared" si="247"/>
        <v/>
      </c>
      <c r="AQ268" s="5" t="str">
        <f t="shared" si="248"/>
        <v/>
      </c>
      <c r="AR268" s="5" t="str">
        <f t="shared" si="249"/>
        <v/>
      </c>
      <c r="AS268" s="5" t="str">
        <f t="shared" si="250"/>
        <v/>
      </c>
      <c r="AT268" s="28">
        <f t="shared" si="251"/>
        <v>0</v>
      </c>
    </row>
    <row r="269" spans="1:46" x14ac:dyDescent="0.2">
      <c r="A269" s="6" t="s">
        <v>267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H269" s="5" t="str">
        <f t="shared" si="239"/>
        <v/>
      </c>
      <c r="AI269" s="5" t="str">
        <f t="shared" si="240"/>
        <v/>
      </c>
      <c r="AJ269" s="5" t="str">
        <f t="shared" si="241"/>
        <v/>
      </c>
      <c r="AK269" s="5" t="str">
        <f t="shared" si="242"/>
        <v/>
      </c>
      <c r="AL269" s="5" t="str">
        <f t="shared" si="243"/>
        <v/>
      </c>
      <c r="AM269" s="5" t="str">
        <f t="shared" si="244"/>
        <v/>
      </c>
      <c r="AN269" s="5" t="str">
        <f t="shared" si="245"/>
        <v/>
      </c>
      <c r="AO269" s="5" t="str">
        <f t="shared" si="246"/>
        <v/>
      </c>
      <c r="AP269" s="5" t="str">
        <f t="shared" si="247"/>
        <v/>
      </c>
      <c r="AQ269" s="5" t="str">
        <f t="shared" si="248"/>
        <v/>
      </c>
      <c r="AR269" s="5" t="str">
        <f t="shared" si="249"/>
        <v/>
      </c>
      <c r="AS269" s="5" t="str">
        <f t="shared" si="250"/>
        <v/>
      </c>
      <c r="AT269" s="28">
        <f t="shared" si="251"/>
        <v>0</v>
      </c>
    </row>
    <row r="270" spans="1:46" x14ac:dyDescent="0.2">
      <c r="A270" s="6" t="s">
        <v>268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H270" s="5" t="str">
        <f t="shared" si="239"/>
        <v/>
      </c>
      <c r="AI270" s="5" t="str">
        <f t="shared" si="240"/>
        <v/>
      </c>
      <c r="AJ270" s="5" t="str">
        <f t="shared" si="241"/>
        <v/>
      </c>
      <c r="AK270" s="5" t="str">
        <f t="shared" si="242"/>
        <v/>
      </c>
      <c r="AL270" s="5" t="str">
        <f t="shared" si="243"/>
        <v/>
      </c>
      <c r="AM270" s="5" t="str">
        <f t="shared" si="244"/>
        <v/>
      </c>
      <c r="AN270" s="5" t="str">
        <f t="shared" si="245"/>
        <v/>
      </c>
      <c r="AO270" s="5" t="str">
        <f t="shared" si="246"/>
        <v/>
      </c>
      <c r="AP270" s="5" t="str">
        <f t="shared" si="247"/>
        <v/>
      </c>
      <c r="AQ270" s="5" t="str">
        <f t="shared" si="248"/>
        <v/>
      </c>
      <c r="AR270" s="5" t="str">
        <f t="shared" si="249"/>
        <v/>
      </c>
      <c r="AS270" s="5" t="str">
        <f t="shared" si="250"/>
        <v/>
      </c>
      <c r="AT270" s="28">
        <f t="shared" si="251"/>
        <v>0</v>
      </c>
    </row>
    <row r="271" spans="1:46" x14ac:dyDescent="0.2">
      <c r="A271" s="6" t="s">
        <v>269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H271" s="5" t="str">
        <f t="shared" si="239"/>
        <v/>
      </c>
      <c r="AI271" s="5" t="str">
        <f t="shared" si="240"/>
        <v/>
      </c>
      <c r="AJ271" s="5" t="str">
        <f t="shared" si="241"/>
        <v/>
      </c>
      <c r="AK271" s="5" t="str">
        <f t="shared" si="242"/>
        <v/>
      </c>
      <c r="AL271" s="5" t="str">
        <f t="shared" si="243"/>
        <v/>
      </c>
      <c r="AM271" s="5" t="str">
        <f t="shared" si="244"/>
        <v/>
      </c>
      <c r="AN271" s="5" t="str">
        <f t="shared" si="245"/>
        <v/>
      </c>
      <c r="AO271" s="5" t="str">
        <f t="shared" si="246"/>
        <v/>
      </c>
      <c r="AP271" s="5" t="str">
        <f t="shared" si="247"/>
        <v/>
      </c>
      <c r="AQ271" s="5" t="str">
        <f t="shared" si="248"/>
        <v/>
      </c>
      <c r="AR271" s="5" t="str">
        <f t="shared" si="249"/>
        <v/>
      </c>
      <c r="AS271" s="5" t="str">
        <f t="shared" si="250"/>
        <v/>
      </c>
      <c r="AT271" s="28">
        <f t="shared" si="251"/>
        <v>0</v>
      </c>
    </row>
    <row r="272" spans="1:46" x14ac:dyDescent="0.2">
      <c r="A272" s="6" t="s">
        <v>270</v>
      </c>
      <c r="B272" s="5"/>
      <c r="C272" s="5"/>
      <c r="D272" s="5"/>
      <c r="E272" s="5"/>
      <c r="F272" s="5"/>
      <c r="G272" s="5"/>
      <c r="H272" s="5">
        <v>0</v>
      </c>
      <c r="I272" s="5">
        <v>0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H272" s="5" t="str">
        <f t="shared" si="239"/>
        <v/>
      </c>
      <c r="AI272" s="5" t="str">
        <f t="shared" si="240"/>
        <v/>
      </c>
      <c r="AJ272" s="5">
        <f t="shared" si="241"/>
        <v>2</v>
      </c>
      <c r="AK272" s="5" t="str">
        <f t="shared" si="242"/>
        <v/>
      </c>
      <c r="AL272" s="5" t="str">
        <f t="shared" si="243"/>
        <v/>
      </c>
      <c r="AM272" s="5" t="str">
        <f t="shared" si="244"/>
        <v/>
      </c>
      <c r="AN272" s="5" t="str">
        <f t="shared" si="245"/>
        <v/>
      </c>
      <c r="AO272" s="5" t="str">
        <f t="shared" si="246"/>
        <v/>
      </c>
      <c r="AP272" s="5" t="str">
        <f t="shared" si="247"/>
        <v/>
      </c>
      <c r="AQ272" s="5" t="str">
        <f t="shared" si="248"/>
        <v/>
      </c>
      <c r="AR272" s="5" t="str">
        <f t="shared" si="249"/>
        <v/>
      </c>
      <c r="AS272" s="5" t="str">
        <f t="shared" si="250"/>
        <v/>
      </c>
      <c r="AT272" s="28">
        <f t="shared" si="251"/>
        <v>2</v>
      </c>
    </row>
    <row r="273" spans="1:46" x14ac:dyDescent="0.2">
      <c r="A273" s="6" t="s">
        <v>271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H273" s="5" t="str">
        <f t="shared" si="239"/>
        <v/>
      </c>
      <c r="AI273" s="5" t="str">
        <f t="shared" si="240"/>
        <v/>
      </c>
      <c r="AJ273" s="5" t="str">
        <f t="shared" si="241"/>
        <v/>
      </c>
      <c r="AK273" s="5" t="str">
        <f t="shared" si="242"/>
        <v/>
      </c>
      <c r="AL273" s="5" t="str">
        <f t="shared" si="243"/>
        <v/>
      </c>
      <c r="AM273" s="5" t="str">
        <f t="shared" si="244"/>
        <v/>
      </c>
      <c r="AN273" s="5" t="str">
        <f t="shared" si="245"/>
        <v/>
      </c>
      <c r="AO273" s="5" t="str">
        <f t="shared" si="246"/>
        <v/>
      </c>
      <c r="AP273" s="5" t="str">
        <f t="shared" si="247"/>
        <v/>
      </c>
      <c r="AQ273" s="5" t="str">
        <f t="shared" si="248"/>
        <v/>
      </c>
      <c r="AR273" s="5" t="str">
        <f t="shared" si="249"/>
        <v/>
      </c>
      <c r="AS273" s="5" t="str">
        <f t="shared" si="250"/>
        <v/>
      </c>
      <c r="AT273" s="28">
        <f t="shared" si="251"/>
        <v>0</v>
      </c>
    </row>
    <row r="274" spans="1:46" x14ac:dyDescent="0.2">
      <c r="A274" s="6" t="s">
        <v>272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H274" s="5" t="str">
        <f t="shared" si="239"/>
        <v/>
      </c>
      <c r="AI274" s="5" t="str">
        <f t="shared" si="240"/>
        <v/>
      </c>
      <c r="AJ274" s="5" t="str">
        <f t="shared" si="241"/>
        <v/>
      </c>
      <c r="AK274" s="5" t="str">
        <f t="shared" si="242"/>
        <v/>
      </c>
      <c r="AL274" s="5" t="str">
        <f t="shared" si="243"/>
        <v/>
      </c>
      <c r="AM274" s="5" t="str">
        <f t="shared" si="244"/>
        <v/>
      </c>
      <c r="AN274" s="5" t="str">
        <f t="shared" si="245"/>
        <v/>
      </c>
      <c r="AO274" s="5" t="str">
        <f t="shared" si="246"/>
        <v/>
      </c>
      <c r="AP274" s="5" t="str">
        <f t="shared" si="247"/>
        <v/>
      </c>
      <c r="AQ274" s="5" t="str">
        <f t="shared" si="248"/>
        <v/>
      </c>
      <c r="AR274" s="5" t="str">
        <f t="shared" si="249"/>
        <v/>
      </c>
      <c r="AS274" s="5" t="str">
        <f t="shared" si="250"/>
        <v/>
      </c>
      <c r="AT274" s="28">
        <f t="shared" si="251"/>
        <v>0</v>
      </c>
    </row>
    <row r="275" spans="1:46" x14ac:dyDescent="0.2">
      <c r="A275" s="6" t="s">
        <v>273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H275" s="5" t="str">
        <f t="shared" si="239"/>
        <v/>
      </c>
      <c r="AI275" s="5" t="str">
        <f t="shared" si="240"/>
        <v/>
      </c>
      <c r="AJ275" s="5" t="str">
        <f t="shared" si="241"/>
        <v/>
      </c>
      <c r="AK275" s="5" t="str">
        <f t="shared" si="242"/>
        <v/>
      </c>
      <c r="AL275" s="5" t="str">
        <f t="shared" si="243"/>
        <v/>
      </c>
      <c r="AM275" s="5" t="str">
        <f t="shared" si="244"/>
        <v/>
      </c>
      <c r="AN275" s="5" t="str">
        <f t="shared" si="245"/>
        <v/>
      </c>
      <c r="AO275" s="5" t="str">
        <f t="shared" si="246"/>
        <v/>
      </c>
      <c r="AP275" s="5" t="str">
        <f t="shared" si="247"/>
        <v/>
      </c>
      <c r="AQ275" s="5" t="str">
        <f t="shared" si="248"/>
        <v/>
      </c>
      <c r="AR275" s="5" t="str">
        <f t="shared" si="249"/>
        <v/>
      </c>
      <c r="AS275" s="5" t="str">
        <f t="shared" si="250"/>
        <v/>
      </c>
      <c r="AT275" s="28">
        <f t="shared" si="251"/>
        <v>0</v>
      </c>
    </row>
    <row r="276" spans="1:46" x14ac:dyDescent="0.2">
      <c r="A276" s="6"/>
      <c r="AD276" s="35" t="s">
        <v>46</v>
      </c>
      <c r="AE276" s="35"/>
      <c r="AF276" s="5">
        <f>COUNT(AT258:AT275)</f>
        <v>18</v>
      </c>
      <c r="AG276" s="5"/>
      <c r="AH276" s="5"/>
      <c r="AI276" s="5"/>
      <c r="AJ276" s="36" t="s">
        <v>47</v>
      </c>
      <c r="AK276" s="36"/>
      <c r="AL276" s="36"/>
      <c r="AM276" s="37">
        <f>(AF276*$AC$5-AT276)/(AF276*$AC$5)</f>
        <v>0.96560846560846558</v>
      </c>
      <c r="AN276" s="37"/>
      <c r="AO276" s="37"/>
      <c r="AP276" s="23"/>
      <c r="AQ276" s="35" t="s">
        <v>27</v>
      </c>
      <c r="AR276" s="35"/>
      <c r="AS276" s="35"/>
      <c r="AT276" s="28">
        <f>SUM(AT258:AT275)</f>
        <v>13</v>
      </c>
    </row>
    <row r="277" spans="1:46" x14ac:dyDescent="0.2">
      <c r="A277" s="7" t="s">
        <v>274</v>
      </c>
    </row>
    <row r="278" spans="1:46" x14ac:dyDescent="0.2">
      <c r="A278" s="6" t="s">
        <v>275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H278" s="5" t="str">
        <f t="shared" ref="AH278:AH289" si="252">IF(COUNTIF($B278:$AF278,AH$7)&gt;0,COUNTIF($B278:$AF278,AH$7),"")</f>
        <v/>
      </c>
      <c r="AI278" s="5" t="str">
        <f t="shared" ref="AI278:AI289" si="253">IF(COUNTIF($B278:$AF278,AI$7)&gt;0,COUNTIF($B278:$AF278,AI$7),"")</f>
        <v/>
      </c>
      <c r="AJ278" s="5" t="str">
        <f t="shared" ref="AJ278:AJ289" si="254">IF(COUNTIF($B278:$AF278,AJ$7)&gt;0,COUNTIF($B278:$AF278,AJ$7),"")</f>
        <v/>
      </c>
      <c r="AK278" s="5" t="str">
        <f t="shared" ref="AK278:AK289" si="255">IF(COUNTIF($B278:$AF278,AK$7)&gt;0,COUNTIF($B278:$AF278,AK$7),"")</f>
        <v/>
      </c>
      <c r="AL278" s="5" t="str">
        <f t="shared" ref="AL278:AL289" si="256">IF(COUNTIF($B278:$AF278,AL$7)&gt;0,COUNTIF($B278:$AF278,AL$7),"")</f>
        <v/>
      </c>
      <c r="AM278" s="5" t="str">
        <f t="shared" ref="AM278:AM289" si="257">IF(COUNTIF($B278:$AF278,AM$7)&gt;0,COUNTIF($B278:$AF278,AM$7),"")</f>
        <v/>
      </c>
      <c r="AN278" s="5" t="str">
        <f t="shared" ref="AN278:AN289" si="258">IF(COUNTIF($B278:$AF278,AN$7)&gt;0,COUNTIF($B278:$AF278,AN$7),"")</f>
        <v/>
      </c>
      <c r="AO278" s="5" t="str">
        <f t="shared" ref="AO278:AO289" si="259">IF(COUNTIF($B278:$AF278,AO$7)&gt;0,COUNTIF($B278:$AF278,AO$7),"")</f>
        <v/>
      </c>
      <c r="AP278" s="5" t="str">
        <f t="shared" ref="AP278:AP289" si="260">IF(COUNTIF($B278:$AF278,AP$7)&gt;0,COUNTIF($B278:$AF278,AP$7),"")</f>
        <v/>
      </c>
      <c r="AQ278" s="5" t="str">
        <f t="shared" ref="AQ278:AQ289" si="261">IF(COUNTIF($B278:$AF278,AQ$7)&gt;0,COUNTIF($B278:$AF278,AQ$7),"")</f>
        <v/>
      </c>
      <c r="AR278" s="5" t="str">
        <f t="shared" ref="AR278:AR289" si="262">IF(COUNTIF($B278:$AF278,AR$7)&gt;0,COUNTIF($B278:$AF278,AR$7),"")</f>
        <v/>
      </c>
      <c r="AS278" s="5" t="str">
        <f t="shared" ref="AS278:AS289" si="263">IF(COUNTIF($B278:$AF278,AS$7)&gt;0,COUNTIF($B278:$AF278,AS$7),"")</f>
        <v/>
      </c>
      <c r="AT278" s="28">
        <f t="shared" ref="AT278:AT289" si="264">IF(AH278="",SUM(AI278:AS278),SUM(AI278:AS278)+AH278*0.5)</f>
        <v>0</v>
      </c>
    </row>
    <row r="279" spans="1:46" x14ac:dyDescent="0.2">
      <c r="A279" s="6"/>
      <c r="AD279" s="35" t="s">
        <v>46</v>
      </c>
      <c r="AE279" s="35"/>
      <c r="AF279" s="5">
        <f>COUNT(AT278)</f>
        <v>1</v>
      </c>
      <c r="AG279" s="5"/>
      <c r="AH279" s="5"/>
      <c r="AI279" s="5"/>
      <c r="AJ279" s="36" t="s">
        <v>47</v>
      </c>
      <c r="AK279" s="36"/>
      <c r="AL279" s="36"/>
      <c r="AM279" s="37">
        <f>(AF279*$AC$5-AT279)/(AF279*$AC$5)</f>
        <v>1</v>
      </c>
      <c r="AN279" s="37"/>
      <c r="AO279" s="37"/>
      <c r="AP279" s="23"/>
      <c r="AQ279" s="35" t="s">
        <v>27</v>
      </c>
      <c r="AR279" s="35"/>
      <c r="AS279" s="35"/>
      <c r="AT279" s="28">
        <f>SUM(AT278)</f>
        <v>0</v>
      </c>
    </row>
    <row r="280" spans="1:46" x14ac:dyDescent="0.2">
      <c r="A280" s="7" t="s">
        <v>276</v>
      </c>
    </row>
    <row r="281" spans="1:46" x14ac:dyDescent="0.2">
      <c r="A281" s="6" t="s">
        <v>277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H281" s="5" t="str">
        <f t="shared" si="252"/>
        <v/>
      </c>
      <c r="AI281" s="5" t="str">
        <f t="shared" si="253"/>
        <v/>
      </c>
      <c r="AJ281" s="5" t="str">
        <f t="shared" si="254"/>
        <v/>
      </c>
      <c r="AK281" s="5" t="str">
        <f t="shared" si="255"/>
        <v/>
      </c>
      <c r="AL281" s="5" t="str">
        <f t="shared" si="256"/>
        <v/>
      </c>
      <c r="AM281" s="5" t="str">
        <f t="shared" si="257"/>
        <v/>
      </c>
      <c r="AN281" s="5" t="str">
        <f t="shared" si="258"/>
        <v/>
      </c>
      <c r="AO281" s="5" t="str">
        <f t="shared" si="259"/>
        <v/>
      </c>
      <c r="AP281" s="5" t="str">
        <f t="shared" si="260"/>
        <v/>
      </c>
      <c r="AQ281" s="5" t="str">
        <f t="shared" si="261"/>
        <v/>
      </c>
      <c r="AR281" s="5" t="str">
        <f t="shared" si="262"/>
        <v/>
      </c>
      <c r="AS281" s="5" t="str">
        <f t="shared" si="263"/>
        <v/>
      </c>
      <c r="AT281" s="28">
        <f t="shared" si="264"/>
        <v>0</v>
      </c>
    </row>
    <row r="282" spans="1:46" x14ac:dyDescent="0.2">
      <c r="A282" s="6" t="s">
        <v>278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H282" s="5" t="str">
        <f t="shared" si="252"/>
        <v/>
      </c>
      <c r="AI282" s="5" t="str">
        <f t="shared" si="253"/>
        <v/>
      </c>
      <c r="AJ282" s="5" t="str">
        <f t="shared" si="254"/>
        <v/>
      </c>
      <c r="AK282" s="5" t="str">
        <f t="shared" si="255"/>
        <v/>
      </c>
      <c r="AL282" s="5" t="str">
        <f t="shared" si="256"/>
        <v/>
      </c>
      <c r="AM282" s="5" t="str">
        <f t="shared" si="257"/>
        <v/>
      </c>
      <c r="AN282" s="5" t="str">
        <f t="shared" si="258"/>
        <v/>
      </c>
      <c r="AO282" s="5" t="str">
        <f t="shared" si="259"/>
        <v/>
      </c>
      <c r="AP282" s="5" t="str">
        <f t="shared" si="260"/>
        <v/>
      </c>
      <c r="AQ282" s="5" t="str">
        <f t="shared" si="261"/>
        <v/>
      </c>
      <c r="AR282" s="5" t="str">
        <f t="shared" si="262"/>
        <v/>
      </c>
      <c r="AS282" s="5" t="str">
        <f t="shared" si="263"/>
        <v/>
      </c>
      <c r="AT282" s="28">
        <f t="shared" si="264"/>
        <v>0</v>
      </c>
    </row>
    <row r="283" spans="1:46" x14ac:dyDescent="0.2">
      <c r="A283" s="6" t="s">
        <v>279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H283" s="5" t="str">
        <f t="shared" si="252"/>
        <v/>
      </c>
      <c r="AI283" s="5" t="str">
        <f t="shared" si="253"/>
        <v/>
      </c>
      <c r="AJ283" s="5" t="str">
        <f t="shared" si="254"/>
        <v/>
      </c>
      <c r="AK283" s="5" t="str">
        <f t="shared" si="255"/>
        <v/>
      </c>
      <c r="AL283" s="5" t="str">
        <f t="shared" si="256"/>
        <v/>
      </c>
      <c r="AM283" s="5" t="str">
        <f t="shared" si="257"/>
        <v/>
      </c>
      <c r="AN283" s="5" t="str">
        <f t="shared" si="258"/>
        <v/>
      </c>
      <c r="AO283" s="5" t="str">
        <f t="shared" si="259"/>
        <v/>
      </c>
      <c r="AP283" s="5" t="str">
        <f t="shared" si="260"/>
        <v/>
      </c>
      <c r="AQ283" s="5" t="str">
        <f t="shared" si="261"/>
        <v/>
      </c>
      <c r="AR283" s="5" t="str">
        <f t="shared" si="262"/>
        <v/>
      </c>
      <c r="AS283" s="5" t="str">
        <f t="shared" si="263"/>
        <v/>
      </c>
      <c r="AT283" s="28">
        <f t="shared" si="264"/>
        <v>0</v>
      </c>
    </row>
    <row r="284" spans="1:46" x14ac:dyDescent="0.2">
      <c r="A284" s="6" t="s">
        <v>280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H284" s="5" t="str">
        <f t="shared" si="252"/>
        <v/>
      </c>
      <c r="AI284" s="5" t="str">
        <f t="shared" si="253"/>
        <v/>
      </c>
      <c r="AJ284" s="5" t="str">
        <f t="shared" si="254"/>
        <v/>
      </c>
      <c r="AK284" s="5" t="str">
        <f t="shared" si="255"/>
        <v/>
      </c>
      <c r="AL284" s="5" t="str">
        <f t="shared" si="256"/>
        <v/>
      </c>
      <c r="AM284" s="5" t="str">
        <f t="shared" si="257"/>
        <v/>
      </c>
      <c r="AN284" s="5" t="str">
        <f t="shared" si="258"/>
        <v/>
      </c>
      <c r="AO284" s="5" t="str">
        <f t="shared" si="259"/>
        <v/>
      </c>
      <c r="AP284" s="5" t="str">
        <f t="shared" si="260"/>
        <v/>
      </c>
      <c r="AQ284" s="5" t="str">
        <f t="shared" si="261"/>
        <v/>
      </c>
      <c r="AR284" s="5" t="str">
        <f t="shared" si="262"/>
        <v/>
      </c>
      <c r="AS284" s="5" t="str">
        <f t="shared" si="263"/>
        <v/>
      </c>
      <c r="AT284" s="28">
        <f t="shared" si="264"/>
        <v>0</v>
      </c>
    </row>
    <row r="285" spans="1:46" x14ac:dyDescent="0.2">
      <c r="A285" s="6" t="s">
        <v>281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H285" s="5" t="str">
        <f t="shared" si="252"/>
        <v/>
      </c>
      <c r="AI285" s="5" t="str">
        <f t="shared" si="253"/>
        <v/>
      </c>
      <c r="AJ285" s="5" t="str">
        <f t="shared" si="254"/>
        <v/>
      </c>
      <c r="AK285" s="5" t="str">
        <f t="shared" si="255"/>
        <v/>
      </c>
      <c r="AL285" s="5" t="str">
        <f t="shared" si="256"/>
        <v/>
      </c>
      <c r="AM285" s="5" t="str">
        <f t="shared" si="257"/>
        <v/>
      </c>
      <c r="AN285" s="5" t="str">
        <f t="shared" si="258"/>
        <v/>
      </c>
      <c r="AO285" s="5" t="str">
        <f t="shared" si="259"/>
        <v/>
      </c>
      <c r="AP285" s="5" t="str">
        <f t="shared" si="260"/>
        <v/>
      </c>
      <c r="AQ285" s="5" t="str">
        <f t="shared" si="261"/>
        <v/>
      </c>
      <c r="AR285" s="5" t="str">
        <f t="shared" si="262"/>
        <v/>
      </c>
      <c r="AS285" s="5" t="str">
        <f t="shared" si="263"/>
        <v/>
      </c>
      <c r="AT285" s="28">
        <f t="shared" si="264"/>
        <v>0</v>
      </c>
    </row>
    <row r="286" spans="1:46" x14ac:dyDescent="0.2">
      <c r="A286" s="6" t="s">
        <v>282</v>
      </c>
      <c r="B286" s="5"/>
      <c r="C286" s="5"/>
      <c r="D286" s="5"/>
      <c r="E286" s="5"/>
      <c r="F286" s="5"/>
      <c r="G286" s="5"/>
      <c r="H286" s="5"/>
      <c r="I286" s="5">
        <v>0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H286" s="5" t="str">
        <f t="shared" si="252"/>
        <v/>
      </c>
      <c r="AI286" s="5" t="str">
        <f t="shared" si="253"/>
        <v/>
      </c>
      <c r="AJ286" s="5">
        <f t="shared" si="254"/>
        <v>1</v>
      </c>
      <c r="AK286" s="5" t="str">
        <f t="shared" si="255"/>
        <v/>
      </c>
      <c r="AL286" s="5" t="str">
        <f t="shared" si="256"/>
        <v/>
      </c>
      <c r="AM286" s="5" t="str">
        <f t="shared" si="257"/>
        <v/>
      </c>
      <c r="AN286" s="5" t="str">
        <f t="shared" si="258"/>
        <v/>
      </c>
      <c r="AO286" s="5" t="str">
        <f t="shared" si="259"/>
        <v/>
      </c>
      <c r="AP286" s="5" t="str">
        <f t="shared" si="260"/>
        <v/>
      </c>
      <c r="AQ286" s="5" t="str">
        <f t="shared" si="261"/>
        <v/>
      </c>
      <c r="AR286" s="5" t="str">
        <f t="shared" si="262"/>
        <v/>
      </c>
      <c r="AS286" s="5" t="str">
        <f t="shared" si="263"/>
        <v/>
      </c>
      <c r="AT286" s="28">
        <f t="shared" si="264"/>
        <v>1</v>
      </c>
    </row>
    <row r="287" spans="1:46" x14ac:dyDescent="0.2">
      <c r="A287" s="6" t="s">
        <v>283</v>
      </c>
      <c r="B287" s="5"/>
      <c r="C287" s="5"/>
      <c r="D287" s="5"/>
      <c r="E287" s="5"/>
      <c r="F287" s="5"/>
      <c r="G287" s="5">
        <v>1</v>
      </c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H287" s="5" t="str">
        <f t="shared" si="252"/>
        <v/>
      </c>
      <c r="AI287" s="5">
        <f t="shared" si="253"/>
        <v>1</v>
      </c>
      <c r="AJ287" s="5" t="str">
        <f t="shared" si="254"/>
        <v/>
      </c>
      <c r="AK287" s="5" t="str">
        <f t="shared" si="255"/>
        <v/>
      </c>
      <c r="AL287" s="5" t="str">
        <f t="shared" si="256"/>
        <v/>
      </c>
      <c r="AM287" s="5" t="str">
        <f t="shared" si="257"/>
        <v/>
      </c>
      <c r="AN287" s="5" t="str">
        <f t="shared" si="258"/>
        <v/>
      </c>
      <c r="AO287" s="5" t="str">
        <f t="shared" si="259"/>
        <v/>
      </c>
      <c r="AP287" s="5" t="str">
        <f t="shared" si="260"/>
        <v/>
      </c>
      <c r="AQ287" s="5" t="str">
        <f t="shared" si="261"/>
        <v/>
      </c>
      <c r="AR287" s="5" t="str">
        <f t="shared" si="262"/>
        <v/>
      </c>
      <c r="AS287" s="5" t="str">
        <f t="shared" si="263"/>
        <v/>
      </c>
      <c r="AT287" s="28">
        <f t="shared" si="264"/>
        <v>1</v>
      </c>
    </row>
    <row r="288" spans="1:46" x14ac:dyDescent="0.2">
      <c r="A288" s="6" t="s">
        <v>284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H288" s="5" t="str">
        <f t="shared" si="252"/>
        <v/>
      </c>
      <c r="AI288" s="5" t="str">
        <f t="shared" si="253"/>
        <v/>
      </c>
      <c r="AJ288" s="5" t="str">
        <f t="shared" si="254"/>
        <v/>
      </c>
      <c r="AK288" s="5" t="str">
        <f t="shared" si="255"/>
        <v/>
      </c>
      <c r="AL288" s="5" t="str">
        <f t="shared" si="256"/>
        <v/>
      </c>
      <c r="AM288" s="5" t="str">
        <f t="shared" si="257"/>
        <v/>
      </c>
      <c r="AN288" s="5" t="str">
        <f t="shared" si="258"/>
        <v/>
      </c>
      <c r="AO288" s="5" t="str">
        <f t="shared" si="259"/>
        <v/>
      </c>
      <c r="AP288" s="5" t="str">
        <f t="shared" si="260"/>
        <v/>
      </c>
      <c r="AQ288" s="5" t="str">
        <f t="shared" si="261"/>
        <v/>
      </c>
      <c r="AR288" s="5" t="str">
        <f t="shared" si="262"/>
        <v/>
      </c>
      <c r="AS288" s="5" t="str">
        <f t="shared" si="263"/>
        <v/>
      </c>
      <c r="AT288" s="28">
        <f t="shared" si="264"/>
        <v>0</v>
      </c>
    </row>
    <row r="289" spans="1:46" x14ac:dyDescent="0.2">
      <c r="A289" s="6" t="s">
        <v>285</v>
      </c>
      <c r="B289" s="5"/>
      <c r="C289" s="5"/>
      <c r="D289" s="5"/>
      <c r="E289" s="5"/>
      <c r="F289" s="5"/>
      <c r="G289" s="11" t="s">
        <v>23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H289" s="5" t="str">
        <f t="shared" si="252"/>
        <v/>
      </c>
      <c r="AI289" s="5" t="str">
        <f t="shared" si="253"/>
        <v/>
      </c>
      <c r="AJ289" s="5" t="str">
        <f t="shared" si="254"/>
        <v/>
      </c>
      <c r="AK289" s="5" t="str">
        <f t="shared" si="255"/>
        <v/>
      </c>
      <c r="AL289" s="5" t="str">
        <f t="shared" si="256"/>
        <v/>
      </c>
      <c r="AM289" s="5" t="str">
        <f t="shared" si="257"/>
        <v/>
      </c>
      <c r="AN289" s="5" t="str">
        <f t="shared" si="258"/>
        <v/>
      </c>
      <c r="AO289" s="5" t="str">
        <f t="shared" si="259"/>
        <v/>
      </c>
      <c r="AP289" s="5" t="str">
        <f t="shared" si="260"/>
        <v/>
      </c>
      <c r="AQ289" s="5" t="str">
        <f t="shared" si="261"/>
        <v/>
      </c>
      <c r="AR289" s="5" t="str">
        <f t="shared" si="262"/>
        <v/>
      </c>
      <c r="AS289" s="5">
        <f t="shared" si="263"/>
        <v>1</v>
      </c>
      <c r="AT289" s="28">
        <f t="shared" si="264"/>
        <v>1</v>
      </c>
    </row>
    <row r="290" spans="1:46" x14ac:dyDescent="0.2">
      <c r="A290" s="6"/>
      <c r="AD290" s="35" t="s">
        <v>46</v>
      </c>
      <c r="AE290" s="35"/>
      <c r="AF290" s="5">
        <f>COUNT(AT281:AT289)</f>
        <v>9</v>
      </c>
      <c r="AG290" s="5"/>
      <c r="AH290" s="5"/>
      <c r="AI290" s="5"/>
      <c r="AJ290" s="36" t="s">
        <v>47</v>
      </c>
      <c r="AK290" s="36"/>
      <c r="AL290" s="36"/>
      <c r="AM290" s="37">
        <f>(AF290*$AC$5-AT290)/(AF290*$AC$5)</f>
        <v>0.98412698412698407</v>
      </c>
      <c r="AN290" s="37"/>
      <c r="AO290" s="37"/>
      <c r="AP290" s="23"/>
      <c r="AQ290" s="35" t="s">
        <v>27</v>
      </c>
      <c r="AR290" s="35"/>
      <c r="AS290" s="35"/>
      <c r="AT290" s="28">
        <f>SUM(AT281:AT289)</f>
        <v>3</v>
      </c>
    </row>
    <row r="291" spans="1:46" x14ac:dyDescent="0.2">
      <c r="A291" s="7" t="s">
        <v>286</v>
      </c>
    </row>
    <row r="292" spans="1:46" x14ac:dyDescent="0.2">
      <c r="A292" s="6" t="s">
        <v>287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H292" s="5" t="str">
        <f t="shared" ref="AH292:AH294" si="265">IF(COUNTIF($B292:$AF292,AH$7)&gt;0,COUNTIF($B292:$AF292,AH$7),"")</f>
        <v/>
      </c>
      <c r="AI292" s="5" t="str">
        <f t="shared" ref="AI292:AI294" si="266">IF(COUNTIF($B292:$AF292,AI$7)&gt;0,COUNTIF($B292:$AF292,AI$7),"")</f>
        <v/>
      </c>
      <c r="AJ292" s="5" t="str">
        <f t="shared" ref="AJ292:AJ294" si="267">IF(COUNTIF($B292:$AF292,AJ$7)&gt;0,COUNTIF($B292:$AF292,AJ$7),"")</f>
        <v/>
      </c>
      <c r="AK292" s="5" t="str">
        <f t="shared" ref="AK292:AK294" si="268">IF(COUNTIF($B292:$AF292,AK$7)&gt;0,COUNTIF($B292:$AF292,AK$7),"")</f>
        <v/>
      </c>
      <c r="AL292" s="5" t="str">
        <f t="shared" ref="AL292:AL294" si="269">IF(COUNTIF($B292:$AF292,AL$7)&gt;0,COUNTIF($B292:$AF292,AL$7),"")</f>
        <v/>
      </c>
      <c r="AM292" s="5" t="str">
        <f t="shared" ref="AM292:AM294" si="270">IF(COUNTIF($B292:$AF292,AM$7)&gt;0,COUNTIF($B292:$AF292,AM$7),"")</f>
        <v/>
      </c>
      <c r="AN292" s="5" t="str">
        <f t="shared" ref="AN292:AN294" si="271">IF(COUNTIF($B292:$AF292,AN$7)&gt;0,COUNTIF($B292:$AF292,AN$7),"")</f>
        <v/>
      </c>
      <c r="AO292" s="5" t="str">
        <f t="shared" ref="AO292:AO294" si="272">IF(COUNTIF($B292:$AF292,AO$7)&gt;0,COUNTIF($B292:$AF292,AO$7),"")</f>
        <v/>
      </c>
      <c r="AP292" s="5" t="str">
        <f t="shared" ref="AP292:AP294" si="273">IF(COUNTIF($B292:$AF292,AP$7)&gt;0,COUNTIF($B292:$AF292,AP$7),"")</f>
        <v/>
      </c>
      <c r="AQ292" s="5" t="str">
        <f t="shared" ref="AQ292:AQ294" si="274">IF(COUNTIF($B292:$AF292,AQ$7)&gt;0,COUNTIF($B292:$AF292,AQ$7),"")</f>
        <v/>
      </c>
      <c r="AR292" s="5" t="str">
        <f t="shared" ref="AR292:AR294" si="275">IF(COUNTIF($B292:$AF292,AR$7)&gt;0,COUNTIF($B292:$AF292,AR$7),"")</f>
        <v/>
      </c>
      <c r="AS292" s="5" t="str">
        <f t="shared" ref="AS292:AS294" si="276">IF(COUNTIF($B292:$AF292,AS$7)&gt;0,COUNTIF($B292:$AF292,AS$7),"")</f>
        <v/>
      </c>
      <c r="AT292" s="28">
        <f t="shared" ref="AT292:AT294" si="277">IF(AH292="",SUM(AI292:AS292),SUM(AI292:AS292)+AH292*0.5)</f>
        <v>0</v>
      </c>
    </row>
    <row r="293" spans="1:46" x14ac:dyDescent="0.2">
      <c r="A293" s="6" t="s">
        <v>288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H293" s="5" t="str">
        <f t="shared" si="265"/>
        <v/>
      </c>
      <c r="AI293" s="5" t="str">
        <f t="shared" si="266"/>
        <v/>
      </c>
      <c r="AJ293" s="5" t="str">
        <f t="shared" si="267"/>
        <v/>
      </c>
      <c r="AK293" s="5" t="str">
        <f t="shared" si="268"/>
        <v/>
      </c>
      <c r="AL293" s="5" t="str">
        <f t="shared" si="269"/>
        <v/>
      </c>
      <c r="AM293" s="5" t="str">
        <f t="shared" si="270"/>
        <v/>
      </c>
      <c r="AN293" s="5" t="str">
        <f t="shared" si="271"/>
        <v/>
      </c>
      <c r="AO293" s="5" t="str">
        <f t="shared" si="272"/>
        <v/>
      </c>
      <c r="AP293" s="5" t="str">
        <f t="shared" si="273"/>
        <v/>
      </c>
      <c r="AQ293" s="5" t="str">
        <f t="shared" si="274"/>
        <v/>
      </c>
      <c r="AR293" s="5" t="str">
        <f t="shared" si="275"/>
        <v/>
      </c>
      <c r="AS293" s="5" t="str">
        <f t="shared" si="276"/>
        <v/>
      </c>
      <c r="AT293" s="28">
        <f t="shared" si="277"/>
        <v>0</v>
      </c>
    </row>
    <row r="294" spans="1:46" x14ac:dyDescent="0.2">
      <c r="A294" s="6" t="s">
        <v>289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H294" s="5" t="str">
        <f t="shared" si="265"/>
        <v/>
      </c>
      <c r="AI294" s="5" t="str">
        <f t="shared" si="266"/>
        <v/>
      </c>
      <c r="AJ294" s="5" t="str">
        <f t="shared" si="267"/>
        <v/>
      </c>
      <c r="AK294" s="5" t="str">
        <f t="shared" si="268"/>
        <v/>
      </c>
      <c r="AL294" s="5" t="str">
        <f t="shared" si="269"/>
        <v/>
      </c>
      <c r="AM294" s="5" t="str">
        <f t="shared" si="270"/>
        <v/>
      </c>
      <c r="AN294" s="5" t="str">
        <f t="shared" si="271"/>
        <v/>
      </c>
      <c r="AO294" s="5" t="str">
        <f t="shared" si="272"/>
        <v/>
      </c>
      <c r="AP294" s="5" t="str">
        <f t="shared" si="273"/>
        <v/>
      </c>
      <c r="AQ294" s="5" t="str">
        <f t="shared" si="274"/>
        <v/>
      </c>
      <c r="AR294" s="5" t="str">
        <f t="shared" si="275"/>
        <v/>
      </c>
      <c r="AS294" s="5" t="str">
        <f t="shared" si="276"/>
        <v/>
      </c>
      <c r="AT294" s="28">
        <f t="shared" si="277"/>
        <v>0</v>
      </c>
    </row>
    <row r="295" spans="1:46" ht="15.95" customHeight="1" x14ac:dyDescent="0.2">
      <c r="A295" s="32"/>
      <c r="AD295" s="35" t="s">
        <v>46</v>
      </c>
      <c r="AE295" s="35"/>
      <c r="AF295" s="5">
        <f>COUNT(AT292:AT294)</f>
        <v>3</v>
      </c>
      <c r="AG295" s="5"/>
      <c r="AH295" s="5"/>
      <c r="AI295" s="5"/>
      <c r="AJ295" s="36" t="s">
        <v>47</v>
      </c>
      <c r="AK295" s="36"/>
      <c r="AL295" s="36"/>
      <c r="AM295" s="37">
        <f>(AF295*$AC$5-AT295)/(AF295*$AC$5)</f>
        <v>1</v>
      </c>
      <c r="AN295" s="37"/>
      <c r="AO295" s="37"/>
      <c r="AP295" s="23"/>
      <c r="AQ295" s="35" t="s">
        <v>27</v>
      </c>
      <c r="AR295" s="35"/>
      <c r="AS295" s="35"/>
      <c r="AT295" s="28">
        <f>SUM(AT292:AT294)</f>
        <v>0</v>
      </c>
    </row>
  </sheetData>
  <mergeCells count="115">
    <mergeCell ref="AD290:AE290"/>
    <mergeCell ref="AJ290:AL290"/>
    <mergeCell ref="AM290:AO290"/>
    <mergeCell ref="AQ290:AS290"/>
    <mergeCell ref="AD295:AE295"/>
    <mergeCell ref="AJ295:AL295"/>
    <mergeCell ref="AM295:AO295"/>
    <mergeCell ref="AQ295:AS295"/>
    <mergeCell ref="A2:AF3"/>
    <mergeCell ref="AD256:AE256"/>
    <mergeCell ref="AJ256:AL256"/>
    <mergeCell ref="AM256:AO256"/>
    <mergeCell ref="AQ256:AS256"/>
    <mergeCell ref="AD276:AE276"/>
    <mergeCell ref="AJ276:AL276"/>
    <mergeCell ref="AM276:AO276"/>
    <mergeCell ref="AQ276:AS276"/>
    <mergeCell ref="AD279:AE279"/>
    <mergeCell ref="AJ279:AL279"/>
    <mergeCell ref="AM279:AO279"/>
    <mergeCell ref="AQ279:AS279"/>
    <mergeCell ref="AD238:AE238"/>
    <mergeCell ref="AJ238:AL238"/>
    <mergeCell ref="AM238:AO238"/>
    <mergeCell ref="AQ238:AS238"/>
    <mergeCell ref="AD241:AE241"/>
    <mergeCell ref="AJ241:AL241"/>
    <mergeCell ref="AM241:AO241"/>
    <mergeCell ref="AQ241:AS241"/>
    <mergeCell ref="AD252:AE252"/>
    <mergeCell ref="AJ252:AL252"/>
    <mergeCell ref="AM252:AO252"/>
    <mergeCell ref="AQ252:AS252"/>
    <mergeCell ref="AD195:AE195"/>
    <mergeCell ref="AJ195:AL195"/>
    <mergeCell ref="AM195:AO195"/>
    <mergeCell ref="AQ195:AS195"/>
    <mergeCell ref="AD211:AE211"/>
    <mergeCell ref="AJ211:AL211"/>
    <mergeCell ref="AM211:AO211"/>
    <mergeCell ref="AQ211:AS211"/>
    <mergeCell ref="AD214:AE214"/>
    <mergeCell ref="AJ214:AL214"/>
    <mergeCell ref="AM214:AO214"/>
    <mergeCell ref="AQ214:AS214"/>
    <mergeCell ref="AD130:AE130"/>
    <mergeCell ref="AJ130:AL130"/>
    <mergeCell ref="AM130:AO130"/>
    <mergeCell ref="AQ130:AS130"/>
    <mergeCell ref="AD139:AE139"/>
    <mergeCell ref="AJ139:AL139"/>
    <mergeCell ref="AM139:AO139"/>
    <mergeCell ref="AQ139:AS139"/>
    <mergeCell ref="AD192:AE192"/>
    <mergeCell ref="AJ192:AL192"/>
    <mergeCell ref="AM192:AO192"/>
    <mergeCell ref="AQ192:AS192"/>
    <mergeCell ref="AD100:AE100"/>
    <mergeCell ref="AJ100:AL100"/>
    <mergeCell ref="AM100:AO100"/>
    <mergeCell ref="AQ100:AS100"/>
    <mergeCell ref="AD109:AE109"/>
    <mergeCell ref="AJ109:AL109"/>
    <mergeCell ref="AM109:AO109"/>
    <mergeCell ref="AQ109:AS109"/>
    <mergeCell ref="AD114:AE114"/>
    <mergeCell ref="AJ114:AL114"/>
    <mergeCell ref="AM114:AO114"/>
    <mergeCell ref="AQ114:AS114"/>
    <mergeCell ref="AD61:AE61"/>
    <mergeCell ref="AJ61:AL61"/>
    <mergeCell ref="AM61:AO61"/>
    <mergeCell ref="AQ61:AS61"/>
    <mergeCell ref="AD66:AE66"/>
    <mergeCell ref="AJ66:AL66"/>
    <mergeCell ref="AM66:AO66"/>
    <mergeCell ref="AQ66:AS66"/>
    <mergeCell ref="AD83:AE83"/>
    <mergeCell ref="AJ83:AL83"/>
    <mergeCell ref="AM83:AO83"/>
    <mergeCell ref="AQ83:AS83"/>
    <mergeCell ref="AD45:AE45"/>
    <mergeCell ref="AJ45:AL45"/>
    <mergeCell ref="AM45:AO45"/>
    <mergeCell ref="AQ45:AS45"/>
    <mergeCell ref="AD49:AE49"/>
    <mergeCell ref="AJ49:AL49"/>
    <mergeCell ref="AM49:AO49"/>
    <mergeCell ref="AQ49:AS49"/>
    <mergeCell ref="AD55:AE55"/>
    <mergeCell ref="AJ55:AL55"/>
    <mergeCell ref="AM55:AO55"/>
    <mergeCell ref="AQ55:AS55"/>
    <mergeCell ref="AD32:AE32"/>
    <mergeCell ref="AJ32:AL32"/>
    <mergeCell ref="AM32:AO32"/>
    <mergeCell ref="AQ32:AS32"/>
    <mergeCell ref="AD36:AE36"/>
    <mergeCell ref="AJ36:AL36"/>
    <mergeCell ref="AM36:AO36"/>
    <mergeCell ref="AQ36:AS36"/>
    <mergeCell ref="AD40:AE40"/>
    <mergeCell ref="AJ40:AL40"/>
    <mergeCell ref="AM40:AO40"/>
    <mergeCell ref="AQ40:AS40"/>
    <mergeCell ref="D5:E5"/>
    <mergeCell ref="X5:AB5"/>
    <mergeCell ref="AD26:AE26"/>
    <mergeCell ref="AJ26:AL26"/>
    <mergeCell ref="AM26:AO26"/>
    <mergeCell ref="AQ26:AS26"/>
    <mergeCell ref="AD29:AE29"/>
    <mergeCell ref="AJ29:AL29"/>
    <mergeCell ref="AM29:AO29"/>
    <mergeCell ref="AQ29:AS29"/>
  </mergeCells>
  <phoneticPr fontId="7" type="noConversion"/>
  <conditionalFormatting sqref="B28:AF28">
    <cfRule type="expression" dxfId="72" priority="1">
      <formula>NETWORKDAYS.INTL(B$7,B$7,1,放假日期)+COUNTIFS(调休上班日期,"&gt;="&amp;B$7,调休上班日期,"&lt;="&amp;B$7)=0</formula>
    </cfRule>
  </conditionalFormatting>
  <conditionalFormatting sqref="B138:AF138">
    <cfRule type="expression" dxfId="71" priority="58">
      <formula>NETWORKDAYS.INTL(B$7,B$7,1,放假日期)+COUNTIFS(调休上班日期,"&gt;="&amp;B$7,调休上班日期,"&lt;="&amp;B$7)=0</formula>
    </cfRule>
  </conditionalFormatting>
  <conditionalFormatting sqref="B191:AF191">
    <cfRule type="expression" dxfId="70" priority="53">
      <formula>NETWORKDAYS.INTL(B$7,B$7,1,放假日期)+COUNTIFS(调休上班日期,"&gt;="&amp;B$7,调休上班日期,"&lt;="&amp;B$7)=0</formula>
    </cfRule>
  </conditionalFormatting>
  <conditionalFormatting sqref="B194:AF194">
    <cfRule type="expression" dxfId="69" priority="52">
      <formula>NETWORKDAYS.INTL(B$7,B$7,1,放假日期)+COUNTIFS(调休上班日期,"&gt;="&amp;B$7,调休上班日期,"&lt;="&amp;B$7)=0</formula>
    </cfRule>
  </conditionalFormatting>
  <conditionalFormatting sqref="B209:AF209">
    <cfRule type="expression" dxfId="68" priority="49">
      <formula>NETWORKDAYS.INTL(B$7,B$7,1,放假日期)+COUNTIFS(调休上班日期,"&gt;="&amp;B$7,调休上班日期,"&lt;="&amp;B$7)=0</formula>
    </cfRule>
  </conditionalFormatting>
  <conditionalFormatting sqref="B210:AF210">
    <cfRule type="expression" dxfId="67" priority="48">
      <formula>NETWORKDAYS.INTL(B$7,B$7,1,放假日期)+COUNTIFS(调休上班日期,"&gt;="&amp;B$7,调休上班日期,"&lt;="&amp;B$7)=0</formula>
    </cfRule>
  </conditionalFormatting>
  <conditionalFormatting sqref="B213:AF213">
    <cfRule type="expression" dxfId="66" priority="47">
      <formula>NETWORKDAYS.INTL(B$7,B$7,1,放假日期)+COUNTIFS(调休上班日期,"&gt;="&amp;B$7,调休上班日期,"&lt;="&amp;B$7)=0</formula>
    </cfRule>
  </conditionalFormatting>
  <conditionalFormatting sqref="B230:AF230">
    <cfRule type="expression" dxfId="65" priority="43">
      <formula>NETWORKDAYS.INTL(B$7,B$7,1,放假日期)+COUNTIFS(调休上班日期,"&gt;="&amp;B$7,调休上班日期,"&lt;="&amp;B$7)=0</formula>
    </cfRule>
  </conditionalFormatting>
  <conditionalFormatting sqref="B234:AF234">
    <cfRule type="expression" dxfId="64" priority="41">
      <formula>NETWORKDAYS.INTL(B$7,B$7,1,放假日期)+COUNTIFS(调休上班日期,"&gt;="&amp;B$7,调休上班日期,"&lt;="&amp;B$7)=0</formula>
    </cfRule>
  </conditionalFormatting>
  <conditionalFormatting sqref="B235:AF235">
    <cfRule type="expression" dxfId="63" priority="40">
      <formula>NETWORKDAYS.INTL(B$7,B$7,1,放假日期)+COUNTIFS(调休上班日期,"&gt;="&amp;B$7,调休上班日期,"&lt;="&amp;B$7)=0</formula>
    </cfRule>
  </conditionalFormatting>
  <conditionalFormatting sqref="B236:AF236">
    <cfRule type="expression" dxfId="62" priority="39">
      <formula>NETWORKDAYS.INTL(B$7,B$7,1,放假日期)+COUNTIFS(调休上班日期,"&gt;="&amp;B$7,调休上班日期,"&lt;="&amp;B$7)=0</formula>
    </cfRule>
  </conditionalFormatting>
  <conditionalFormatting sqref="B237:AF237">
    <cfRule type="expression" dxfId="61" priority="38">
      <formula>NETWORKDAYS.INTL(B$7,B$7,1,放假日期)+COUNTIFS(调休上班日期,"&gt;="&amp;B$7,调休上班日期,"&lt;="&amp;B$7)=0</formula>
    </cfRule>
  </conditionalFormatting>
  <conditionalFormatting sqref="B240:AF240">
    <cfRule type="expression" dxfId="60" priority="37">
      <formula>NETWORKDAYS.INTL(B$7,B$7,1,放假日期)+COUNTIFS(调休上班日期,"&gt;="&amp;B$7,调休上班日期,"&lt;="&amp;B$7)=0</formula>
    </cfRule>
  </conditionalFormatting>
  <conditionalFormatting sqref="B243:AF243">
    <cfRule type="expression" dxfId="59" priority="36">
      <formula>NETWORKDAYS.INTL(B$7,B$7,1,放假日期)+COUNTIFS(调休上班日期,"&gt;="&amp;B$7,调休上班日期,"&lt;="&amp;B$7)=0</formula>
    </cfRule>
  </conditionalFormatting>
  <conditionalFormatting sqref="B244:AF244">
    <cfRule type="expression" dxfId="58" priority="35">
      <formula>NETWORKDAYS.INTL(B$7,B$7,1,放假日期)+COUNTIFS(调休上班日期,"&gt;="&amp;B$7,调休上班日期,"&lt;="&amp;B$7)=0</formula>
    </cfRule>
  </conditionalFormatting>
  <conditionalFormatting sqref="B249:AF249">
    <cfRule type="expression" dxfId="57" priority="32">
      <formula>NETWORKDAYS.INTL(B$7,B$7,1,放假日期)+COUNTIFS(调休上班日期,"&gt;="&amp;B$7,调休上班日期,"&lt;="&amp;B$7)=0</formula>
    </cfRule>
  </conditionalFormatting>
  <conditionalFormatting sqref="B250:AF250">
    <cfRule type="expression" dxfId="56" priority="31">
      <formula>NETWORKDAYS.INTL(B$7,B$7,1,放假日期)+COUNTIFS(调休上班日期,"&gt;="&amp;B$7,调休上班日期,"&lt;="&amp;B$7)=0</formula>
    </cfRule>
  </conditionalFormatting>
  <conditionalFormatting sqref="B251:AF251">
    <cfRule type="expression" dxfId="55" priority="30">
      <formula>NETWORKDAYS.INTL(B$7,B$7,1,放假日期)+COUNTIFS(调休上班日期,"&gt;="&amp;B$7,调休上班日期,"&lt;="&amp;B$7)=0</formula>
    </cfRule>
  </conditionalFormatting>
  <conditionalFormatting sqref="B258:AF258">
    <cfRule type="expression" dxfId="54" priority="26">
      <formula>NETWORKDAYS.INTL(B$7,B$7,1,放假日期)+COUNTIFS(调休上班日期,"&gt;="&amp;B$7,调休上班日期,"&lt;="&amp;B$7)=0</formula>
    </cfRule>
  </conditionalFormatting>
  <conditionalFormatting sqref="B259:AF259">
    <cfRule type="expression" dxfId="53" priority="25">
      <formula>NETWORKDAYS.INTL(B$7,B$7,1,放假日期)+COUNTIFS(调休上班日期,"&gt;="&amp;B$7,调休上班日期,"&lt;="&amp;B$7)=0</formula>
    </cfRule>
  </conditionalFormatting>
  <conditionalFormatting sqref="B260:AF260">
    <cfRule type="expression" dxfId="52" priority="24">
      <formula>NETWORKDAYS.INTL(B$7,B$7,1,放假日期)+COUNTIFS(调休上班日期,"&gt;="&amp;B$7,调休上班日期,"&lt;="&amp;B$7)=0</formula>
    </cfRule>
  </conditionalFormatting>
  <conditionalFormatting sqref="B264:AF264">
    <cfRule type="expression" dxfId="51" priority="22">
      <formula>NETWORKDAYS.INTL(B$7,B$7,1,放假日期)+COUNTIFS(调休上班日期,"&gt;="&amp;B$7,调休上班日期,"&lt;="&amp;B$7)=0</formula>
    </cfRule>
  </conditionalFormatting>
  <conditionalFormatting sqref="B265:AF265">
    <cfRule type="expression" dxfId="50" priority="21">
      <formula>NETWORKDAYS.INTL(B$7,B$7,1,放假日期)+COUNTIFS(调休上班日期,"&gt;="&amp;B$7,调休上班日期,"&lt;="&amp;B$7)=0</formula>
    </cfRule>
  </conditionalFormatting>
  <conditionalFormatting sqref="B266:AF266">
    <cfRule type="expression" dxfId="49" priority="20">
      <formula>NETWORKDAYS.INTL(B$7,B$7,1,放假日期)+COUNTIFS(调休上班日期,"&gt;="&amp;B$7,调休上班日期,"&lt;="&amp;B$7)=0</formula>
    </cfRule>
  </conditionalFormatting>
  <conditionalFormatting sqref="B267:AF267">
    <cfRule type="expression" dxfId="48" priority="19">
      <formula>NETWORKDAYS.INTL(B$7,B$7,1,放假日期)+COUNTIFS(调休上班日期,"&gt;="&amp;B$7,调休上班日期,"&lt;="&amp;B$7)=0</formula>
    </cfRule>
  </conditionalFormatting>
  <conditionalFormatting sqref="B268:AF268">
    <cfRule type="expression" dxfId="47" priority="18">
      <formula>NETWORKDAYS.INTL(B$7,B$7,1,放假日期)+COUNTIFS(调休上班日期,"&gt;="&amp;B$7,调休上班日期,"&lt;="&amp;B$7)=0</formula>
    </cfRule>
  </conditionalFormatting>
  <conditionalFormatting sqref="B269:AF269">
    <cfRule type="expression" dxfId="46" priority="17">
      <formula>NETWORKDAYS.INTL(B$7,B$7,1,放假日期)+COUNTIFS(调休上班日期,"&gt;="&amp;B$7,调休上班日期,"&lt;="&amp;B$7)=0</formula>
    </cfRule>
  </conditionalFormatting>
  <conditionalFormatting sqref="B273:AF273">
    <cfRule type="expression" dxfId="45" priority="15">
      <formula>NETWORKDAYS.INTL(B$7,B$7,1,放假日期)+COUNTIFS(调休上班日期,"&gt;="&amp;B$7,调休上班日期,"&lt;="&amp;B$7)=0</formula>
    </cfRule>
  </conditionalFormatting>
  <conditionalFormatting sqref="B274:AF274">
    <cfRule type="expression" dxfId="44" priority="14">
      <formula>NETWORKDAYS.INTL(B$7,B$7,1,放假日期)+COUNTIFS(调休上班日期,"&gt;="&amp;B$7,调休上班日期,"&lt;="&amp;B$7)=0</formula>
    </cfRule>
  </conditionalFormatting>
  <conditionalFormatting sqref="B275:AF275">
    <cfRule type="expression" dxfId="43" priority="13">
      <formula>NETWORKDAYS.INTL(B$7,B$7,1,放假日期)+COUNTIFS(调休上班日期,"&gt;="&amp;B$7,调休上班日期,"&lt;="&amp;B$7)=0</formula>
    </cfRule>
  </conditionalFormatting>
  <conditionalFormatting sqref="B278:AF278">
    <cfRule type="expression" dxfId="42" priority="12">
      <formula>NETWORKDAYS.INTL(B$7,B$7,1,放假日期)+COUNTIFS(调休上班日期,"&gt;="&amp;B$7,调休上班日期,"&lt;="&amp;B$7)=0</formula>
    </cfRule>
  </conditionalFormatting>
  <conditionalFormatting sqref="B281:AF281">
    <cfRule type="expression" dxfId="41" priority="11">
      <formula>NETWORKDAYS.INTL(B$7,B$7,1,放假日期)+COUNTIFS(调休上班日期,"&gt;="&amp;B$7,调休上班日期,"&lt;="&amp;B$7)=0</formula>
    </cfRule>
  </conditionalFormatting>
  <conditionalFormatting sqref="B282:AF282">
    <cfRule type="expression" dxfId="40" priority="10">
      <formula>NETWORKDAYS.INTL(B$7,B$7,1,放假日期)+COUNTIFS(调休上班日期,"&gt;="&amp;B$7,调休上班日期,"&lt;="&amp;B$7)=0</formula>
    </cfRule>
  </conditionalFormatting>
  <conditionalFormatting sqref="B286:AF286">
    <cfRule type="expression" dxfId="39" priority="8">
      <formula>NETWORKDAYS.INTL(B$7,B$7,1,放假日期)+COUNTIFS(调休上班日期,"&gt;="&amp;B$7,调休上班日期,"&lt;="&amp;B$7)=0</formula>
    </cfRule>
  </conditionalFormatting>
  <conditionalFormatting sqref="B287:AF287">
    <cfRule type="expression" dxfId="38" priority="7">
      <formula>NETWORKDAYS.INTL(B$7,B$7,1,放假日期)+COUNTIFS(调休上班日期,"&gt;="&amp;B$7,调休上班日期,"&lt;="&amp;B$7)=0</formula>
    </cfRule>
  </conditionalFormatting>
  <conditionalFormatting sqref="B288:AF288">
    <cfRule type="expression" dxfId="37" priority="6">
      <formula>NETWORKDAYS.INTL(B$7,B$7,1,放假日期)+COUNTIFS(调休上班日期,"&gt;="&amp;B$7,调休上班日期,"&lt;="&amp;B$7)=0</formula>
    </cfRule>
  </conditionalFormatting>
  <conditionalFormatting sqref="B292:AF292">
    <cfRule type="expression" dxfId="36" priority="4">
      <formula>NETWORKDAYS.INTL(B$7,B$7,1,放假日期)+COUNTIFS(调休上班日期,"&gt;="&amp;B$7,调休上班日期,"&lt;="&amp;B$7)=0</formula>
    </cfRule>
  </conditionalFormatting>
  <conditionalFormatting sqref="B293:AF293">
    <cfRule type="expression" dxfId="35" priority="3">
      <formula>NETWORKDAYS.INTL(B$7,B$7,1,放假日期)+COUNTIFS(调休上班日期,"&gt;="&amp;B$7,调休上班日期,"&lt;="&amp;B$7)=0</formula>
    </cfRule>
  </conditionalFormatting>
  <conditionalFormatting sqref="B294:AF294">
    <cfRule type="expression" dxfId="34" priority="2">
      <formula>NETWORKDAYS.INTL(B$7,B$7,1,放假日期)+COUNTIFS(调休上班日期,"&gt;="&amp;B$7,调休上班日期,"&lt;="&amp;B$7)=0</formula>
    </cfRule>
  </conditionalFormatting>
  <conditionalFormatting sqref="B6:AF8 B9:G9 I9:AF9 B10:AF10 C11:G11 I11:AF11 B12:AF14 B15:F15 H15:AF15 B16:AF16 D17:F17 J17:K17 Q17:R17 X17 AE17:AF17 B18:AF18 C19:G19 J19:AF19 B20:AF22 B23:F23 H23:AF23 B24:AF25">
    <cfRule type="expression" dxfId="33" priority="79">
      <formula>NETWORKDAYS.INTL(B$7,B$7,1,放假日期)+COUNTIFS(调休上班日期,"&gt;="&amp;B$7,调休上班日期,"&lt;="&amp;B$7)=0</formula>
    </cfRule>
  </conditionalFormatting>
  <conditionalFormatting sqref="A9:A26 A28:A29 A31:A32 A34:A36 A38:A40 A42:A45 A47:A49 A51:A55 A57:A61 A63:A66 A68:A83 A85:A100 A102:A109 A111:A114 A116:A130 A132:A139 A141:A192 A194:A195 A197:A211 A213:A214 A216:A238 A240:A241 A243:A252 A254:A256 A258:A276 A278:A279 A281:A290 A292:A294">
    <cfRule type="expression" dxfId="32" priority="74">
      <formula>NETWORKDAYS.INTL(A$7,A$7,1,放假日期)+COUNTIFS(调休上班日期,"&gt;="&amp;A$7,调休上班日期,"&lt;="&amp;A$7)=0</formula>
    </cfRule>
  </conditionalFormatting>
  <conditionalFormatting sqref="B31:H31 J31:AF31">
    <cfRule type="expression" dxfId="31" priority="72">
      <formula>NETWORKDAYS.INTL(B$7,B$7,1,放假日期)+COUNTIFS(调休上班日期,"&gt;="&amp;B$7,调休上班日期,"&lt;="&amp;B$7)=0</formula>
    </cfRule>
  </conditionalFormatting>
  <conditionalFormatting sqref="B34:AF35">
    <cfRule type="expression" dxfId="30" priority="71">
      <formula>NETWORKDAYS.INTL(B$7,B$7,1,放假日期)+COUNTIFS(调休上班日期,"&gt;="&amp;B$7,调休上班日期,"&lt;="&amp;B$7)=0</formula>
    </cfRule>
  </conditionalFormatting>
  <conditionalFormatting sqref="B38:AF39">
    <cfRule type="expression" dxfId="29" priority="70">
      <formula>NETWORKDAYS.INTL(B$7,B$7,1,放假日期)+COUNTIFS(调休上班日期,"&gt;="&amp;B$7,调休上班日期,"&lt;="&amp;B$7)=0</formula>
    </cfRule>
  </conditionalFormatting>
  <conditionalFormatting sqref="B42:AF42 B43:G43 I43:AF43 B44:H44 J44:AF44">
    <cfRule type="expression" dxfId="28" priority="69">
      <formula>NETWORKDAYS.INTL(B$7,B$7,1,放假日期)+COUNTIFS(调休上班日期,"&gt;="&amp;B$7,调休上班日期,"&lt;="&amp;B$7)=0</formula>
    </cfRule>
  </conditionalFormatting>
  <conditionalFormatting sqref="C47:AF47 B48:AF48">
    <cfRule type="expression" dxfId="27" priority="68">
      <formula>NETWORKDAYS.INTL(B$7,B$7,1,放假日期)+COUNTIFS(调休上班日期,"&gt;="&amp;B$7,调休上班日期,"&lt;="&amp;B$7)=0</formula>
    </cfRule>
  </conditionalFormatting>
  <conditionalFormatting sqref="B51:AF54">
    <cfRule type="expression" dxfId="26" priority="67">
      <formula>NETWORKDAYS.INTL(B$7,B$7,1,放假日期)+COUNTIFS(调休上班日期,"&gt;="&amp;B$7,调休上班日期,"&lt;="&amp;B$7)=0</formula>
    </cfRule>
  </conditionalFormatting>
  <conditionalFormatting sqref="B57:AF59 B60:H60 J60:AF60">
    <cfRule type="expression" dxfId="25" priority="66">
      <formula>NETWORKDAYS.INTL(B$7,B$7,1,放假日期)+COUNTIFS(调休上班日期,"&gt;="&amp;B$7,调休上班日期,"&lt;="&amp;B$7)=0</formula>
    </cfRule>
  </conditionalFormatting>
  <conditionalFormatting sqref="B63:G63 I63:AF63 B64:AF65">
    <cfRule type="expression" dxfId="24" priority="65">
      <formula>NETWORKDAYS.INTL(B$7,B$7,1,放假日期)+COUNTIFS(调休上班日期,"&gt;="&amp;B$7,调休上班日期,"&lt;="&amp;B$7)=0</formula>
    </cfRule>
  </conditionalFormatting>
  <conditionalFormatting sqref="B68:AF68 B69:F79 G69:AF82 B80 D80:F80 B81:F82">
    <cfRule type="expression" dxfId="23" priority="64">
      <formula>NETWORKDAYS.INTL(B$7,B$7,1,放假日期)+COUNTIFS(调休上班日期,"&gt;="&amp;B$7,调休上班日期,"&lt;="&amp;B$7)=0</formula>
    </cfRule>
  </conditionalFormatting>
  <conditionalFormatting sqref="B85:AF98 B99:G99 I99:AF99">
    <cfRule type="expression" dxfId="22" priority="63">
      <formula>NETWORKDAYS.INTL(B$7,B$7,1,放假日期)+COUNTIFS(调休上班日期,"&gt;="&amp;B$7,调休上班日期,"&lt;="&amp;B$7)=0</formula>
    </cfRule>
  </conditionalFormatting>
  <conditionalFormatting sqref="B102:AF108">
    <cfRule type="expression" dxfId="21" priority="62">
      <formula>NETWORKDAYS.INTL(B$7,B$7,1,放假日期)+COUNTIFS(调休上班日期,"&gt;="&amp;B$7,调休上班日期,"&lt;="&amp;B$7)=0</formula>
    </cfRule>
  </conditionalFormatting>
  <conditionalFormatting sqref="B111:AF113">
    <cfRule type="expression" dxfId="20" priority="61">
      <formula>NETWORKDAYS.INTL(B$7,B$7,1,放假日期)+COUNTIFS(调休上班日期,"&gt;="&amp;B$7,调休上班日期,"&lt;="&amp;B$7)=0</formula>
    </cfRule>
  </conditionalFormatting>
  <conditionalFormatting sqref="C116:AF116 B117:AF120 B121:F121 H121:AF121 B122:AF129">
    <cfRule type="expression" dxfId="19" priority="60">
      <formula>NETWORKDAYS.INTL(B$7,B$7,1,放假日期)+COUNTIFS(调休上班日期,"&gt;="&amp;B$7,调休上班日期,"&lt;="&amp;B$7)=0</formula>
    </cfRule>
  </conditionalFormatting>
  <conditionalFormatting sqref="B132:AF137">
    <cfRule type="expression" dxfId="18" priority="59">
      <formula>NETWORKDAYS.INTL(B$7,B$7,1,放假日期)+COUNTIFS(调休上班日期,"&gt;="&amp;B$7,调休上班日期,"&lt;="&amp;B$7)=0</formula>
    </cfRule>
  </conditionalFormatting>
  <conditionalFormatting sqref="B141:AF141 B142:F142 H142:AF142 B143:AF145 B146:F146 I146:AF146 B147:AF151 C152:AF152 B153:F153 H153:AF153">
    <cfRule type="expression" dxfId="17" priority="57">
      <formula>NETWORKDAYS.INTL(B$7,B$7,1,放假日期)+COUNTIFS(调休上班日期,"&gt;="&amp;B$7,调休上班日期,"&lt;="&amp;B$7)=0</formula>
    </cfRule>
  </conditionalFormatting>
  <conditionalFormatting sqref="B154:AF167">
    <cfRule type="expression" dxfId="16" priority="56">
      <formula>NETWORKDAYS.INTL(B$7,B$7,1,放假日期)+COUNTIFS(调休上班日期,"&gt;="&amp;B$7,调休上班日期,"&lt;="&amp;B$7)=0</formula>
    </cfRule>
  </conditionalFormatting>
  <conditionalFormatting sqref="B168:AF180">
    <cfRule type="expression" dxfId="15" priority="55">
      <formula>NETWORKDAYS.INTL(B$7,B$7,1,放假日期)+COUNTIFS(调休上班日期,"&gt;="&amp;B$7,调休上班日期,"&lt;="&amp;B$7)=0</formula>
    </cfRule>
  </conditionalFormatting>
  <conditionalFormatting sqref="B181:AF190">
    <cfRule type="expression" dxfId="14" priority="54">
      <formula>NETWORKDAYS.INTL(B$7,B$7,1,放假日期)+COUNTIFS(调休上班日期,"&gt;="&amp;B$7,调休上班日期,"&lt;="&amp;B$7)=0</formula>
    </cfRule>
  </conditionalFormatting>
  <conditionalFormatting sqref="B197:AF198">
    <cfRule type="expression" dxfId="13" priority="51">
      <formula>NETWORKDAYS.INTL(B$7,B$7,1,放假日期)+COUNTIFS(调休上班日期,"&gt;="&amp;B$7,调休上班日期,"&lt;="&amp;B$7)=0</formula>
    </cfRule>
  </conditionalFormatting>
  <conditionalFormatting sqref="B199:AF199 B200:H200 J200:AF200 B201:AF202 C203:AF203 B204:AF208">
    <cfRule type="expression" dxfId="12" priority="50">
      <formula>NETWORKDAYS.INTL(B$7,B$7,1,放假日期)+COUNTIFS(调休上班日期,"&gt;="&amp;B$7,调休上班日期,"&lt;="&amp;B$7)=0</formula>
    </cfRule>
  </conditionalFormatting>
  <conditionalFormatting sqref="B216:AF217">
    <cfRule type="expression" dxfId="11" priority="46">
      <formula>NETWORKDAYS.INTL(B$7,B$7,1,放假日期)+COUNTIFS(调休上班日期,"&gt;="&amp;B$7,调休上班日期,"&lt;="&amp;B$7)=0</formula>
    </cfRule>
  </conditionalFormatting>
  <conditionalFormatting sqref="D218:F218 J218:K218 Q218:R218 W218:AF218 B219:AF220 B221:G221 I221:AF221 B222:AF227">
    <cfRule type="expression" dxfId="10" priority="45">
      <formula>NETWORKDAYS.INTL(B$7,B$7,1,放假日期)+COUNTIFS(调休上班日期,"&gt;="&amp;B$7,调休上班日期,"&lt;="&amp;B$7)=0</formula>
    </cfRule>
  </conditionalFormatting>
  <conditionalFormatting sqref="B228:AF229">
    <cfRule type="expression" dxfId="9" priority="44">
      <formula>NETWORKDAYS.INTL(B$7,B$7,1,放假日期)+COUNTIFS(调休上班日期,"&gt;="&amp;B$7,调休上班日期,"&lt;="&amp;B$7)=0</formula>
    </cfRule>
  </conditionalFormatting>
  <conditionalFormatting sqref="B231:AF231 B232:G232 I232:AF232 B233:AF233">
    <cfRule type="expression" dxfId="8" priority="42">
      <formula>NETWORKDAYS.INTL(B$7,B$7,1,放假日期)+COUNTIFS(调休上班日期,"&gt;="&amp;B$7,调休上班日期,"&lt;="&amp;B$7)=0</formula>
    </cfRule>
  </conditionalFormatting>
  <conditionalFormatting sqref="B245:G245 I245:AF245">
    <cfRule type="expression" dxfId="7" priority="34">
      <formula>NETWORKDAYS.INTL(B$7,B$7,1,放假日期)+COUNTIFS(调休上班日期,"&gt;="&amp;B$7,调休上班日期,"&lt;="&amp;B$7)=0</formula>
    </cfRule>
  </conditionalFormatting>
  <conditionalFormatting sqref="B246:AF246 B247:G247 I247:AF247 B248:AF248">
    <cfRule type="expression" dxfId="6" priority="33">
      <formula>NETWORKDAYS.INTL(B$7,B$7,1,放假日期)+COUNTIFS(调休上班日期,"&gt;="&amp;B$7,调休上班日期,"&lt;="&amp;B$7)=0</formula>
    </cfRule>
  </conditionalFormatting>
  <conditionalFormatting sqref="C254:H254 J254:AF254">
    <cfRule type="expression" dxfId="5" priority="28">
      <formula>NETWORKDAYS.INTL(C$7,C$7,1,放假日期)+COUNTIFS(调休上班日期,"&gt;="&amp;C$7,调休上班日期,"&lt;="&amp;C$7)=0</formula>
    </cfRule>
  </conditionalFormatting>
  <conditionalFormatting sqref="C255:G255 I255:AF255">
    <cfRule type="expression" dxfId="4" priority="27">
      <formula>NETWORKDAYS.INTL(C$7,C$7,1,放假日期)+COUNTIFS(调休上班日期,"&gt;="&amp;C$7,调休上班日期,"&lt;="&amp;C$7)=0</formula>
    </cfRule>
  </conditionalFormatting>
  <conditionalFormatting sqref="B261:AF263">
    <cfRule type="expression" dxfId="3" priority="23">
      <formula>NETWORKDAYS.INTL(B$7,B$7,1,放假日期)+COUNTIFS(调休上班日期,"&gt;="&amp;B$7,调休上班日期,"&lt;="&amp;B$7)=0</formula>
    </cfRule>
  </conditionalFormatting>
  <conditionalFormatting sqref="B270:AF272">
    <cfRule type="expression" dxfId="2" priority="16">
      <formula>NETWORKDAYS.INTL(B$7,B$7,1,放假日期)+COUNTIFS(调休上班日期,"&gt;="&amp;B$7,调休上班日期,"&lt;="&amp;B$7)=0</formula>
    </cfRule>
  </conditionalFormatting>
  <conditionalFormatting sqref="B283:AF285">
    <cfRule type="expression" dxfId="1" priority="9">
      <formula>NETWORKDAYS.INTL(B$7,B$7,1,放假日期)+COUNTIFS(调休上班日期,"&gt;="&amp;B$7,调休上班日期,"&lt;="&amp;B$7)=0</formula>
    </cfRule>
  </conditionalFormatting>
  <conditionalFormatting sqref="B289:F289 H289:AF289">
    <cfRule type="expression" dxfId="0" priority="5">
      <formula>NETWORKDAYS.INTL(B$7,B$7,1,放假日期)+COUNTIFS(调休上班日期,"&gt;="&amp;B$7,调休上班日期,"&lt;="&amp;B$7)=0</formula>
    </cfRule>
  </conditionalFormatting>
  <dataValidations count="2">
    <dataValidation type="list" allowBlank="1" showInputMessage="1" showErrorMessage="1" sqref="B8:AF8" xr:uid="{00000000-0002-0000-0000-000000000000}">
      <formula1>$K$5:$S$5</formula1>
    </dataValidation>
    <dataValidation type="list" allowBlank="1" showInputMessage="1" showErrorMessage="1" sqref="B9:AF25 B28:AF294" xr:uid="{00000000-0002-0000-0000-000001000000}">
      <formula1>$K$5:$V$5</formula1>
    </dataValidation>
  </dataValidation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E23" sqref="E23"/>
    </sheetView>
  </sheetViews>
  <sheetFormatPr defaultColWidth="9" defaultRowHeight="14.25" x14ac:dyDescent="0.2"/>
  <cols>
    <col min="1" max="1" width="12.125" customWidth="1"/>
    <col min="2" max="2" width="15.375" customWidth="1"/>
    <col min="3" max="3" width="16.875" customWidth="1"/>
  </cols>
  <sheetData>
    <row r="1" spans="1:3" x14ac:dyDescent="0.2">
      <c r="A1" t="s">
        <v>290</v>
      </c>
      <c r="B1" t="s">
        <v>291</v>
      </c>
      <c r="C1" t="s">
        <v>8</v>
      </c>
    </row>
    <row r="2" spans="1:3" x14ac:dyDescent="0.2">
      <c r="A2" t="s">
        <v>292</v>
      </c>
      <c r="B2" s="1">
        <v>44562</v>
      </c>
      <c r="C2" s="1">
        <v>44590</v>
      </c>
    </row>
    <row r="3" spans="1:3" x14ac:dyDescent="0.2">
      <c r="B3" s="1">
        <v>44563</v>
      </c>
      <c r="C3" s="1">
        <v>44591</v>
      </c>
    </row>
    <row r="4" spans="1:3" x14ac:dyDescent="0.2">
      <c r="B4" s="1">
        <v>44564</v>
      </c>
      <c r="C4" s="1">
        <v>44653</v>
      </c>
    </row>
    <row r="5" spans="1:3" x14ac:dyDescent="0.2">
      <c r="A5" t="s">
        <v>293</v>
      </c>
      <c r="B5" s="1">
        <v>44592</v>
      </c>
      <c r="C5" s="1">
        <v>44675</v>
      </c>
    </row>
    <row r="6" spans="1:3" x14ac:dyDescent="0.2">
      <c r="B6" s="1">
        <v>44593</v>
      </c>
      <c r="C6" s="1">
        <v>44688</v>
      </c>
    </row>
    <row r="7" spans="1:3" x14ac:dyDescent="0.2">
      <c r="B7" s="1">
        <v>44594</v>
      </c>
      <c r="C7" s="1">
        <v>44842</v>
      </c>
    </row>
    <row r="8" spans="1:3" x14ac:dyDescent="0.2">
      <c r="B8" s="1">
        <v>44595</v>
      </c>
      <c r="C8" s="1">
        <v>44843</v>
      </c>
    </row>
    <row r="9" spans="1:3" x14ac:dyDescent="0.2">
      <c r="B9" s="1">
        <v>44596</v>
      </c>
    </row>
    <row r="10" spans="1:3" x14ac:dyDescent="0.2">
      <c r="B10" s="1">
        <v>44597</v>
      </c>
    </row>
    <row r="11" spans="1:3" x14ac:dyDescent="0.2">
      <c r="B11" s="1">
        <v>44598</v>
      </c>
    </row>
    <row r="12" spans="1:3" x14ac:dyDescent="0.2">
      <c r="A12" s="2" t="s">
        <v>294</v>
      </c>
      <c r="B12" s="1">
        <v>44654</v>
      </c>
    </row>
    <row r="13" spans="1:3" x14ac:dyDescent="0.2">
      <c r="B13" s="1">
        <v>44655</v>
      </c>
    </row>
    <row r="14" spans="1:3" x14ac:dyDescent="0.2">
      <c r="B14" s="1">
        <v>44656</v>
      </c>
    </row>
    <row r="15" spans="1:3" x14ac:dyDescent="0.2">
      <c r="A15" t="s">
        <v>295</v>
      </c>
      <c r="B15" s="1">
        <v>44681</v>
      </c>
    </row>
    <row r="16" spans="1:3" x14ac:dyDescent="0.2">
      <c r="B16" s="1">
        <v>44682</v>
      </c>
    </row>
    <row r="17" spans="1:3" x14ac:dyDescent="0.2">
      <c r="B17" s="1">
        <v>44683</v>
      </c>
    </row>
    <row r="18" spans="1:3" x14ac:dyDescent="0.2">
      <c r="B18" s="1">
        <v>44684</v>
      </c>
    </row>
    <row r="19" spans="1:3" x14ac:dyDescent="0.2">
      <c r="B19" s="1">
        <v>44685</v>
      </c>
    </row>
    <row r="20" spans="1:3" x14ac:dyDescent="0.2">
      <c r="A20" t="s">
        <v>296</v>
      </c>
      <c r="B20" s="1">
        <v>44715</v>
      </c>
    </row>
    <row r="21" spans="1:3" x14ac:dyDescent="0.2">
      <c r="B21" s="1">
        <v>44716</v>
      </c>
    </row>
    <row r="22" spans="1:3" x14ac:dyDescent="0.2">
      <c r="B22" s="1">
        <v>44717</v>
      </c>
      <c r="C22" s="1"/>
    </row>
    <row r="23" spans="1:3" x14ac:dyDescent="0.2">
      <c r="A23" t="s">
        <v>297</v>
      </c>
      <c r="B23" s="1">
        <v>44814</v>
      </c>
    </row>
    <row r="24" spans="1:3" x14ac:dyDescent="0.2">
      <c r="B24" s="1">
        <v>44815</v>
      </c>
    </row>
    <row r="25" spans="1:3" x14ac:dyDescent="0.2">
      <c r="B25" s="1">
        <v>44816</v>
      </c>
    </row>
    <row r="26" spans="1:3" x14ac:dyDescent="0.2">
      <c r="A26" t="s">
        <v>298</v>
      </c>
      <c r="B26" s="1">
        <v>44835</v>
      </c>
    </row>
    <row r="27" spans="1:3" x14ac:dyDescent="0.2">
      <c r="B27" s="1">
        <v>44836</v>
      </c>
    </row>
    <row r="28" spans="1:3" x14ac:dyDescent="0.2">
      <c r="B28" s="1">
        <v>44837</v>
      </c>
    </row>
    <row r="29" spans="1:3" x14ac:dyDescent="0.2">
      <c r="B29" s="1">
        <v>44838</v>
      </c>
    </row>
    <row r="30" spans="1:3" x14ac:dyDescent="0.2">
      <c r="B30" s="1">
        <v>44839</v>
      </c>
    </row>
    <row r="31" spans="1:3" x14ac:dyDescent="0.2">
      <c r="B31" s="1">
        <v>44840</v>
      </c>
    </row>
    <row r="32" spans="1:3" x14ac:dyDescent="0.2">
      <c r="A32" t="s">
        <v>299</v>
      </c>
      <c r="B32" s="1">
        <v>44841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考勤表</vt:lpstr>
      <vt:lpstr>放假安排</vt:lpstr>
      <vt:lpstr>调休上班日期</vt:lpstr>
      <vt:lpstr>放假日期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2015-06-05T18:19:00Z</dcterms:created>
  <dcterms:modified xsi:type="dcterms:W3CDTF">2022-04-14T01:51:37Z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E774A16F2FCA45658411D5A3B2A27B89</vt:lpwstr>
  </property>
  <property fmtid="{D5CDD505-2E9C-101B-9397-08002B2CF9AE}" pid="3" name="KSOProductBuildVer">
    <vt:lpwstr>2052-11.1.0.11365</vt:lpwstr>
  </property>
</Properties>
</file>