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F:\py_auto_study\autoChectWork\"/>
    </mc:Choice>
  </mc:AlternateContent>
  <xr:revisionPtr revIDLastSave="0" documentId="13_ncr:1_{1BB6BA61-C195-4751-8EE3-01BCCB44C2AA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考勤表" sheetId="1" r:id="rId1"/>
    <sheet name="放假安排" sheetId="2" r:id="rId2"/>
  </sheets>
  <definedNames>
    <definedName name="调休上班日期">放假安排!$C$2:$C$8</definedName>
    <definedName name="放假日期">放假安排!$B$2:$B$32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169" i="1" l="1"/>
  <c r="AR169" i="1"/>
  <c r="AQ169" i="1"/>
  <c r="AP169" i="1"/>
  <c r="AO169" i="1"/>
  <c r="AN169" i="1"/>
  <c r="AM169" i="1"/>
  <c r="AL169" i="1"/>
  <c r="AK169" i="1"/>
  <c r="AJ169" i="1"/>
  <c r="AI169" i="1"/>
  <c r="AH169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T295" i="1" s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T185" i="1" s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T184" i="1" s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T183" i="1" s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T182" i="1" s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T181" i="1" s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T180" i="1" s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T179" i="1" s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T178" i="1" s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T177" i="1" s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T176" i="1" s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T175" i="1" s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T174" i="1" s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T173" i="1" s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T172" i="1" s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T171" i="1" s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T170" i="1" s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T168" i="1" s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T167" i="1" s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T166" i="1" s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T165" i="1" s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T164" i="1" s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T163" i="1" s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T162" i="1" s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T161" i="1" s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T160" i="1" s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T159" i="1" s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T158" i="1" s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T157" i="1" s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T156" i="1" s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T155" i="1" s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T154" i="1" s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T153" i="1" s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T152" i="1" s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T151" i="1" s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T150" i="1" s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T149" i="1" s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T148" i="1" s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T147" i="1" s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T146" i="1" s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T145" i="1" s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T144" i="1" s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T143" i="1" s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T142" i="1" s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T141" i="1" s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T140" i="1" s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T139" i="1" s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T136" i="1" s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T135" i="1" s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T134" i="1" s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T133" i="1" s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T132" i="1" s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T131" i="1" s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T128" i="1" s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T127" i="1" s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T126" i="1" s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T125" i="1" s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T124" i="1" s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T123" i="1" s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T122" i="1" s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T121" i="1" s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T120" i="1" s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T119" i="1" s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T118" i="1" s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T117" i="1" s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T116" i="1" s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T115" i="1" s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T112" i="1" s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T111" i="1" s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T110" i="1" s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T107" i="1" s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T106" i="1" s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T105" i="1" s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T104" i="1" s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T103" i="1" s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T102" i="1" s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T101" i="1" s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T98" i="1" s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T97" i="1" s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T96" i="1" s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T95" i="1" s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T94" i="1" s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T93" i="1" s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T92" i="1" s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T91" i="1" s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T90" i="1" s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T89" i="1" s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T88" i="1" s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T87" i="1" s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T86" i="1" s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T85" i="1" s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T84" i="1" s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T81" i="1" s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T80" i="1" s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T79" i="1" s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T78" i="1" s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T77" i="1" s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T76" i="1" s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T75" i="1" s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T74" i="1" s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T73" i="1" s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T72" i="1" s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T71" i="1" s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T70" i="1" s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T69" i="1" s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T68" i="1" s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T67" i="1" s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T64" i="1" s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T63" i="1" s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T62" i="1" s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T59" i="1" s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T58" i="1" s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T57" i="1" s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T56" i="1" s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T53" i="1" s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T52" i="1" s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T51" i="1" s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T50" i="1" s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T47" i="1" s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T46" i="1" s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T43" i="1" s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T42" i="1" s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T41" i="1" s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T38" i="1" s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T37" i="1" s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T34" i="1" s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T33" i="1" s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T30" i="1" s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T27" i="1" s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T24" i="1" s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T23" i="1" s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T22" i="1" s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T21" i="1" s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T20" i="1" s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T19" i="1" s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T18" i="1" s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T17" i="1" s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T16" i="1" s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T15" i="1" s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T14" i="1" s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T13" i="1" s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T12" i="1" s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T11" i="1" s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T10" i="1" s="1"/>
  <c r="AS9" i="1"/>
  <c r="AR9" i="1"/>
  <c r="AQ9" i="1"/>
  <c r="AP9" i="1"/>
  <c r="AO9" i="1"/>
  <c r="AN9" i="1"/>
  <c r="AM9" i="1"/>
  <c r="AL9" i="1"/>
  <c r="AK9" i="1"/>
  <c r="AJ9" i="1"/>
  <c r="AI9" i="1"/>
  <c r="AH9" i="1"/>
  <c r="AT9" i="1" s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T169" i="1" l="1"/>
  <c r="AT188" i="1" s="1"/>
  <c r="AT186" i="1"/>
  <c r="AT187" i="1"/>
  <c r="AT190" i="1"/>
  <c r="AT191" i="1"/>
  <c r="AT192" i="1"/>
  <c r="AT195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4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41" i="1"/>
  <c r="AT244" i="1"/>
  <c r="AT245" i="1"/>
  <c r="AT246" i="1"/>
  <c r="AT247" i="1"/>
  <c r="AT253" i="1" s="1"/>
  <c r="AT248" i="1"/>
  <c r="AT249" i="1"/>
  <c r="AT250" i="1"/>
  <c r="AT251" i="1"/>
  <c r="AT252" i="1"/>
  <c r="AT255" i="1"/>
  <c r="AT256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9" i="1"/>
  <c r="AT282" i="1"/>
  <c r="AT283" i="1"/>
  <c r="AT291" i="1" s="1"/>
  <c r="AT284" i="1"/>
  <c r="AT285" i="1"/>
  <c r="AT286" i="1"/>
  <c r="AT287" i="1"/>
  <c r="AT288" i="1"/>
  <c r="AT289" i="1"/>
  <c r="AT290" i="1"/>
  <c r="AT293" i="1"/>
  <c r="AT296" i="1" s="1"/>
  <c r="AT294" i="1"/>
  <c r="AT39" i="1"/>
  <c r="AF39" i="1"/>
  <c r="AM39" i="1" s="1"/>
  <c r="AF253" i="1"/>
  <c r="AF291" i="1"/>
  <c r="AT31" i="1"/>
  <c r="AF31" i="1"/>
  <c r="AM31" i="1" s="1"/>
  <c r="AT82" i="1"/>
  <c r="AF82" i="1"/>
  <c r="AT113" i="1"/>
  <c r="AF113" i="1"/>
  <c r="AM113" i="1" s="1"/>
  <c r="AT137" i="1"/>
  <c r="AF137" i="1"/>
  <c r="AM137" i="1" s="1"/>
  <c r="AT215" i="1"/>
  <c r="AF215" i="1"/>
  <c r="AF44" i="1"/>
  <c r="AT44" i="1"/>
  <c r="AT60" i="1"/>
  <c r="AF60" i="1"/>
  <c r="AM60" i="1" s="1"/>
  <c r="AF99" i="1"/>
  <c r="AT99" i="1"/>
  <c r="AF193" i="1"/>
  <c r="AT193" i="1"/>
  <c r="AT48" i="1"/>
  <c r="AF48" i="1"/>
  <c r="AM48" i="1" s="1"/>
  <c r="AT239" i="1"/>
  <c r="AF239" i="1"/>
  <c r="AF277" i="1"/>
  <c r="AT277" i="1"/>
  <c r="AF296" i="1"/>
  <c r="AF25" i="1"/>
  <c r="AT25" i="1"/>
  <c r="AF108" i="1"/>
  <c r="AT108" i="1"/>
  <c r="AT129" i="1"/>
  <c r="AF129" i="1"/>
  <c r="AM129" i="1" s="1"/>
  <c r="AT196" i="1"/>
  <c r="AF196" i="1"/>
  <c r="AF28" i="1"/>
  <c r="AT28" i="1"/>
  <c r="AF212" i="1"/>
  <c r="AT212" i="1"/>
  <c r="AF35" i="1"/>
  <c r="AT35" i="1"/>
  <c r="AF54" i="1"/>
  <c r="AT54" i="1"/>
  <c r="AT65" i="1"/>
  <c r="AF65" i="1"/>
  <c r="AM65" i="1" s="1"/>
  <c r="AT242" i="1"/>
  <c r="AF242" i="1"/>
  <c r="AT257" i="1"/>
  <c r="AF257" i="1"/>
  <c r="AM257" i="1" s="1"/>
  <c r="AF280" i="1"/>
  <c r="AT280" i="1"/>
  <c r="AF188" i="1" l="1"/>
  <c r="AM188" i="1" s="1"/>
  <c r="AM99" i="1"/>
  <c r="AM296" i="1"/>
  <c r="AM277" i="1"/>
  <c r="AM28" i="1"/>
  <c r="AM242" i="1"/>
  <c r="AM196" i="1"/>
  <c r="AM239" i="1"/>
  <c r="AM215" i="1"/>
  <c r="AM291" i="1"/>
  <c r="AM253" i="1"/>
  <c r="AM54" i="1"/>
  <c r="AM108" i="1"/>
  <c r="AM25" i="1"/>
  <c r="AM82" i="1"/>
  <c r="AM44" i="1"/>
  <c r="AM212" i="1"/>
  <c r="AM280" i="1"/>
  <c r="AM35" i="1"/>
  <c r="AM193" i="1"/>
</calcChain>
</file>

<file path=xl/sharedStrings.xml><?xml version="1.0" encoding="utf-8"?>
<sst xmlns="http://schemas.openxmlformats.org/spreadsheetml/2006/main" count="700" uniqueCount="308">
  <si>
    <t>考勤表</t>
  </si>
  <si>
    <t>正常</t>
  </si>
  <si>
    <t>事假</t>
  </si>
  <si>
    <t>公假</t>
  </si>
  <si>
    <t>病假</t>
  </si>
  <si>
    <t>婚假</t>
  </si>
  <si>
    <t>产假</t>
  </si>
  <si>
    <t>年休</t>
  </si>
  <si>
    <t>调休</t>
  </si>
  <si>
    <t>公休</t>
  </si>
  <si>
    <t>借调</t>
  </si>
  <si>
    <t>丧假</t>
  </si>
  <si>
    <t>旷岗</t>
  </si>
  <si>
    <t>年</t>
  </si>
  <si>
    <t>月</t>
  </si>
  <si>
    <t>☆</t>
  </si>
  <si>
    <t>□</t>
  </si>
  <si>
    <t>◇</t>
  </si>
  <si>
    <t>※</t>
  </si>
  <si>
    <t>△</t>
  </si>
  <si>
    <t>●</t>
  </si>
  <si>
    <t>▼</t>
  </si>
  <si>
    <t>⊹</t>
  </si>
  <si>
    <t>×</t>
  </si>
  <si>
    <t>本月工作日总计：</t>
  </si>
  <si>
    <t>天</t>
  </si>
  <si>
    <t>所属组织</t>
  </si>
  <si>
    <t>缺勤总计</t>
  </si>
  <si>
    <t>不动产</t>
  </si>
  <si>
    <t>白璐</t>
  </si>
  <si>
    <t>邓一</t>
  </si>
  <si>
    <t>杜道欣</t>
  </si>
  <si>
    <t>何达</t>
  </si>
  <si>
    <t>焦国强</t>
  </si>
  <si>
    <t>兰云阁</t>
  </si>
  <si>
    <t>李霞</t>
  </si>
  <si>
    <t>李惺</t>
  </si>
  <si>
    <t>刘磊</t>
  </si>
  <si>
    <t>刘毅</t>
  </si>
  <si>
    <t>王清湛</t>
  </si>
  <si>
    <t>吴明刚</t>
  </si>
  <si>
    <t>殷大增</t>
  </si>
  <si>
    <t>朱士科</t>
  </si>
  <si>
    <t>张冰</t>
  </si>
  <si>
    <t>张昕</t>
  </si>
  <si>
    <t>总人数</t>
  </si>
  <si>
    <t>出勤率：</t>
  </si>
  <si>
    <t>财政局</t>
  </si>
  <si>
    <t>杨帅</t>
  </si>
  <si>
    <t>残联</t>
  </si>
  <si>
    <t>张鹏伟</t>
  </si>
  <si>
    <t>城管局</t>
  </si>
  <si>
    <t>杨芬</t>
  </si>
  <si>
    <t>张东阳</t>
  </si>
  <si>
    <t>发改委</t>
  </si>
  <si>
    <t>李嘉威</t>
  </si>
  <si>
    <t>庄丽</t>
  </si>
  <si>
    <t>公安出入境</t>
  </si>
  <si>
    <t>李峰</t>
  </si>
  <si>
    <t>王印</t>
  </si>
  <si>
    <t>魏华冰</t>
  </si>
  <si>
    <t>供电公司</t>
  </si>
  <si>
    <t>孙晓刚</t>
  </si>
  <si>
    <t>谷伟</t>
  </si>
  <si>
    <t>公积金</t>
  </si>
  <si>
    <t>周婷婷</t>
  </si>
  <si>
    <t>曹斌</t>
  </si>
  <si>
    <t>康丹</t>
  </si>
  <si>
    <t>刘荣同</t>
  </si>
  <si>
    <t>环保局</t>
  </si>
  <si>
    <t>魏晓东</t>
  </si>
  <si>
    <t>马冬青</t>
  </si>
  <si>
    <t>张锦源</t>
  </si>
  <si>
    <t>何新萍</t>
  </si>
  <si>
    <t>环城户籍</t>
  </si>
  <si>
    <t>王海燕</t>
  </si>
  <si>
    <t>王鹏</t>
  </si>
  <si>
    <t>张方乐</t>
  </si>
  <si>
    <t>婚检优生</t>
  </si>
  <si>
    <t>陈丽</t>
  </si>
  <si>
    <t>崔延东</t>
  </si>
  <si>
    <t>杜卫娜</t>
  </si>
  <si>
    <t>姬丽娜</t>
  </si>
  <si>
    <t>林丹</t>
  </si>
  <si>
    <t>李丽莎</t>
  </si>
  <si>
    <t>李英</t>
  </si>
  <si>
    <t>梁萍</t>
  </si>
  <si>
    <t>林璐</t>
  </si>
  <si>
    <t>刘会珍</t>
  </si>
  <si>
    <t>柳自勤</t>
  </si>
  <si>
    <t>田永芝</t>
  </si>
  <si>
    <t>魏冰鑫</t>
  </si>
  <si>
    <t>闫涛</t>
  </si>
  <si>
    <t>叶青</t>
  </si>
  <si>
    <t>交通局</t>
  </si>
  <si>
    <t>陈荣丽</t>
  </si>
  <si>
    <t>崔向平</t>
  </si>
  <si>
    <t>冯继青</t>
  </si>
  <si>
    <t>冯林波</t>
  </si>
  <si>
    <t>李东辉</t>
  </si>
  <si>
    <t>刘德杰</t>
  </si>
  <si>
    <t>刘书琴</t>
  </si>
  <si>
    <t>倪东亚</t>
  </si>
  <si>
    <t>王丽</t>
  </si>
  <si>
    <t>王培</t>
  </si>
  <si>
    <t>王芳</t>
  </si>
  <si>
    <t>王清江</t>
  </si>
  <si>
    <t>冯海鸥</t>
  </si>
  <si>
    <t>尹海霞</t>
  </si>
  <si>
    <t>张冲</t>
  </si>
  <si>
    <t>教体局</t>
  </si>
  <si>
    <t>黄艳丽</t>
  </si>
  <si>
    <t>孔得平</t>
  </si>
  <si>
    <t>李肖</t>
  </si>
  <si>
    <t>路佳愔</t>
  </si>
  <si>
    <t>宋雨</t>
  </si>
  <si>
    <t>曹梦佳</t>
  </si>
  <si>
    <t>王纬经</t>
  </si>
  <si>
    <t>林业局</t>
  </si>
  <si>
    <t>李璐</t>
  </si>
  <si>
    <t>邢玉东</t>
  </si>
  <si>
    <t>徐红彦</t>
  </si>
  <si>
    <t>民政局</t>
  </si>
  <si>
    <t>艾丽丹</t>
  </si>
  <si>
    <t>曹磊</t>
  </si>
  <si>
    <t>郝晓莹</t>
  </si>
  <si>
    <t>何家乐</t>
  </si>
  <si>
    <t>贺晓</t>
  </si>
  <si>
    <t>李多</t>
  </si>
  <si>
    <t>李娇艳</t>
  </si>
  <si>
    <t>吴迪</t>
  </si>
  <si>
    <t>刘玉涛</t>
  </si>
  <si>
    <t>刘源</t>
  </si>
  <si>
    <t>刘志爽</t>
  </si>
  <si>
    <t>王钟辉</t>
  </si>
  <si>
    <t>邢园园</t>
  </si>
  <si>
    <t>叶佳</t>
  </si>
  <si>
    <t>农业农村局</t>
  </si>
  <si>
    <t>马笋</t>
  </si>
  <si>
    <t>曾显克</t>
  </si>
  <si>
    <t>高爱民</t>
  </si>
  <si>
    <t>张成增</t>
  </si>
  <si>
    <t>熊元涛</t>
  </si>
  <si>
    <t>孙梅梅</t>
  </si>
  <si>
    <t>人社局</t>
  </si>
  <si>
    <t>柏树凡</t>
  </si>
  <si>
    <t>陈娟</t>
  </si>
  <si>
    <t>陈立</t>
  </si>
  <si>
    <t>崔倩</t>
  </si>
  <si>
    <t>郭晓</t>
  </si>
  <si>
    <t>胡海鹏</t>
  </si>
  <si>
    <t>贾振凡</t>
  </si>
  <si>
    <t>鲁珩</t>
  </si>
  <si>
    <t>李丽</t>
  </si>
  <si>
    <t>李南</t>
  </si>
  <si>
    <t>李喜娟</t>
  </si>
  <si>
    <t>李洋</t>
  </si>
  <si>
    <t>梁红燕</t>
  </si>
  <si>
    <t>刘顶峰</t>
  </si>
  <si>
    <t>刘刚</t>
  </si>
  <si>
    <t>刘洋</t>
  </si>
  <si>
    <t>鲁冉</t>
  </si>
  <si>
    <t>吕晓刚</t>
  </si>
  <si>
    <t>马董军</t>
  </si>
  <si>
    <t>穆春果</t>
  </si>
  <si>
    <t>谢军</t>
  </si>
  <si>
    <t>聂子岳</t>
  </si>
  <si>
    <t>潘秋实</t>
  </si>
  <si>
    <t>申璐</t>
  </si>
  <si>
    <t>时姗姗</t>
  </si>
  <si>
    <t>史珂</t>
  </si>
  <si>
    <t>孙培</t>
  </si>
  <si>
    <t>田玲玲</t>
  </si>
  <si>
    <t>王江河</t>
  </si>
  <si>
    <t>王爽</t>
  </si>
  <si>
    <t>王伟</t>
  </si>
  <si>
    <t>王雪</t>
  </si>
  <si>
    <t>魏新熙</t>
  </si>
  <si>
    <t>肖聪</t>
  </si>
  <si>
    <t>谢永浩</t>
  </si>
  <si>
    <t>余克娜</t>
  </si>
  <si>
    <t>张华源</t>
  </si>
  <si>
    <t>张景</t>
  </si>
  <si>
    <t>张亮</t>
  </si>
  <si>
    <t>张培钰</t>
  </si>
  <si>
    <t>张贞</t>
  </si>
  <si>
    <t>赵博</t>
  </si>
  <si>
    <t>袁培英</t>
  </si>
  <si>
    <t>方含冰</t>
  </si>
  <si>
    <t>钟晓晴</t>
  </si>
  <si>
    <t>周杰</t>
  </si>
  <si>
    <t>周欣甘</t>
  </si>
  <si>
    <t>庄玉娟</t>
  </si>
  <si>
    <t>企业局</t>
  </si>
  <si>
    <t>董斌</t>
  </si>
  <si>
    <t>甘义林</t>
  </si>
  <si>
    <t>杨红娟</t>
  </si>
  <si>
    <t>热力供暖</t>
  </si>
  <si>
    <t>孟祥东</t>
  </si>
  <si>
    <t>市场监管局</t>
  </si>
  <si>
    <t>关新峰</t>
  </si>
  <si>
    <t>刘胜楠</t>
  </si>
  <si>
    <t>董小青</t>
  </si>
  <si>
    <t>吕丰年</t>
  </si>
  <si>
    <t>马孟姣</t>
  </si>
  <si>
    <t>马艺真</t>
  </si>
  <si>
    <t>毛焰泉</t>
  </si>
  <si>
    <t>宋小琳</t>
  </si>
  <si>
    <t>宋赛一</t>
  </si>
  <si>
    <t>薛宝献</t>
  </si>
  <si>
    <t>杨兰兰</t>
  </si>
  <si>
    <t>杨会军</t>
  </si>
  <si>
    <t>张李洋</t>
  </si>
  <si>
    <t>张兴丽</t>
  </si>
  <si>
    <t>水利局</t>
  </si>
  <si>
    <t>蒋名臣</t>
  </si>
  <si>
    <t>税务局</t>
  </si>
  <si>
    <t>白荣燕</t>
  </si>
  <si>
    <t>陈冰</t>
  </si>
  <si>
    <t>陈婷然</t>
  </si>
  <si>
    <t>程冉</t>
  </si>
  <si>
    <t>符小倩</t>
  </si>
  <si>
    <t>付海静</t>
  </si>
  <si>
    <t>归飒</t>
  </si>
  <si>
    <t>郭冬</t>
  </si>
  <si>
    <t>李凤莲</t>
  </si>
  <si>
    <t>刘文彬</t>
  </si>
  <si>
    <t>时磊</t>
  </si>
  <si>
    <t>仝坤</t>
  </si>
  <si>
    <t>王婷婷</t>
  </si>
  <si>
    <t>王政</t>
  </si>
  <si>
    <t>王欣</t>
  </si>
  <si>
    <t>谢志丹</t>
  </si>
  <si>
    <t>于珂</t>
  </si>
  <si>
    <t>张娣</t>
  </si>
  <si>
    <t>张成森</t>
  </si>
  <si>
    <t>张俊</t>
  </si>
  <si>
    <t>赵舒展</t>
  </si>
  <si>
    <t>赵雨</t>
  </si>
  <si>
    <t>司法局</t>
  </si>
  <si>
    <t>申晓定</t>
  </si>
  <si>
    <t>卫健委</t>
  </si>
  <si>
    <t>季虹玲</t>
  </si>
  <si>
    <t>贾帆</t>
  </si>
  <si>
    <t>刘建峰</t>
  </si>
  <si>
    <t>柳宁</t>
  </si>
  <si>
    <t>孙亚东</t>
  </si>
  <si>
    <t>闫浩</t>
  </si>
  <si>
    <t>张黎</t>
  </si>
  <si>
    <t>张倩倩</t>
  </si>
  <si>
    <t>朱吉祥</t>
  </si>
  <si>
    <t>文广旅</t>
  </si>
  <si>
    <t>王笋</t>
  </si>
  <si>
    <t>张海波</t>
  </si>
  <si>
    <t>医保中心</t>
  </si>
  <si>
    <t>程果</t>
  </si>
  <si>
    <t>丁希乐</t>
  </si>
  <si>
    <t>付静</t>
  </si>
  <si>
    <t>郭峻坛</t>
  </si>
  <si>
    <t>黄信超</t>
  </si>
  <si>
    <t>卢波</t>
  </si>
  <si>
    <t>李佳</t>
  </si>
  <si>
    <t>李璞</t>
  </si>
  <si>
    <t>李荣立</t>
  </si>
  <si>
    <t>宋秋柯</t>
  </si>
  <si>
    <t>孙运龙</t>
  </si>
  <si>
    <t>王静</t>
  </si>
  <si>
    <t>张海潮</t>
  </si>
  <si>
    <t>张超颖</t>
  </si>
  <si>
    <t>张新丽</t>
  </si>
  <si>
    <t>张亚旭</t>
  </si>
  <si>
    <t>赵津</t>
  </si>
  <si>
    <t>赵丰娟</t>
  </si>
  <si>
    <t>应急管理局</t>
  </si>
  <si>
    <t>李欢</t>
  </si>
  <si>
    <t>住建局</t>
  </si>
  <si>
    <t>杜洋</t>
  </si>
  <si>
    <t>方静</t>
  </si>
  <si>
    <t>顾霞</t>
  </si>
  <si>
    <t>刘丹</t>
  </si>
  <si>
    <t>蒋天龙</t>
  </si>
  <si>
    <t>徐蕾</t>
  </si>
  <si>
    <t>薛莉莉</t>
  </si>
  <si>
    <t>张春红</t>
  </si>
  <si>
    <t>张艳</t>
  </si>
  <si>
    <t>自然资源局</t>
  </si>
  <si>
    <t>蒋纯真</t>
  </si>
  <si>
    <t>马玲</t>
  </si>
  <si>
    <t>张焱</t>
  </si>
  <si>
    <t>法定节假日</t>
  </si>
  <si>
    <t>日期</t>
  </si>
  <si>
    <t>元旦</t>
  </si>
  <si>
    <t>春节</t>
  </si>
  <si>
    <t>清明</t>
  </si>
  <si>
    <t>五一</t>
  </si>
  <si>
    <t>端午</t>
  </si>
  <si>
    <t>中秋</t>
  </si>
  <si>
    <t>国庆</t>
  </si>
  <si>
    <t>有些假期是周末</t>
  </si>
  <si>
    <t>出勤率排名：</t>
  </si>
  <si>
    <t>＜90%</t>
  </si>
  <si>
    <t>100%＞x≥90%</t>
  </si>
  <si>
    <t>=100%</t>
  </si>
  <si>
    <t>王黎洁</t>
    <phoneticPr fontId="9" type="noConversion"/>
  </si>
  <si>
    <t>城管局:100.00%、公积金:100.00%、水利局:100.00%、司法局:100.00%、应急管理局:100.00%。</t>
    <phoneticPr fontId="9" type="noConversion"/>
  </si>
  <si>
    <t>残联:95.24%、供电公司:95.24%、住建局:96.83%、市场监管局:96.94%、财政局:97.62%、发改委:97.62%。</t>
    <phoneticPr fontId="9" type="noConversion"/>
  </si>
  <si>
    <t>环城户籍:91.27%、医保中心:92.59%、不动产:94.05%、农业农村局:94.44%。</t>
    <phoneticPr fontId="9" type="noConversion"/>
  </si>
  <si>
    <t>林业局:50.79%、热力供暖:52.38%、婚检优生:53.97%、文广旅:59.52%、环保局:70.83%、企业局:71.43%、公安出入境:76.19%、交通局:79.37%、民政局:79.76%、教体局:81.29%、税务局:82.79%、卫健委:87.83%、人社局:89.80%。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</si>
</sst>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aaa"/>
    <numFmt numFmtId="177" formatCode="d"/>
  </numFmts>
  <fonts count="12" x14ac:knownFonts="1">
    <font>
      <sz val="11"/>
      <color theme="1"/>
      <name val="等线"/>
      <charset val="134"/>
      <scheme val="minor"/>
    </font>
    <font>
      <sz val="18"/>
      <color theme="1"/>
      <name val="华文行楷"/>
      <charset val="134"/>
    </font>
    <font>
      <b/>
      <sz val="11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8"/>
      <color theme="1"/>
      <name val="Calibri"/>
      <family val="2"/>
    </font>
    <font>
      <sz val="8"/>
      <color theme="1"/>
      <name val="Segoe UI Symbol"/>
      <family val="2"/>
    </font>
    <font>
      <sz val="20"/>
      <color theme="1"/>
      <name val="仿宋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sz val="9"/>
      <color theme="1"/>
      <name val="仿宋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gray125">
        <fgColor theme="5" tint="0.59996337778862885"/>
        <bgColor indexed="65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7" fillId="0" borderId="0">
      <alignment vertical="center"/>
    </xf>
    <xf numFmtId="0" fontId="7" fillId="8" borderId="7" applyNumberFormat="0" applyFont="0" applyAlignment="0" applyProtection="0">
      <alignment vertical="center"/>
    </xf>
  </cellStyleXfs>
  <cellXfs count="53">
    <xf numFmtId="0" fontId="0" fillId="0" borderId="0" xfId="0"/>
    <xf numFmtId="14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/>
    <xf numFmtId="0" fontId="3" fillId="0" borderId="1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49" fontId="8" fillId="0" borderId="6" xfId="1" applyNumberFormat="1" applyFont="1" applyBorder="1" applyAlignment="1">
      <alignment horizontal="center" vertical="center"/>
    </xf>
    <xf numFmtId="0" fontId="6" fillId="0" borderId="12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0" fontId="0" fillId="0" borderId="1" xfId="0" applyNumberFormat="1" applyBorder="1" applyAlignment="1">
      <alignment horizontal="left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176" fontId="7" fillId="0" borderId="1" xfId="0" applyNumberFormat="1" applyFont="1" applyBorder="1" applyAlignment="1">
      <alignment horizontal="center" vertical="center"/>
    </xf>
  </cellXfs>
  <cellStyles count="3">
    <cellStyle name="常规" xfId="0" builtinId="0"/>
    <cellStyle name="常规 2" xfId="1" xr:uid="{57F618EC-50C0-4F76-9DA6-9086821EF2C9}"/>
    <cellStyle name="注释 2" xfId="2" xr:uid="{A01CB73B-5215-42F0-A833-AE352F40B4A6}"/>
  </cellStyles>
  <dxfs count="94"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T302"/>
  <sheetViews>
    <sheetView showGridLines="0" tabSelected="1" view="pageBreakPreview" zoomScale="130" zoomScaleNormal="130" workbookViewId="0">
      <pane xSplit="1" ySplit="7" topLeftCell="B170" activePane="bottomRight" state="frozen"/>
      <selection pane="topRight"/>
      <selection pane="bottomLeft"/>
      <selection pane="bottomRight" activeCell="A169" sqref="A169:XFD169"/>
    </sheetView>
  </sheetViews>
  <sheetFormatPr defaultColWidth="9" defaultRowHeight="14.25" x14ac:dyDescent="0.2"/>
  <cols>
    <col min="1" max="1" width="12.5" style="3" customWidth="1"/>
    <col min="2" max="32" width="3.625" customWidth="1"/>
    <col min="33" max="33" width="0.875" style="3" customWidth="1"/>
    <col min="34" max="45" width="3.125" style="3" customWidth="1"/>
    <col min="46" max="46" width="6.125" customWidth="1"/>
  </cols>
  <sheetData>
    <row r="2" spans="1:46" x14ac:dyDescent="0.2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</row>
    <row r="3" spans="1:46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</row>
    <row r="4" spans="1:46" x14ac:dyDescent="0.2">
      <c r="J4" s="13" t="s">
        <v>1</v>
      </c>
      <c r="K4" s="13" t="s">
        <v>2</v>
      </c>
      <c r="L4" s="13" t="s">
        <v>2</v>
      </c>
      <c r="M4" s="13" t="s">
        <v>3</v>
      </c>
      <c r="N4" s="13" t="s">
        <v>4</v>
      </c>
      <c r="O4" s="13" t="s">
        <v>5</v>
      </c>
      <c r="P4" s="13" t="s">
        <v>6</v>
      </c>
      <c r="Q4" s="13" t="s">
        <v>7</v>
      </c>
      <c r="R4" s="13" t="s">
        <v>8</v>
      </c>
      <c r="S4" s="13" t="s">
        <v>9</v>
      </c>
      <c r="T4" s="13" t="s">
        <v>10</v>
      </c>
      <c r="U4" s="13" t="s">
        <v>11</v>
      </c>
      <c r="V4" s="13" t="s">
        <v>12</v>
      </c>
    </row>
    <row r="5" spans="1:46" x14ac:dyDescent="0.2">
      <c r="D5" s="50">
        <v>2022</v>
      </c>
      <c r="E5" s="50"/>
      <c r="F5" t="s">
        <v>13</v>
      </c>
      <c r="G5" s="4">
        <v>4</v>
      </c>
      <c r="H5" t="s">
        <v>14</v>
      </c>
      <c r="K5" s="14">
        <v>0.5</v>
      </c>
      <c r="L5" s="15">
        <v>1</v>
      </c>
      <c r="M5" s="15">
        <v>0</v>
      </c>
      <c r="N5" s="15" t="s">
        <v>15</v>
      </c>
      <c r="O5" s="15" t="s">
        <v>16</v>
      </c>
      <c r="P5" s="15" t="s">
        <v>17</v>
      </c>
      <c r="Q5" s="15" t="s">
        <v>18</v>
      </c>
      <c r="R5" s="15" t="s">
        <v>19</v>
      </c>
      <c r="S5" s="17" t="s">
        <v>20</v>
      </c>
      <c r="T5" s="15" t="s">
        <v>21</v>
      </c>
      <c r="U5" s="15" t="s">
        <v>22</v>
      </c>
      <c r="V5" s="15" t="s">
        <v>23</v>
      </c>
      <c r="X5" s="51" t="s">
        <v>24</v>
      </c>
      <c r="Y5" s="51"/>
      <c r="Z5" s="51"/>
      <c r="AA5" s="51"/>
      <c r="AB5" s="51"/>
      <c r="AC5" s="18">
        <v>21</v>
      </c>
      <c r="AD5" t="s">
        <v>25</v>
      </c>
    </row>
    <row r="6" spans="1:46" x14ac:dyDescent="0.2">
      <c r="A6" s="5"/>
      <c r="B6" s="6">
        <f>DATE(D5,G5,1)</f>
        <v>44652</v>
      </c>
      <c r="C6" s="6">
        <f>B6+1</f>
        <v>44653</v>
      </c>
      <c r="D6" s="6">
        <f t="shared" ref="D6:AC7" si="0">C6+1</f>
        <v>44654</v>
      </c>
      <c r="E6" s="6">
        <f t="shared" si="0"/>
        <v>44655</v>
      </c>
      <c r="F6" s="6">
        <f t="shared" si="0"/>
        <v>44656</v>
      </c>
      <c r="G6" s="6">
        <f t="shared" si="0"/>
        <v>44657</v>
      </c>
      <c r="H6" s="6">
        <f t="shared" si="0"/>
        <v>44658</v>
      </c>
      <c r="I6" s="6">
        <f t="shared" si="0"/>
        <v>44659</v>
      </c>
      <c r="J6" s="6">
        <f t="shared" si="0"/>
        <v>44660</v>
      </c>
      <c r="K6" s="6">
        <f t="shared" si="0"/>
        <v>44661</v>
      </c>
      <c r="L6" s="6">
        <f t="shared" si="0"/>
        <v>44662</v>
      </c>
      <c r="M6" s="6">
        <f t="shared" si="0"/>
        <v>44663</v>
      </c>
      <c r="N6" s="6">
        <f t="shared" si="0"/>
        <v>44664</v>
      </c>
      <c r="O6" s="6">
        <f t="shared" si="0"/>
        <v>44665</v>
      </c>
      <c r="P6" s="6">
        <f t="shared" si="0"/>
        <v>44666</v>
      </c>
      <c r="Q6" s="6">
        <f t="shared" si="0"/>
        <v>44667</v>
      </c>
      <c r="R6" s="6">
        <f t="shared" si="0"/>
        <v>44668</v>
      </c>
      <c r="S6" s="6">
        <f t="shared" si="0"/>
        <v>44669</v>
      </c>
      <c r="T6" s="6">
        <f t="shared" si="0"/>
        <v>44670</v>
      </c>
      <c r="U6" s="6">
        <f t="shared" si="0"/>
        <v>44671</v>
      </c>
      <c r="V6" s="6">
        <f t="shared" si="0"/>
        <v>44672</v>
      </c>
      <c r="W6" s="6">
        <f t="shared" si="0"/>
        <v>44673</v>
      </c>
      <c r="X6" s="6">
        <f t="shared" si="0"/>
        <v>44674</v>
      </c>
      <c r="Y6" s="6">
        <f t="shared" si="0"/>
        <v>44675</v>
      </c>
      <c r="Z6" s="6">
        <f t="shared" si="0"/>
        <v>44676</v>
      </c>
      <c r="AA6" s="6">
        <f t="shared" si="0"/>
        <v>44677</v>
      </c>
      <c r="AB6" s="6">
        <f t="shared" si="0"/>
        <v>44678</v>
      </c>
      <c r="AC6" s="6">
        <f t="shared" si="0"/>
        <v>44679</v>
      </c>
      <c r="AD6" s="6">
        <f>IF(MONTH(AC6)=MONTH(AC6+1),AC6+1,"")</f>
        <v>44680</v>
      </c>
      <c r="AE6" s="6">
        <f>IFERROR(IF(MONTH(AD6)=MONTH(AD6+1),AD6+1,""),"")</f>
        <v>44681</v>
      </c>
      <c r="AF6" s="6" t="str">
        <f>IFERROR(IF(MONTH(AE6)=MONTH(AE6+1),AE6+1,""),"")</f>
        <v/>
      </c>
      <c r="AH6" s="21" t="s">
        <v>2</v>
      </c>
      <c r="AI6" s="21" t="s">
        <v>2</v>
      </c>
      <c r="AJ6" s="21" t="s">
        <v>3</v>
      </c>
      <c r="AK6" s="21" t="s">
        <v>4</v>
      </c>
      <c r="AL6" s="21" t="s">
        <v>5</v>
      </c>
      <c r="AM6" s="21" t="s">
        <v>6</v>
      </c>
      <c r="AN6" s="21" t="s">
        <v>7</v>
      </c>
      <c r="AO6" s="21" t="s">
        <v>8</v>
      </c>
      <c r="AP6" s="21" t="s">
        <v>9</v>
      </c>
      <c r="AQ6" s="21" t="s">
        <v>10</v>
      </c>
      <c r="AR6" s="21" t="s">
        <v>11</v>
      </c>
      <c r="AS6" s="21" t="s">
        <v>12</v>
      </c>
    </row>
    <row r="7" spans="1:46" x14ac:dyDescent="0.2">
      <c r="A7" s="7" t="s">
        <v>26</v>
      </c>
      <c r="B7" s="8">
        <f>DATE(D5,G5,1)</f>
        <v>44652</v>
      </c>
      <c r="C7" s="8">
        <f>B7+1</f>
        <v>44653</v>
      </c>
      <c r="D7" s="8">
        <f t="shared" si="0"/>
        <v>44654</v>
      </c>
      <c r="E7" s="8">
        <f t="shared" si="0"/>
        <v>44655</v>
      </c>
      <c r="F7" s="8">
        <f t="shared" si="0"/>
        <v>44656</v>
      </c>
      <c r="G7" s="8">
        <f t="shared" si="0"/>
        <v>44657</v>
      </c>
      <c r="H7" s="8">
        <f t="shared" si="0"/>
        <v>44658</v>
      </c>
      <c r="I7" s="8">
        <f t="shared" si="0"/>
        <v>44659</v>
      </c>
      <c r="J7" s="8">
        <f t="shared" si="0"/>
        <v>44660</v>
      </c>
      <c r="K7" s="8">
        <f t="shared" si="0"/>
        <v>44661</v>
      </c>
      <c r="L7" s="8">
        <f t="shared" si="0"/>
        <v>44662</v>
      </c>
      <c r="M7" s="8">
        <f t="shared" si="0"/>
        <v>44663</v>
      </c>
      <c r="N7" s="8">
        <f t="shared" si="0"/>
        <v>44664</v>
      </c>
      <c r="O7" s="8">
        <f t="shared" si="0"/>
        <v>44665</v>
      </c>
      <c r="P7" s="8">
        <f t="shared" si="0"/>
        <v>44666</v>
      </c>
      <c r="Q7" s="8">
        <f t="shared" si="0"/>
        <v>44667</v>
      </c>
      <c r="R7" s="8">
        <f t="shared" si="0"/>
        <v>44668</v>
      </c>
      <c r="S7" s="8">
        <f t="shared" si="0"/>
        <v>44669</v>
      </c>
      <c r="T7" s="8">
        <f t="shared" si="0"/>
        <v>44670</v>
      </c>
      <c r="U7" s="8">
        <f t="shared" si="0"/>
        <v>44671</v>
      </c>
      <c r="V7" s="8">
        <f t="shared" si="0"/>
        <v>44672</v>
      </c>
      <c r="W7" s="8">
        <f t="shared" si="0"/>
        <v>44673</v>
      </c>
      <c r="X7" s="8">
        <f t="shared" si="0"/>
        <v>44674</v>
      </c>
      <c r="Y7" s="8">
        <f t="shared" si="0"/>
        <v>44675</v>
      </c>
      <c r="Z7" s="8">
        <f t="shared" si="0"/>
        <v>44676</v>
      </c>
      <c r="AA7" s="8">
        <f t="shared" si="0"/>
        <v>44677</v>
      </c>
      <c r="AB7" s="8">
        <f t="shared" si="0"/>
        <v>44678</v>
      </c>
      <c r="AC7" s="8">
        <f t="shared" si="0"/>
        <v>44679</v>
      </c>
      <c r="AD7" s="8">
        <f>IF(MONTH(AC7)=MONTH(AC7+1),AC7+1,"")</f>
        <v>44680</v>
      </c>
      <c r="AE7" s="8">
        <f>IFERROR(IF(MONTH(AD7)=MONTH(AD7+1),AD7+1,""),"")</f>
        <v>44681</v>
      </c>
      <c r="AF7" s="8" t="str">
        <f>IFERROR(IF(MONTH(AE7)=MONTH(AE7+1),AE7+1,""),"")</f>
        <v/>
      </c>
      <c r="AH7" s="22">
        <v>0.5</v>
      </c>
      <c r="AI7" s="11">
        <v>1</v>
      </c>
      <c r="AJ7" s="11">
        <v>0</v>
      </c>
      <c r="AK7" s="11" t="s">
        <v>15</v>
      </c>
      <c r="AL7" s="11" t="s">
        <v>16</v>
      </c>
      <c r="AM7" s="11" t="s">
        <v>17</v>
      </c>
      <c r="AN7" s="11" t="s">
        <v>18</v>
      </c>
      <c r="AO7" s="11" t="s">
        <v>19</v>
      </c>
      <c r="AP7" s="11" t="s">
        <v>20</v>
      </c>
      <c r="AQ7" s="11" t="s">
        <v>21</v>
      </c>
      <c r="AR7" s="11" t="s">
        <v>22</v>
      </c>
      <c r="AS7" s="11" t="s">
        <v>23</v>
      </c>
      <c r="AT7" s="27" t="s">
        <v>27</v>
      </c>
    </row>
    <row r="8" spans="1:46" x14ac:dyDescent="0.2">
      <c r="A8" s="7" t="s">
        <v>28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28"/>
    </row>
    <row r="9" spans="1:46" x14ac:dyDescent="0.2">
      <c r="A9" s="6" t="s">
        <v>29</v>
      </c>
      <c r="B9" s="5"/>
      <c r="C9" s="5"/>
      <c r="D9" s="10"/>
      <c r="E9" s="5"/>
      <c r="F9" s="5"/>
      <c r="G9" s="5"/>
      <c r="H9" s="11" t="s">
        <v>23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23"/>
      <c r="AH9" s="5" t="str">
        <f>IF(COUNTIF($B9:$AF9,AH$7)&gt;0,COUNTIF($B9:$AF9,AH$7),"")</f>
        <v/>
      </c>
      <c r="AI9" s="5" t="str">
        <f t="shared" ref="AI9:AI16" si="1">IF(COUNTIF($B9:$AF9,AI$7)&gt;0,COUNTIF($B9:$AF9,AI$7),"")</f>
        <v/>
      </c>
      <c r="AJ9" s="5" t="str">
        <f t="shared" ref="AJ9:AJ16" si="2">IF(COUNTIF($B9:$AF9,AJ$7)&gt;0,COUNTIF($B9:$AF9,AJ$7),"")</f>
        <v/>
      </c>
      <c r="AK9" s="5" t="str">
        <f t="shared" ref="AK9:AK16" si="3">IF(COUNTIF($B9:$AF9,AK$7)&gt;0,COUNTIF($B9:$AF9,AK$7),"")</f>
        <v/>
      </c>
      <c r="AL9" s="5" t="str">
        <f t="shared" ref="AL9:AL16" si="4">IF(COUNTIF($B9:$AF9,AL$7)&gt;0,COUNTIF($B9:$AF9,AL$7),"")</f>
        <v/>
      </c>
      <c r="AM9" s="5" t="str">
        <f t="shared" ref="AM9:AM16" si="5">IF(COUNTIF($B9:$AF9,AM$7)&gt;0,COUNTIF($B9:$AF9,AM$7),"")</f>
        <v/>
      </c>
      <c r="AN9" s="5" t="str">
        <f t="shared" ref="AN9:AN16" si="6">IF(COUNTIF($B9:$AF9,AN$7)&gt;0,COUNTIF($B9:$AF9,AN$7),"")</f>
        <v/>
      </c>
      <c r="AO9" s="5" t="str">
        <f t="shared" ref="AO9:AO16" si="7">IF(COUNTIF($B9:$AF9,AO$7)&gt;0,COUNTIF($B9:$AF9,AO$7),"")</f>
        <v/>
      </c>
      <c r="AP9" s="5" t="str">
        <f t="shared" ref="AP9:AP16" si="8">IF(COUNTIF($B9:$AF9,AP$7)&gt;0,COUNTIF($B9:$AF9,AP$7),"")</f>
        <v/>
      </c>
      <c r="AQ9" s="5" t="str">
        <f t="shared" ref="AQ9:AQ16" si="9">IF(COUNTIF($B9:$AF9,AQ$7)&gt;0,COUNTIF($B9:$AF9,AQ$7),"")</f>
        <v/>
      </c>
      <c r="AR9" s="5" t="str">
        <f t="shared" ref="AR9:AR16" si="10">IF(COUNTIF($B9:$AF9,AR$7)&gt;0,COUNTIF($B9:$AF9,AR$7),"")</f>
        <v/>
      </c>
      <c r="AS9" s="5">
        <f t="shared" ref="AS9:AS16" si="11">IF(COUNTIF($B9:$AF9,AS$7)&gt;0,COUNTIF($B9:$AF9,AS$7),"")</f>
        <v>1</v>
      </c>
      <c r="AT9" s="29">
        <f t="shared" ref="AT9:AT16" si="12">IF(AH9="",SUM(AI9:AS9),SUM(AI9:AS9)+AH9*0.5)</f>
        <v>1</v>
      </c>
    </row>
    <row r="10" spans="1:46" x14ac:dyDescent="0.2">
      <c r="A10" s="6" t="s">
        <v>30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1" t="s">
        <v>23</v>
      </c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H10" s="12" t="str">
        <f t="shared" ref="AH10:AH21" si="13">IF(COUNTIF($B10:$AF10,AH$7)&gt;0,COUNTIF($B10:$AF10,AH$7),"")</f>
        <v/>
      </c>
      <c r="AI10" s="12" t="str">
        <f t="shared" si="1"/>
        <v/>
      </c>
      <c r="AJ10" s="12" t="str">
        <f t="shared" si="2"/>
        <v/>
      </c>
      <c r="AK10" s="12" t="str">
        <f t="shared" si="3"/>
        <v/>
      </c>
      <c r="AL10" s="12" t="str">
        <f t="shared" si="4"/>
        <v/>
      </c>
      <c r="AM10" s="12" t="str">
        <f t="shared" si="5"/>
        <v/>
      </c>
      <c r="AN10" s="12" t="str">
        <f t="shared" si="6"/>
        <v/>
      </c>
      <c r="AO10" s="12" t="str">
        <f t="shared" si="7"/>
        <v/>
      </c>
      <c r="AP10" s="12" t="str">
        <f t="shared" si="8"/>
        <v/>
      </c>
      <c r="AQ10" s="12" t="str">
        <f t="shared" si="9"/>
        <v/>
      </c>
      <c r="AR10" s="12" t="str">
        <f t="shared" si="10"/>
        <v/>
      </c>
      <c r="AS10" s="12">
        <f t="shared" si="11"/>
        <v>1</v>
      </c>
      <c r="AT10" s="30">
        <f t="shared" si="12"/>
        <v>1</v>
      </c>
    </row>
    <row r="11" spans="1:46" x14ac:dyDescent="0.2">
      <c r="A11" s="6" t="s">
        <v>31</v>
      </c>
      <c r="B11" s="5"/>
      <c r="C11" s="5"/>
      <c r="D11" s="5"/>
      <c r="E11" s="5"/>
      <c r="F11" s="5"/>
      <c r="G11" s="5"/>
      <c r="H11" s="5"/>
      <c r="I11" s="5">
        <v>0.5</v>
      </c>
      <c r="J11" s="5"/>
      <c r="K11" s="5"/>
      <c r="L11" s="5"/>
      <c r="M11" s="5">
        <v>0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H11" s="5">
        <f t="shared" si="13"/>
        <v>1</v>
      </c>
      <c r="AI11" s="5" t="str">
        <f t="shared" si="1"/>
        <v/>
      </c>
      <c r="AJ11" s="5">
        <f t="shared" si="2"/>
        <v>1</v>
      </c>
      <c r="AK11" s="5" t="str">
        <f t="shared" si="3"/>
        <v/>
      </c>
      <c r="AL11" s="5" t="str">
        <f t="shared" si="4"/>
        <v/>
      </c>
      <c r="AM11" s="5" t="str">
        <f t="shared" si="5"/>
        <v/>
      </c>
      <c r="AN11" s="5" t="str">
        <f t="shared" si="6"/>
        <v/>
      </c>
      <c r="AO11" s="5" t="str">
        <f t="shared" si="7"/>
        <v/>
      </c>
      <c r="AP11" s="5" t="str">
        <f t="shared" si="8"/>
        <v/>
      </c>
      <c r="AQ11" s="5" t="str">
        <f t="shared" si="9"/>
        <v/>
      </c>
      <c r="AR11" s="5" t="str">
        <f t="shared" si="10"/>
        <v/>
      </c>
      <c r="AS11" s="5" t="str">
        <f t="shared" si="11"/>
        <v/>
      </c>
      <c r="AT11" s="29">
        <f t="shared" si="12"/>
        <v>1.5</v>
      </c>
    </row>
    <row r="12" spans="1:46" x14ac:dyDescent="0.2">
      <c r="A12" s="6" t="s">
        <v>32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0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H12" s="5" t="str">
        <f t="shared" si="13"/>
        <v/>
      </c>
      <c r="AI12" s="5" t="str">
        <f t="shared" si="1"/>
        <v/>
      </c>
      <c r="AJ12" s="5">
        <f t="shared" si="2"/>
        <v>1</v>
      </c>
      <c r="AK12" s="5" t="str">
        <f t="shared" si="3"/>
        <v/>
      </c>
      <c r="AL12" s="5" t="str">
        <f t="shared" si="4"/>
        <v/>
      </c>
      <c r="AM12" s="5" t="str">
        <f t="shared" si="5"/>
        <v/>
      </c>
      <c r="AN12" s="5" t="str">
        <f t="shared" si="6"/>
        <v/>
      </c>
      <c r="AO12" s="5" t="str">
        <f t="shared" si="7"/>
        <v/>
      </c>
      <c r="AP12" s="5" t="str">
        <f t="shared" si="8"/>
        <v/>
      </c>
      <c r="AQ12" s="5" t="str">
        <f t="shared" si="9"/>
        <v/>
      </c>
      <c r="AR12" s="5" t="str">
        <f t="shared" si="10"/>
        <v/>
      </c>
      <c r="AS12" s="5" t="str">
        <f t="shared" si="11"/>
        <v/>
      </c>
      <c r="AT12" s="29">
        <f t="shared" si="12"/>
        <v>1</v>
      </c>
    </row>
    <row r="13" spans="1:46" x14ac:dyDescent="0.2">
      <c r="A13" s="6" t="s">
        <v>33</v>
      </c>
      <c r="B13" s="5"/>
      <c r="C13" s="5"/>
      <c r="D13" s="5"/>
      <c r="E13" s="5"/>
      <c r="F13" s="5"/>
      <c r="G13" s="5"/>
      <c r="H13" s="5"/>
      <c r="I13" s="5">
        <v>0</v>
      </c>
      <c r="J13" s="5"/>
      <c r="K13" s="5"/>
      <c r="L13" s="5"/>
      <c r="M13" s="5">
        <v>0</v>
      </c>
      <c r="N13" s="5"/>
      <c r="O13" s="5"/>
      <c r="P13" s="5"/>
      <c r="Q13" s="5"/>
      <c r="R13" s="5"/>
      <c r="S13" s="5"/>
      <c r="T13" s="5"/>
      <c r="U13" s="5">
        <v>1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H13" s="5" t="str">
        <f t="shared" si="13"/>
        <v/>
      </c>
      <c r="AI13" s="5">
        <f t="shared" si="1"/>
        <v>1</v>
      </c>
      <c r="AJ13" s="5">
        <f t="shared" si="2"/>
        <v>2</v>
      </c>
      <c r="AK13" s="5" t="str">
        <f t="shared" si="3"/>
        <v/>
      </c>
      <c r="AL13" s="5" t="str">
        <f t="shared" si="4"/>
        <v/>
      </c>
      <c r="AM13" s="5" t="str">
        <f t="shared" si="5"/>
        <v/>
      </c>
      <c r="AN13" s="5" t="str">
        <f t="shared" si="6"/>
        <v/>
      </c>
      <c r="AO13" s="5" t="str">
        <f t="shared" si="7"/>
        <v/>
      </c>
      <c r="AP13" s="5" t="str">
        <f t="shared" si="8"/>
        <v/>
      </c>
      <c r="AQ13" s="5" t="str">
        <f t="shared" si="9"/>
        <v/>
      </c>
      <c r="AR13" s="5" t="str">
        <f t="shared" si="10"/>
        <v/>
      </c>
      <c r="AS13" s="5" t="str">
        <f t="shared" si="11"/>
        <v/>
      </c>
      <c r="AT13" s="29">
        <f t="shared" si="12"/>
        <v>3</v>
      </c>
    </row>
    <row r="14" spans="1:46" x14ac:dyDescent="0.2">
      <c r="A14" s="6" t="s">
        <v>34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0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H14" s="5" t="str">
        <f t="shared" si="13"/>
        <v/>
      </c>
      <c r="AI14" s="5" t="str">
        <f t="shared" si="1"/>
        <v/>
      </c>
      <c r="AJ14" s="5">
        <f t="shared" si="2"/>
        <v>1</v>
      </c>
      <c r="AK14" s="5" t="str">
        <f t="shared" si="3"/>
        <v/>
      </c>
      <c r="AL14" s="5" t="str">
        <f t="shared" si="4"/>
        <v/>
      </c>
      <c r="AM14" s="5" t="str">
        <f t="shared" si="5"/>
        <v/>
      </c>
      <c r="AN14" s="5" t="str">
        <f t="shared" si="6"/>
        <v/>
      </c>
      <c r="AO14" s="5" t="str">
        <f t="shared" si="7"/>
        <v/>
      </c>
      <c r="AP14" s="5" t="str">
        <f t="shared" si="8"/>
        <v/>
      </c>
      <c r="AQ14" s="5" t="str">
        <f t="shared" si="9"/>
        <v/>
      </c>
      <c r="AR14" s="5" t="str">
        <f t="shared" si="10"/>
        <v/>
      </c>
      <c r="AS14" s="5" t="str">
        <f t="shared" si="11"/>
        <v/>
      </c>
      <c r="AT14" s="29">
        <f t="shared" si="12"/>
        <v>1</v>
      </c>
    </row>
    <row r="15" spans="1:46" x14ac:dyDescent="0.2">
      <c r="A15" s="6" t="s">
        <v>35</v>
      </c>
      <c r="B15" s="5"/>
      <c r="C15" s="5"/>
      <c r="D15" s="5"/>
      <c r="E15" s="5"/>
      <c r="F15" s="5"/>
      <c r="G15" s="11" t="s">
        <v>23</v>
      </c>
      <c r="H15" s="5"/>
      <c r="I15" s="5"/>
      <c r="J15" s="5"/>
      <c r="K15" s="5"/>
      <c r="L15" s="5"/>
      <c r="M15" s="5"/>
      <c r="N15" s="5"/>
      <c r="O15" s="5">
        <v>0</v>
      </c>
      <c r="P15" s="5">
        <v>1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H15" s="5" t="str">
        <f t="shared" si="13"/>
        <v/>
      </c>
      <c r="AI15" s="5">
        <f t="shared" si="1"/>
        <v>1</v>
      </c>
      <c r="AJ15" s="5">
        <f t="shared" si="2"/>
        <v>1</v>
      </c>
      <c r="AK15" s="5" t="str">
        <f t="shared" si="3"/>
        <v/>
      </c>
      <c r="AL15" s="5" t="str">
        <f t="shared" si="4"/>
        <v/>
      </c>
      <c r="AM15" s="5" t="str">
        <f t="shared" si="5"/>
        <v/>
      </c>
      <c r="AN15" s="5" t="str">
        <f t="shared" si="6"/>
        <v/>
      </c>
      <c r="AO15" s="5" t="str">
        <f t="shared" si="7"/>
        <v/>
      </c>
      <c r="AP15" s="5" t="str">
        <f t="shared" si="8"/>
        <v/>
      </c>
      <c r="AQ15" s="5" t="str">
        <f t="shared" si="9"/>
        <v/>
      </c>
      <c r="AR15" s="5" t="str">
        <f t="shared" si="10"/>
        <v/>
      </c>
      <c r="AS15" s="5">
        <f t="shared" si="11"/>
        <v>1</v>
      </c>
      <c r="AT15" s="29">
        <f t="shared" si="12"/>
        <v>3</v>
      </c>
    </row>
    <row r="16" spans="1:46" x14ac:dyDescent="0.2">
      <c r="A16" s="6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0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H16" s="5" t="str">
        <f t="shared" si="13"/>
        <v/>
      </c>
      <c r="AI16" s="5" t="str">
        <f t="shared" si="1"/>
        <v/>
      </c>
      <c r="AJ16" s="5">
        <f t="shared" si="2"/>
        <v>1</v>
      </c>
      <c r="AK16" s="5" t="str">
        <f t="shared" si="3"/>
        <v/>
      </c>
      <c r="AL16" s="5" t="str">
        <f t="shared" si="4"/>
        <v/>
      </c>
      <c r="AM16" s="5" t="str">
        <f t="shared" si="5"/>
        <v/>
      </c>
      <c r="AN16" s="5" t="str">
        <f t="shared" si="6"/>
        <v/>
      </c>
      <c r="AO16" s="5" t="str">
        <f t="shared" si="7"/>
        <v/>
      </c>
      <c r="AP16" s="5" t="str">
        <f t="shared" si="8"/>
        <v/>
      </c>
      <c r="AQ16" s="5" t="str">
        <f t="shared" si="9"/>
        <v/>
      </c>
      <c r="AR16" s="5" t="str">
        <f t="shared" si="10"/>
        <v/>
      </c>
      <c r="AS16" s="5" t="str">
        <f t="shared" si="11"/>
        <v/>
      </c>
      <c r="AT16" s="29">
        <f t="shared" si="12"/>
        <v>1</v>
      </c>
    </row>
    <row r="17" spans="1:46" x14ac:dyDescent="0.2">
      <c r="A17" s="6" t="s">
        <v>37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H17" s="5" t="str">
        <f t="shared" si="13"/>
        <v/>
      </c>
      <c r="AI17" s="5" t="str">
        <f t="shared" ref="AI17:AS21" si="14">IF(COUNTIF($B17:$AF17,AI$7)&gt;0,COUNTIF($B17:$AF17,AI$7),"")</f>
        <v/>
      </c>
      <c r="AJ17" s="5" t="str">
        <f t="shared" si="14"/>
        <v/>
      </c>
      <c r="AK17" s="5" t="str">
        <f t="shared" si="14"/>
        <v/>
      </c>
      <c r="AL17" s="5" t="str">
        <f t="shared" si="14"/>
        <v/>
      </c>
      <c r="AM17" s="5" t="str">
        <f t="shared" si="14"/>
        <v/>
      </c>
      <c r="AN17" s="5" t="str">
        <f t="shared" si="14"/>
        <v/>
      </c>
      <c r="AO17" s="5" t="str">
        <f t="shared" si="14"/>
        <v/>
      </c>
      <c r="AP17" s="5" t="str">
        <f t="shared" si="14"/>
        <v/>
      </c>
      <c r="AQ17" s="5" t="str">
        <f t="shared" si="14"/>
        <v/>
      </c>
      <c r="AR17" s="5" t="str">
        <f t="shared" si="14"/>
        <v/>
      </c>
      <c r="AS17" s="5" t="str">
        <f t="shared" si="14"/>
        <v/>
      </c>
      <c r="AT17" s="29">
        <f t="shared" ref="AT17:AT21" si="15">IF(AH17="",SUM(AI17:AS17),SUM(AI17:AS17)+AH17*0.5)</f>
        <v>0</v>
      </c>
    </row>
    <row r="18" spans="1:46" x14ac:dyDescent="0.2">
      <c r="A18" s="6" t="s">
        <v>38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H18" s="5" t="str">
        <f t="shared" si="13"/>
        <v/>
      </c>
      <c r="AI18" s="5" t="str">
        <f t="shared" si="14"/>
        <v/>
      </c>
      <c r="AJ18" s="5" t="str">
        <f t="shared" si="14"/>
        <v/>
      </c>
      <c r="AK18" s="5" t="str">
        <f t="shared" si="14"/>
        <v/>
      </c>
      <c r="AL18" s="5" t="str">
        <f t="shared" si="14"/>
        <v/>
      </c>
      <c r="AM18" s="5" t="str">
        <f t="shared" si="14"/>
        <v/>
      </c>
      <c r="AN18" s="5" t="str">
        <f t="shared" si="14"/>
        <v/>
      </c>
      <c r="AO18" s="5" t="str">
        <f t="shared" si="14"/>
        <v/>
      </c>
      <c r="AP18" s="5" t="str">
        <f t="shared" si="14"/>
        <v/>
      </c>
      <c r="AQ18" s="5" t="str">
        <f t="shared" si="14"/>
        <v/>
      </c>
      <c r="AR18" s="5" t="str">
        <f t="shared" si="14"/>
        <v/>
      </c>
      <c r="AS18" s="5" t="str">
        <f t="shared" si="14"/>
        <v/>
      </c>
      <c r="AT18" s="29">
        <f t="shared" si="15"/>
        <v>0</v>
      </c>
    </row>
    <row r="19" spans="1:46" x14ac:dyDescent="0.2">
      <c r="A19" s="6" t="s">
        <v>39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>
        <v>1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H19" s="5" t="str">
        <f t="shared" si="13"/>
        <v/>
      </c>
      <c r="AI19" s="5">
        <f t="shared" si="14"/>
        <v>1</v>
      </c>
      <c r="AJ19" s="5" t="str">
        <f t="shared" si="14"/>
        <v/>
      </c>
      <c r="AK19" s="5" t="str">
        <f t="shared" si="14"/>
        <v/>
      </c>
      <c r="AL19" s="5" t="str">
        <f t="shared" si="14"/>
        <v/>
      </c>
      <c r="AM19" s="5" t="str">
        <f t="shared" si="14"/>
        <v/>
      </c>
      <c r="AN19" s="5" t="str">
        <f t="shared" si="14"/>
        <v/>
      </c>
      <c r="AO19" s="5" t="str">
        <f t="shared" si="14"/>
        <v/>
      </c>
      <c r="AP19" s="5" t="str">
        <f t="shared" si="14"/>
        <v/>
      </c>
      <c r="AQ19" s="5" t="str">
        <f t="shared" si="14"/>
        <v/>
      </c>
      <c r="AR19" s="5" t="str">
        <f t="shared" si="14"/>
        <v/>
      </c>
      <c r="AS19" s="5" t="str">
        <f t="shared" si="14"/>
        <v/>
      </c>
      <c r="AT19" s="29">
        <f t="shared" si="15"/>
        <v>1</v>
      </c>
    </row>
    <row r="20" spans="1:46" x14ac:dyDescent="0.2">
      <c r="A20" s="6" t="s">
        <v>40</v>
      </c>
      <c r="B20" s="5"/>
      <c r="C20" s="5"/>
      <c r="D20" s="5"/>
      <c r="E20" s="5"/>
      <c r="F20" s="5"/>
      <c r="G20" s="5"/>
      <c r="H20" s="5"/>
      <c r="I20" s="5">
        <v>0</v>
      </c>
      <c r="J20" s="5"/>
      <c r="K20" s="5"/>
      <c r="L20" s="5"/>
      <c r="M20" s="5">
        <v>0</v>
      </c>
      <c r="N20" s="11" t="s">
        <v>23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H20" s="5" t="str">
        <f t="shared" si="13"/>
        <v/>
      </c>
      <c r="AI20" s="5" t="str">
        <f t="shared" si="14"/>
        <v/>
      </c>
      <c r="AJ20" s="5">
        <f t="shared" si="14"/>
        <v>2</v>
      </c>
      <c r="AK20" s="5" t="str">
        <f t="shared" si="14"/>
        <v/>
      </c>
      <c r="AL20" s="5" t="str">
        <f t="shared" si="14"/>
        <v/>
      </c>
      <c r="AM20" s="5" t="str">
        <f t="shared" si="14"/>
        <v/>
      </c>
      <c r="AN20" s="5" t="str">
        <f t="shared" si="14"/>
        <v/>
      </c>
      <c r="AO20" s="5" t="str">
        <f t="shared" si="14"/>
        <v/>
      </c>
      <c r="AP20" s="5" t="str">
        <f t="shared" si="14"/>
        <v/>
      </c>
      <c r="AQ20" s="5" t="str">
        <f t="shared" si="14"/>
        <v/>
      </c>
      <c r="AR20" s="5" t="str">
        <f t="shared" si="14"/>
        <v/>
      </c>
      <c r="AS20" s="5">
        <f t="shared" si="14"/>
        <v>1</v>
      </c>
      <c r="AT20" s="29">
        <f t="shared" si="15"/>
        <v>3</v>
      </c>
    </row>
    <row r="21" spans="1:46" x14ac:dyDescent="0.2">
      <c r="A21" s="6" t="s">
        <v>41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H21" s="5" t="str">
        <f t="shared" si="13"/>
        <v/>
      </c>
      <c r="AI21" s="5" t="str">
        <f t="shared" si="14"/>
        <v/>
      </c>
      <c r="AJ21" s="5" t="str">
        <f t="shared" si="14"/>
        <v/>
      </c>
      <c r="AK21" s="5" t="str">
        <f t="shared" si="14"/>
        <v/>
      </c>
      <c r="AL21" s="5" t="str">
        <f t="shared" si="14"/>
        <v/>
      </c>
      <c r="AM21" s="5" t="str">
        <f t="shared" si="14"/>
        <v/>
      </c>
      <c r="AN21" s="5" t="str">
        <f t="shared" si="14"/>
        <v/>
      </c>
      <c r="AO21" s="5" t="str">
        <f t="shared" si="14"/>
        <v/>
      </c>
      <c r="AP21" s="5" t="str">
        <f t="shared" si="14"/>
        <v/>
      </c>
      <c r="AQ21" s="5" t="str">
        <f t="shared" si="14"/>
        <v/>
      </c>
      <c r="AR21" s="5" t="str">
        <f t="shared" si="14"/>
        <v/>
      </c>
      <c r="AS21" s="5" t="str">
        <f t="shared" si="14"/>
        <v/>
      </c>
      <c r="AT21" s="29">
        <f t="shared" si="15"/>
        <v>0</v>
      </c>
    </row>
    <row r="22" spans="1:46" x14ac:dyDescent="0.2">
      <c r="A22" s="6" t="s">
        <v>42</v>
      </c>
      <c r="B22" s="5"/>
      <c r="C22" s="5"/>
      <c r="D22" s="5"/>
      <c r="E22" s="5"/>
      <c r="F22" s="5"/>
      <c r="G22" s="11" t="s">
        <v>23</v>
      </c>
      <c r="H22" s="5"/>
      <c r="I22" s="5"/>
      <c r="J22" s="5"/>
      <c r="K22" s="5"/>
      <c r="L22" s="5"/>
      <c r="M22" s="5">
        <v>1</v>
      </c>
      <c r="N22" s="5"/>
      <c r="O22" s="5"/>
      <c r="P22" s="5"/>
      <c r="Q22" s="5"/>
      <c r="R22" s="5"/>
      <c r="S22" s="5">
        <v>0.5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H22" s="5">
        <f t="shared" ref="AH22:AR22" si="16">IF(COUNTIF($B22:$AF22,AH$7)&gt;0,COUNTIF($B22:$AF22,AH$7),"")</f>
        <v>1</v>
      </c>
      <c r="AI22" s="5">
        <f t="shared" si="16"/>
        <v>1</v>
      </c>
      <c r="AJ22" s="5" t="str">
        <f t="shared" si="16"/>
        <v/>
      </c>
      <c r="AK22" s="5" t="str">
        <f t="shared" si="16"/>
        <v/>
      </c>
      <c r="AL22" s="5" t="str">
        <f t="shared" si="16"/>
        <v/>
      </c>
      <c r="AM22" s="5" t="str">
        <f t="shared" si="16"/>
        <v/>
      </c>
      <c r="AN22" s="5" t="str">
        <f t="shared" si="16"/>
        <v/>
      </c>
      <c r="AO22" s="5" t="str">
        <f t="shared" si="16"/>
        <v/>
      </c>
      <c r="AP22" s="5" t="str">
        <f t="shared" si="16"/>
        <v/>
      </c>
      <c r="AQ22" s="5" t="str">
        <f t="shared" si="16"/>
        <v/>
      </c>
      <c r="AR22" s="5" t="str">
        <f t="shared" si="16"/>
        <v/>
      </c>
      <c r="AS22" s="5">
        <f t="shared" ref="AS22:AS27" si="17">IF(COUNTIF($B22:$AF22,AS$7)&gt;0,COUNTIF($B22:$AF22,AS$7),"")</f>
        <v>1</v>
      </c>
      <c r="AT22" s="29">
        <f t="shared" ref="AT22:AT27" si="18">IF(AH22="",SUM(AI22:AS22),SUM(AI22:AS22)+AH22*0.5)</f>
        <v>2.5</v>
      </c>
    </row>
    <row r="23" spans="1:46" x14ac:dyDescent="0.2">
      <c r="A23" s="6" t="s">
        <v>43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>
        <v>0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H23" s="5" t="str">
        <f t="shared" ref="AH23:AH27" si="19">IF(COUNTIF($B23:$AF23,AH$7)&gt;0,COUNTIF($B23:$AF23,AH$7),"")</f>
        <v/>
      </c>
      <c r="AI23" s="5" t="str">
        <f t="shared" ref="AI23:AI27" si="20">IF(COUNTIF($B23:$AF23,AI$7)&gt;0,COUNTIF($B23:$AF23,AI$7),"")</f>
        <v/>
      </c>
      <c r="AJ23" s="5">
        <f t="shared" ref="AJ23:AJ27" si="21">IF(COUNTIF($B23:$AF23,AJ$7)&gt;0,COUNTIF($B23:$AF23,AJ$7),"")</f>
        <v>1</v>
      </c>
      <c r="AK23" s="5" t="str">
        <f t="shared" ref="AK23:AK27" si="22">IF(COUNTIF($B23:$AF23,AK$7)&gt;0,COUNTIF($B23:$AF23,AK$7),"")</f>
        <v/>
      </c>
      <c r="AL23" s="5" t="str">
        <f t="shared" ref="AL23:AL27" si="23">IF(COUNTIF($B23:$AF23,AL$7)&gt;0,COUNTIF($B23:$AF23,AL$7),"")</f>
        <v/>
      </c>
      <c r="AM23" s="5" t="str">
        <f t="shared" ref="AM23:AM27" si="24">IF(COUNTIF($B23:$AF23,AM$7)&gt;0,COUNTIF($B23:$AF23,AM$7),"")</f>
        <v/>
      </c>
      <c r="AN23" s="5" t="str">
        <f t="shared" ref="AN23:AN27" si="25">IF(COUNTIF($B23:$AF23,AN$7)&gt;0,COUNTIF($B23:$AF23,AN$7),"")</f>
        <v/>
      </c>
      <c r="AO23" s="5" t="str">
        <f t="shared" ref="AO23:AO27" si="26">IF(COUNTIF($B23:$AF23,AO$7)&gt;0,COUNTIF($B23:$AF23,AO$7),"")</f>
        <v/>
      </c>
      <c r="AP23" s="5" t="str">
        <f t="shared" ref="AP23:AP27" si="27">IF(COUNTIF($B23:$AF23,AP$7)&gt;0,COUNTIF($B23:$AF23,AP$7),"")</f>
        <v/>
      </c>
      <c r="AQ23" s="5" t="str">
        <f t="shared" ref="AQ23:AQ27" si="28">IF(COUNTIF($B23:$AF23,AQ$7)&gt;0,COUNTIF($B23:$AF23,AQ$7),"")</f>
        <v/>
      </c>
      <c r="AR23" s="5" t="str">
        <f t="shared" ref="AR23:AR27" si="29">IF(COUNTIF($B23:$AF23,AR$7)&gt;0,COUNTIF($B23:$AF23,AR$7),"")</f>
        <v/>
      </c>
      <c r="AS23" s="5" t="str">
        <f t="shared" si="17"/>
        <v/>
      </c>
      <c r="AT23" s="29">
        <f t="shared" si="18"/>
        <v>1</v>
      </c>
    </row>
    <row r="24" spans="1:46" x14ac:dyDescent="0.2">
      <c r="A24" s="6" t="s">
        <v>44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19"/>
      <c r="AE24" s="19"/>
      <c r="AF24" s="19"/>
      <c r="AH24" s="19" t="str">
        <f t="shared" si="19"/>
        <v/>
      </c>
      <c r="AI24" s="19" t="str">
        <f t="shared" si="20"/>
        <v/>
      </c>
      <c r="AJ24" s="19" t="str">
        <f t="shared" si="21"/>
        <v/>
      </c>
      <c r="AK24" s="19" t="str">
        <f t="shared" si="22"/>
        <v/>
      </c>
      <c r="AL24" s="19" t="str">
        <f t="shared" si="23"/>
        <v/>
      </c>
      <c r="AM24" s="19" t="str">
        <f t="shared" si="24"/>
        <v/>
      </c>
      <c r="AN24" s="19" t="str">
        <f t="shared" si="25"/>
        <v/>
      </c>
      <c r="AO24" s="19" t="str">
        <f t="shared" si="26"/>
        <v/>
      </c>
      <c r="AP24" s="19" t="str">
        <f t="shared" si="27"/>
        <v/>
      </c>
      <c r="AQ24" s="19" t="str">
        <f t="shared" si="28"/>
        <v/>
      </c>
      <c r="AR24" s="19" t="str">
        <f t="shared" si="29"/>
        <v/>
      </c>
      <c r="AS24" s="19" t="str">
        <f t="shared" si="17"/>
        <v/>
      </c>
      <c r="AT24" s="31">
        <f t="shared" si="18"/>
        <v>0</v>
      </c>
    </row>
    <row r="25" spans="1:46" x14ac:dyDescent="0.2">
      <c r="A25" s="6"/>
      <c r="AC25" s="20"/>
      <c r="AD25" s="47" t="s">
        <v>45</v>
      </c>
      <c r="AE25" s="47"/>
      <c r="AF25" s="5">
        <f>COUNT(AT9:AT24)</f>
        <v>16</v>
      </c>
      <c r="AG25" s="5"/>
      <c r="AH25" s="5"/>
      <c r="AI25" s="5"/>
      <c r="AJ25" s="48" t="s">
        <v>46</v>
      </c>
      <c r="AK25" s="48"/>
      <c r="AL25" s="48"/>
      <c r="AM25" s="49">
        <f>(AF25*$AC$5-AT25)/(AF25*$AC$5)</f>
        <v>0.94047619047619047</v>
      </c>
      <c r="AN25" s="49"/>
      <c r="AO25" s="49"/>
      <c r="AP25" s="24"/>
      <c r="AQ25" s="47" t="s">
        <v>27</v>
      </c>
      <c r="AR25" s="47"/>
      <c r="AS25" s="47"/>
      <c r="AT25" s="29">
        <f>SUM(AT9:AT24)</f>
        <v>20</v>
      </c>
    </row>
    <row r="26" spans="1:46" x14ac:dyDescent="0.2">
      <c r="A26" s="7" t="s">
        <v>47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1:46" x14ac:dyDescent="0.2">
      <c r="A27" s="6" t="s">
        <v>48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>
        <v>0.5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19"/>
      <c r="AE27" s="19"/>
      <c r="AF27" s="19"/>
      <c r="AH27" s="19">
        <f t="shared" si="19"/>
        <v>1</v>
      </c>
      <c r="AI27" s="19" t="str">
        <f t="shared" si="20"/>
        <v/>
      </c>
      <c r="AJ27" s="19" t="str">
        <f t="shared" si="21"/>
        <v/>
      </c>
      <c r="AK27" s="19" t="str">
        <f t="shared" si="22"/>
        <v/>
      </c>
      <c r="AL27" s="19" t="str">
        <f t="shared" si="23"/>
        <v/>
      </c>
      <c r="AM27" s="19" t="str">
        <f t="shared" si="24"/>
        <v/>
      </c>
      <c r="AN27" s="19" t="str">
        <f t="shared" si="25"/>
        <v/>
      </c>
      <c r="AO27" s="19" t="str">
        <f t="shared" si="26"/>
        <v/>
      </c>
      <c r="AP27" s="19" t="str">
        <f t="shared" si="27"/>
        <v/>
      </c>
      <c r="AQ27" s="19" t="str">
        <f t="shared" si="28"/>
        <v/>
      </c>
      <c r="AR27" s="19" t="str">
        <f t="shared" si="29"/>
        <v/>
      </c>
      <c r="AS27" s="19" t="str">
        <f t="shared" si="17"/>
        <v/>
      </c>
      <c r="AT27" s="31">
        <f t="shared" si="18"/>
        <v>0.5</v>
      </c>
    </row>
    <row r="28" spans="1:46" x14ac:dyDescent="0.2">
      <c r="A28" s="6"/>
      <c r="AD28" s="47" t="s">
        <v>45</v>
      </c>
      <c r="AE28" s="47"/>
      <c r="AF28" s="5">
        <f>COUNT(AT27)</f>
        <v>1</v>
      </c>
      <c r="AG28" s="5"/>
      <c r="AH28" s="5"/>
      <c r="AI28" s="5"/>
      <c r="AJ28" s="48" t="s">
        <v>46</v>
      </c>
      <c r="AK28" s="48"/>
      <c r="AL28" s="48"/>
      <c r="AM28" s="49">
        <f>(AF28*$AC$5-AT28)/(AF28*$AC$5)</f>
        <v>0.97619047619047616</v>
      </c>
      <c r="AN28" s="49"/>
      <c r="AO28" s="49"/>
      <c r="AP28" s="24"/>
      <c r="AQ28" s="47" t="s">
        <v>27</v>
      </c>
      <c r="AR28" s="47"/>
      <c r="AS28" s="47"/>
      <c r="AT28" s="29">
        <f>SUM(AT27)</f>
        <v>0.5</v>
      </c>
    </row>
    <row r="29" spans="1:46" x14ac:dyDescent="0.2">
      <c r="A29" s="7" t="s">
        <v>49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</row>
    <row r="30" spans="1:46" x14ac:dyDescent="0.2">
      <c r="A30" s="6" t="s">
        <v>50</v>
      </c>
      <c r="B30" s="5"/>
      <c r="C30" s="5"/>
      <c r="D30" s="5"/>
      <c r="E30" s="5"/>
      <c r="F30" s="5"/>
      <c r="G30" s="5"/>
      <c r="H30" s="5"/>
      <c r="I30" s="11" t="s">
        <v>23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19"/>
      <c r="AE30" s="19"/>
      <c r="AF30" s="19"/>
      <c r="AH30" s="19" t="str">
        <f t="shared" ref="AH30:AH34" si="30">IF(COUNTIF($B30:$AF30,AH$7)&gt;0,COUNTIF($B30:$AF30,AH$7),"")</f>
        <v/>
      </c>
      <c r="AI30" s="19" t="str">
        <f t="shared" ref="AI30:AI34" si="31">IF(COUNTIF($B30:$AF30,AI$7)&gt;0,COUNTIF($B30:$AF30,AI$7),"")</f>
        <v/>
      </c>
      <c r="AJ30" s="19" t="str">
        <f t="shared" ref="AJ30:AJ34" si="32">IF(COUNTIF($B30:$AF30,AJ$7)&gt;0,COUNTIF($B30:$AF30,AJ$7),"")</f>
        <v/>
      </c>
      <c r="AK30" s="19" t="str">
        <f t="shared" ref="AK30:AK34" si="33">IF(COUNTIF($B30:$AF30,AK$7)&gt;0,COUNTIF($B30:$AF30,AK$7),"")</f>
        <v/>
      </c>
      <c r="AL30" s="19" t="str">
        <f t="shared" ref="AL30:AL34" si="34">IF(COUNTIF($B30:$AF30,AL$7)&gt;0,COUNTIF($B30:$AF30,AL$7),"")</f>
        <v/>
      </c>
      <c r="AM30" s="19" t="str">
        <f t="shared" ref="AM30:AM34" si="35">IF(COUNTIF($B30:$AF30,AM$7)&gt;0,COUNTIF($B30:$AF30,AM$7),"")</f>
        <v/>
      </c>
      <c r="AN30" s="19" t="str">
        <f t="shared" ref="AN30:AN34" si="36">IF(COUNTIF($B30:$AF30,AN$7)&gt;0,COUNTIF($B30:$AF30,AN$7),"")</f>
        <v/>
      </c>
      <c r="AO30" s="19" t="str">
        <f t="shared" ref="AO30:AO34" si="37">IF(COUNTIF($B30:$AF30,AO$7)&gt;0,COUNTIF($B30:$AF30,AO$7),"")</f>
        <v/>
      </c>
      <c r="AP30" s="19" t="str">
        <f t="shared" ref="AP30:AP34" si="38">IF(COUNTIF($B30:$AF30,AP$7)&gt;0,COUNTIF($B30:$AF30,AP$7),"")</f>
        <v/>
      </c>
      <c r="AQ30" s="19" t="str">
        <f t="shared" ref="AQ30:AQ34" si="39">IF(COUNTIF($B30:$AF30,AQ$7)&gt;0,COUNTIF($B30:$AF30,AQ$7),"")</f>
        <v/>
      </c>
      <c r="AR30" s="19" t="str">
        <f t="shared" ref="AR30:AR34" si="40">IF(COUNTIF($B30:$AF30,AR$7)&gt;0,COUNTIF($B30:$AF30,AR$7),"")</f>
        <v/>
      </c>
      <c r="AS30" s="19">
        <f t="shared" ref="AS30:AS34" si="41">IF(COUNTIF($B30:$AF30,AS$7)&gt;0,COUNTIF($B30:$AF30,AS$7),"")</f>
        <v>1</v>
      </c>
      <c r="AT30" s="31">
        <f t="shared" ref="AT30:AT34" si="42">IF(AH30="",SUM(AI30:AS30),SUM(AI30:AS30)+AH30*0.5)</f>
        <v>1</v>
      </c>
    </row>
    <row r="31" spans="1:46" x14ac:dyDescent="0.2">
      <c r="A31" s="6"/>
      <c r="AD31" s="47" t="s">
        <v>45</v>
      </c>
      <c r="AE31" s="47"/>
      <c r="AF31" s="5">
        <f>COUNT(AT30)</f>
        <v>1</v>
      </c>
      <c r="AG31" s="5"/>
      <c r="AH31" s="5"/>
      <c r="AI31" s="5"/>
      <c r="AJ31" s="48" t="s">
        <v>46</v>
      </c>
      <c r="AK31" s="48"/>
      <c r="AL31" s="48"/>
      <c r="AM31" s="49">
        <f>(AF31*$AC$5-AT31)/(AF31*$AC$5)</f>
        <v>0.95238095238095233</v>
      </c>
      <c r="AN31" s="49"/>
      <c r="AO31" s="49"/>
      <c r="AP31" s="24"/>
      <c r="AQ31" s="47" t="s">
        <v>27</v>
      </c>
      <c r="AR31" s="47"/>
      <c r="AS31" s="47"/>
      <c r="AT31" s="29">
        <f>SUM(AT30)</f>
        <v>1</v>
      </c>
    </row>
    <row r="32" spans="1:46" x14ac:dyDescent="0.2">
      <c r="A32" s="7" t="s">
        <v>51</v>
      </c>
      <c r="AG32"/>
      <c r="AH32"/>
      <c r="AI32"/>
      <c r="AJ32"/>
      <c r="AK32"/>
      <c r="AL32"/>
      <c r="AM32"/>
      <c r="AN32"/>
      <c r="AO32"/>
      <c r="AP32"/>
      <c r="AQ32"/>
      <c r="AR32"/>
      <c r="AS32"/>
    </row>
    <row r="33" spans="1:46" x14ac:dyDescent="0.2">
      <c r="A33" s="6" t="s">
        <v>52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H33" s="5" t="str">
        <f t="shared" si="30"/>
        <v/>
      </c>
      <c r="AI33" s="5" t="str">
        <f t="shared" si="31"/>
        <v/>
      </c>
      <c r="AJ33" s="5" t="str">
        <f t="shared" si="32"/>
        <v/>
      </c>
      <c r="AK33" s="5" t="str">
        <f t="shared" si="33"/>
        <v/>
      </c>
      <c r="AL33" s="5" t="str">
        <f t="shared" si="34"/>
        <v/>
      </c>
      <c r="AM33" s="5" t="str">
        <f t="shared" si="35"/>
        <v/>
      </c>
      <c r="AN33" s="5" t="str">
        <f t="shared" si="36"/>
        <v/>
      </c>
      <c r="AO33" s="5" t="str">
        <f t="shared" si="37"/>
        <v/>
      </c>
      <c r="AP33" s="5" t="str">
        <f t="shared" si="38"/>
        <v/>
      </c>
      <c r="AQ33" s="5" t="str">
        <f t="shared" si="39"/>
        <v/>
      </c>
      <c r="AR33" s="5" t="str">
        <f t="shared" si="40"/>
        <v/>
      </c>
      <c r="AS33" s="5" t="str">
        <f t="shared" si="41"/>
        <v/>
      </c>
      <c r="AT33" s="29">
        <f t="shared" si="42"/>
        <v>0</v>
      </c>
    </row>
    <row r="34" spans="1:46" x14ac:dyDescent="0.2">
      <c r="A34" s="6" t="s">
        <v>53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19"/>
      <c r="AE34" s="19"/>
      <c r="AF34" s="19"/>
      <c r="AH34" s="19" t="str">
        <f t="shared" si="30"/>
        <v/>
      </c>
      <c r="AI34" s="19" t="str">
        <f t="shared" si="31"/>
        <v/>
      </c>
      <c r="AJ34" s="19" t="str">
        <f t="shared" si="32"/>
        <v/>
      </c>
      <c r="AK34" s="19" t="str">
        <f t="shared" si="33"/>
        <v/>
      </c>
      <c r="AL34" s="19" t="str">
        <f t="shared" si="34"/>
        <v/>
      </c>
      <c r="AM34" s="19" t="str">
        <f t="shared" si="35"/>
        <v/>
      </c>
      <c r="AN34" s="19" t="str">
        <f t="shared" si="36"/>
        <v/>
      </c>
      <c r="AO34" s="19" t="str">
        <f t="shared" si="37"/>
        <v/>
      </c>
      <c r="AP34" s="19" t="str">
        <f t="shared" si="38"/>
        <v/>
      </c>
      <c r="AQ34" s="19" t="str">
        <f t="shared" si="39"/>
        <v/>
      </c>
      <c r="AR34" s="19" t="str">
        <f t="shared" si="40"/>
        <v/>
      </c>
      <c r="AS34" s="19" t="str">
        <f t="shared" si="41"/>
        <v/>
      </c>
      <c r="AT34" s="31">
        <f t="shared" si="42"/>
        <v>0</v>
      </c>
    </row>
    <row r="35" spans="1:46" x14ac:dyDescent="0.2">
      <c r="A35" s="6"/>
      <c r="AD35" s="47" t="s">
        <v>45</v>
      </c>
      <c r="AE35" s="47"/>
      <c r="AF35" s="5">
        <f>COUNT(AT33:AT34)</f>
        <v>2</v>
      </c>
      <c r="AG35" s="5"/>
      <c r="AH35" s="5"/>
      <c r="AI35" s="5"/>
      <c r="AJ35" s="48" t="s">
        <v>46</v>
      </c>
      <c r="AK35" s="48"/>
      <c r="AL35" s="48"/>
      <c r="AM35" s="49">
        <f>(AF35*$AC$5-AT35)/(AF35*$AC$5)</f>
        <v>1</v>
      </c>
      <c r="AN35" s="49"/>
      <c r="AO35" s="49"/>
      <c r="AP35" s="24"/>
      <c r="AQ35" s="47" t="s">
        <v>27</v>
      </c>
      <c r="AR35" s="47"/>
      <c r="AS35" s="47"/>
      <c r="AT35" s="29">
        <f>SUM(AT33:AT34)</f>
        <v>0</v>
      </c>
    </row>
    <row r="36" spans="1:46" x14ac:dyDescent="0.2">
      <c r="A36" s="7" t="s">
        <v>54</v>
      </c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1:46" x14ac:dyDescent="0.2">
      <c r="A37" s="6" t="s">
        <v>55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H37" s="5" t="str">
        <f t="shared" ref="AH37:AH43" si="43">IF(COUNTIF($B37:$AF37,AH$7)&gt;0,COUNTIF($B37:$AF37,AH$7),"")</f>
        <v/>
      </c>
      <c r="AI37" s="5" t="str">
        <f t="shared" ref="AI37:AI43" si="44">IF(COUNTIF($B37:$AF37,AI$7)&gt;0,COUNTIF($B37:$AF37,AI$7),"")</f>
        <v/>
      </c>
      <c r="AJ37" s="5" t="str">
        <f t="shared" ref="AJ37:AJ43" si="45">IF(COUNTIF($B37:$AF37,AJ$7)&gt;0,COUNTIF($B37:$AF37,AJ$7),"")</f>
        <v/>
      </c>
      <c r="AK37" s="5" t="str">
        <f t="shared" ref="AK37:AK43" si="46">IF(COUNTIF($B37:$AF37,AK$7)&gt;0,COUNTIF($B37:$AF37,AK$7),"")</f>
        <v/>
      </c>
      <c r="AL37" s="5" t="str">
        <f t="shared" ref="AL37:AL43" si="47">IF(COUNTIF($B37:$AF37,AL$7)&gt;0,COUNTIF($B37:$AF37,AL$7),"")</f>
        <v/>
      </c>
      <c r="AM37" s="5" t="str">
        <f t="shared" ref="AM37:AM43" si="48">IF(COUNTIF($B37:$AF37,AM$7)&gt;0,COUNTIF($B37:$AF37,AM$7),"")</f>
        <v/>
      </c>
      <c r="AN37" s="5" t="str">
        <f t="shared" ref="AN37:AN43" si="49">IF(COUNTIF($B37:$AF37,AN$7)&gt;0,COUNTIF($B37:$AF37,AN$7),"")</f>
        <v/>
      </c>
      <c r="AO37" s="5" t="str">
        <f t="shared" ref="AO37:AO43" si="50">IF(COUNTIF($B37:$AF37,AO$7)&gt;0,COUNTIF($B37:$AF37,AO$7),"")</f>
        <v/>
      </c>
      <c r="AP37" s="5" t="str">
        <f t="shared" ref="AP37:AP43" si="51">IF(COUNTIF($B37:$AF37,AP$7)&gt;0,COUNTIF($B37:$AF37,AP$7),"")</f>
        <v/>
      </c>
      <c r="AQ37" s="5" t="str">
        <f t="shared" ref="AQ37:AQ43" si="52">IF(COUNTIF($B37:$AF37,AQ$7)&gt;0,COUNTIF($B37:$AF37,AQ$7),"")</f>
        <v/>
      </c>
      <c r="AR37" s="5" t="str">
        <f t="shared" ref="AR37:AR43" si="53">IF(COUNTIF($B37:$AF37,AR$7)&gt;0,COUNTIF($B37:$AF37,AR$7),"")</f>
        <v/>
      </c>
      <c r="AS37" s="5" t="str">
        <f t="shared" ref="AS37:AS43" si="54">IF(COUNTIF($B37:$AF37,AS$7)&gt;0,COUNTIF($B37:$AF37,AS$7),"")</f>
        <v/>
      </c>
      <c r="AT37" s="29">
        <f t="shared" ref="AT37:AT43" si="55">IF(AH37="",SUM(AI37:AS37),SUM(AI37:AS37)+AH37*0.5)</f>
        <v>0</v>
      </c>
    </row>
    <row r="38" spans="1:46" x14ac:dyDescent="0.2">
      <c r="A38" s="6" t="s">
        <v>56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>
        <v>0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19"/>
      <c r="AE38" s="19"/>
      <c r="AF38" s="19"/>
      <c r="AH38" s="19" t="str">
        <f t="shared" si="43"/>
        <v/>
      </c>
      <c r="AI38" s="19" t="str">
        <f t="shared" si="44"/>
        <v/>
      </c>
      <c r="AJ38" s="19">
        <f t="shared" si="45"/>
        <v>1</v>
      </c>
      <c r="AK38" s="19" t="str">
        <f t="shared" si="46"/>
        <v/>
      </c>
      <c r="AL38" s="19" t="str">
        <f t="shared" si="47"/>
        <v/>
      </c>
      <c r="AM38" s="19" t="str">
        <f t="shared" si="48"/>
        <v/>
      </c>
      <c r="AN38" s="19" t="str">
        <f t="shared" si="49"/>
        <v/>
      </c>
      <c r="AO38" s="19" t="str">
        <f t="shared" si="50"/>
        <v/>
      </c>
      <c r="AP38" s="19" t="str">
        <f t="shared" si="51"/>
        <v/>
      </c>
      <c r="AQ38" s="19" t="str">
        <f t="shared" si="52"/>
        <v/>
      </c>
      <c r="AR38" s="19" t="str">
        <f t="shared" si="53"/>
        <v/>
      </c>
      <c r="AS38" s="19" t="str">
        <f t="shared" si="54"/>
        <v/>
      </c>
      <c r="AT38" s="31">
        <f t="shared" si="55"/>
        <v>1</v>
      </c>
    </row>
    <row r="39" spans="1:46" x14ac:dyDescent="0.2">
      <c r="A39" s="6"/>
      <c r="AD39" s="47" t="s">
        <v>45</v>
      </c>
      <c r="AE39" s="47"/>
      <c r="AF39" s="5">
        <f>COUNT(AT37:AT38)</f>
        <v>2</v>
      </c>
      <c r="AG39" s="5"/>
      <c r="AH39" s="5"/>
      <c r="AI39" s="5"/>
      <c r="AJ39" s="48" t="s">
        <v>46</v>
      </c>
      <c r="AK39" s="48"/>
      <c r="AL39" s="48"/>
      <c r="AM39" s="49">
        <f>(AF39*$AC$5-AT39)/(AF39*$AC$5)</f>
        <v>0.97619047619047616</v>
      </c>
      <c r="AN39" s="49"/>
      <c r="AO39" s="49"/>
      <c r="AP39" s="24"/>
      <c r="AQ39" s="47" t="s">
        <v>27</v>
      </c>
      <c r="AR39" s="47"/>
      <c r="AS39" s="47"/>
      <c r="AT39" s="29">
        <f>SUM(AT37:AT38)</f>
        <v>1</v>
      </c>
    </row>
    <row r="40" spans="1:46" x14ac:dyDescent="0.2">
      <c r="A40" s="7" t="s">
        <v>57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</row>
    <row r="41" spans="1:46" x14ac:dyDescent="0.2">
      <c r="A41" s="6" t="s">
        <v>58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>
        <v>0</v>
      </c>
      <c r="O41" s="5"/>
      <c r="P41" s="5"/>
      <c r="Q41" s="5"/>
      <c r="R41" s="5"/>
      <c r="S41" s="5">
        <v>0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H41" s="5" t="str">
        <f t="shared" si="43"/>
        <v/>
      </c>
      <c r="AI41" s="5" t="str">
        <f t="shared" si="44"/>
        <v/>
      </c>
      <c r="AJ41" s="5">
        <f t="shared" si="45"/>
        <v>2</v>
      </c>
      <c r="AK41" s="5" t="str">
        <f t="shared" si="46"/>
        <v/>
      </c>
      <c r="AL41" s="5" t="str">
        <f t="shared" si="47"/>
        <v/>
      </c>
      <c r="AM41" s="5" t="str">
        <f t="shared" si="48"/>
        <v/>
      </c>
      <c r="AN41" s="5" t="str">
        <f t="shared" si="49"/>
        <v/>
      </c>
      <c r="AO41" s="5" t="str">
        <f t="shared" si="50"/>
        <v/>
      </c>
      <c r="AP41" s="5" t="str">
        <f t="shared" si="51"/>
        <v/>
      </c>
      <c r="AQ41" s="5" t="str">
        <f t="shared" si="52"/>
        <v/>
      </c>
      <c r="AR41" s="5" t="str">
        <f t="shared" si="53"/>
        <v/>
      </c>
      <c r="AS41" s="5" t="str">
        <f t="shared" si="54"/>
        <v/>
      </c>
      <c r="AT41" s="29">
        <f t="shared" si="55"/>
        <v>2</v>
      </c>
    </row>
    <row r="42" spans="1:46" x14ac:dyDescent="0.2">
      <c r="A42" s="6" t="s">
        <v>59</v>
      </c>
      <c r="B42" s="5"/>
      <c r="C42" s="5"/>
      <c r="D42" s="5"/>
      <c r="E42" s="5"/>
      <c r="F42" s="5"/>
      <c r="G42" s="5"/>
      <c r="H42" s="11" t="s">
        <v>23</v>
      </c>
      <c r="I42" s="5"/>
      <c r="J42" s="5"/>
      <c r="K42" s="5"/>
      <c r="L42" s="5">
        <v>0</v>
      </c>
      <c r="M42" s="5">
        <v>0</v>
      </c>
      <c r="N42" s="5"/>
      <c r="O42" s="11" t="s">
        <v>23</v>
      </c>
      <c r="P42" s="16"/>
      <c r="Q42" s="5"/>
      <c r="R42" s="5"/>
      <c r="S42" s="11" t="s">
        <v>23</v>
      </c>
      <c r="T42" s="5">
        <v>0</v>
      </c>
      <c r="U42" s="5">
        <v>0</v>
      </c>
      <c r="V42" s="5">
        <v>0</v>
      </c>
      <c r="W42" s="5"/>
      <c r="X42" s="5"/>
      <c r="Y42" s="5"/>
      <c r="Z42" s="5"/>
      <c r="AA42" s="5"/>
      <c r="AB42" s="5"/>
      <c r="AC42" s="5"/>
      <c r="AD42" s="5"/>
      <c r="AE42" s="5"/>
      <c r="AF42" s="5"/>
      <c r="AH42" s="5" t="str">
        <f t="shared" si="43"/>
        <v/>
      </c>
      <c r="AI42" s="5" t="str">
        <f t="shared" si="44"/>
        <v/>
      </c>
      <c r="AJ42" s="5">
        <f t="shared" si="45"/>
        <v>5</v>
      </c>
      <c r="AK42" s="5" t="str">
        <f t="shared" si="46"/>
        <v/>
      </c>
      <c r="AL42" s="5" t="str">
        <f t="shared" si="47"/>
        <v/>
      </c>
      <c r="AM42" s="5" t="str">
        <f t="shared" si="48"/>
        <v/>
      </c>
      <c r="AN42" s="5" t="str">
        <f t="shared" si="49"/>
        <v/>
      </c>
      <c r="AO42" s="5" t="str">
        <f t="shared" si="50"/>
        <v/>
      </c>
      <c r="AP42" s="5" t="str">
        <f t="shared" si="51"/>
        <v/>
      </c>
      <c r="AQ42" s="5" t="str">
        <f t="shared" si="52"/>
        <v/>
      </c>
      <c r="AR42" s="5" t="str">
        <f t="shared" si="53"/>
        <v/>
      </c>
      <c r="AS42" s="5">
        <f t="shared" si="54"/>
        <v>3</v>
      </c>
      <c r="AT42" s="29">
        <f t="shared" si="55"/>
        <v>8</v>
      </c>
    </row>
    <row r="43" spans="1:46" x14ac:dyDescent="0.2">
      <c r="A43" s="6" t="s">
        <v>60</v>
      </c>
      <c r="B43" s="5"/>
      <c r="C43" s="5"/>
      <c r="D43" s="5"/>
      <c r="E43" s="5"/>
      <c r="F43" s="5"/>
      <c r="G43" s="5"/>
      <c r="H43" s="5"/>
      <c r="I43" s="11" t="s">
        <v>23</v>
      </c>
      <c r="J43" s="5"/>
      <c r="K43" s="5"/>
      <c r="L43" s="5"/>
      <c r="M43" s="5"/>
      <c r="N43" s="5"/>
      <c r="O43" s="5">
        <v>0</v>
      </c>
      <c r="P43" s="11" t="s">
        <v>23</v>
      </c>
      <c r="Q43" s="5"/>
      <c r="R43" s="5"/>
      <c r="S43" s="11" t="s">
        <v>23</v>
      </c>
      <c r="T43" s="5"/>
      <c r="U43" s="11" t="s">
        <v>23</v>
      </c>
      <c r="V43" s="5"/>
      <c r="W43" s="5"/>
      <c r="X43" s="5"/>
      <c r="Y43" s="5"/>
      <c r="Z43" s="5"/>
      <c r="AA43" s="5"/>
      <c r="AB43" s="5"/>
      <c r="AC43" s="5"/>
      <c r="AD43" s="19"/>
      <c r="AE43" s="19"/>
      <c r="AF43" s="19"/>
      <c r="AH43" s="19" t="str">
        <f t="shared" si="43"/>
        <v/>
      </c>
      <c r="AI43" s="19" t="str">
        <f t="shared" si="44"/>
        <v/>
      </c>
      <c r="AJ43" s="19">
        <f t="shared" si="45"/>
        <v>1</v>
      </c>
      <c r="AK43" s="19" t="str">
        <f t="shared" si="46"/>
        <v/>
      </c>
      <c r="AL43" s="19" t="str">
        <f t="shared" si="47"/>
        <v/>
      </c>
      <c r="AM43" s="19" t="str">
        <f t="shared" si="48"/>
        <v/>
      </c>
      <c r="AN43" s="19" t="str">
        <f t="shared" si="49"/>
        <v/>
      </c>
      <c r="AO43" s="19" t="str">
        <f t="shared" si="50"/>
        <v/>
      </c>
      <c r="AP43" s="19" t="str">
        <f t="shared" si="51"/>
        <v/>
      </c>
      <c r="AQ43" s="19" t="str">
        <f t="shared" si="52"/>
        <v/>
      </c>
      <c r="AR43" s="19" t="str">
        <f t="shared" si="53"/>
        <v/>
      </c>
      <c r="AS43" s="19">
        <f t="shared" si="54"/>
        <v>4</v>
      </c>
      <c r="AT43" s="31">
        <f t="shared" si="55"/>
        <v>5</v>
      </c>
    </row>
    <row r="44" spans="1:46" x14ac:dyDescent="0.2">
      <c r="A44" s="6"/>
      <c r="AD44" s="47" t="s">
        <v>45</v>
      </c>
      <c r="AE44" s="47"/>
      <c r="AF44" s="5">
        <f>COUNT(AT41:AT43)</f>
        <v>3</v>
      </c>
      <c r="AG44" s="5"/>
      <c r="AH44" s="5"/>
      <c r="AI44" s="5"/>
      <c r="AJ44" s="48" t="s">
        <v>46</v>
      </c>
      <c r="AK44" s="48"/>
      <c r="AL44" s="48"/>
      <c r="AM44" s="49">
        <f>(AF44*$AC$5-AT44)/(AF44*$AC$5)</f>
        <v>0.76190476190476186</v>
      </c>
      <c r="AN44" s="49"/>
      <c r="AO44" s="49"/>
      <c r="AP44" s="24"/>
      <c r="AQ44" s="47" t="s">
        <v>27</v>
      </c>
      <c r="AR44" s="47"/>
      <c r="AS44" s="47"/>
      <c r="AT44" s="29">
        <f>SUM(AT41:AT43)</f>
        <v>15</v>
      </c>
    </row>
    <row r="45" spans="1:46" x14ac:dyDescent="0.2">
      <c r="A45" s="7" t="s">
        <v>61</v>
      </c>
      <c r="AG45"/>
      <c r="AH45"/>
      <c r="AI45"/>
      <c r="AJ45"/>
      <c r="AK45"/>
      <c r="AL45"/>
      <c r="AM45"/>
      <c r="AN45"/>
      <c r="AO45"/>
      <c r="AP45"/>
      <c r="AQ45"/>
      <c r="AR45"/>
      <c r="AS45"/>
    </row>
    <row r="46" spans="1:46" x14ac:dyDescent="0.2">
      <c r="A46" s="6" t="s">
        <v>62</v>
      </c>
      <c r="B46" s="11" t="s">
        <v>23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1" t="s">
        <v>23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H46" s="5" t="str">
        <f t="shared" ref="AH46:AH53" si="56">IF(COUNTIF($B46:$AF46,AH$7)&gt;0,COUNTIF($B46:$AF46,AH$7),"")</f>
        <v/>
      </c>
      <c r="AI46" s="5" t="str">
        <f t="shared" ref="AI46:AI53" si="57">IF(COUNTIF($B46:$AF46,AI$7)&gt;0,COUNTIF($B46:$AF46,AI$7),"")</f>
        <v/>
      </c>
      <c r="AJ46" s="5" t="str">
        <f t="shared" ref="AJ46:AJ53" si="58">IF(COUNTIF($B46:$AF46,AJ$7)&gt;0,COUNTIF($B46:$AF46,AJ$7),"")</f>
        <v/>
      </c>
      <c r="AK46" s="5" t="str">
        <f t="shared" ref="AK46:AK53" si="59">IF(COUNTIF($B46:$AF46,AK$7)&gt;0,COUNTIF($B46:$AF46,AK$7),"")</f>
        <v/>
      </c>
      <c r="AL46" s="5" t="str">
        <f t="shared" ref="AL46:AL53" si="60">IF(COUNTIF($B46:$AF46,AL$7)&gt;0,COUNTIF($B46:$AF46,AL$7),"")</f>
        <v/>
      </c>
      <c r="AM46" s="5" t="str">
        <f t="shared" ref="AM46:AM53" si="61">IF(COUNTIF($B46:$AF46,AM$7)&gt;0,COUNTIF($B46:$AF46,AM$7),"")</f>
        <v/>
      </c>
      <c r="AN46" s="5" t="str">
        <f t="shared" ref="AN46:AN53" si="62">IF(COUNTIF($B46:$AF46,AN$7)&gt;0,COUNTIF($B46:$AF46,AN$7),"")</f>
        <v/>
      </c>
      <c r="AO46" s="5" t="str">
        <f t="shared" ref="AO46:AO53" si="63">IF(COUNTIF($B46:$AF46,AO$7)&gt;0,COUNTIF($B46:$AF46,AO$7),"")</f>
        <v/>
      </c>
      <c r="AP46" s="5" t="str">
        <f t="shared" ref="AP46:AP53" si="64">IF(COUNTIF($B46:$AF46,AP$7)&gt;0,COUNTIF($B46:$AF46,AP$7),"")</f>
        <v/>
      </c>
      <c r="AQ46" s="5" t="str">
        <f t="shared" ref="AQ46:AQ53" si="65">IF(COUNTIF($B46:$AF46,AQ$7)&gt;0,COUNTIF($B46:$AF46,AQ$7),"")</f>
        <v/>
      </c>
      <c r="AR46" s="5" t="str">
        <f t="shared" ref="AR46:AR53" si="66">IF(COUNTIF($B46:$AF46,AR$7)&gt;0,COUNTIF($B46:$AF46,AR$7),"")</f>
        <v/>
      </c>
      <c r="AS46" s="5">
        <f t="shared" ref="AS46:AS53" si="67">IF(COUNTIF($B46:$AF46,AS$7)&gt;0,COUNTIF($B46:$AF46,AS$7),"")</f>
        <v>2</v>
      </c>
      <c r="AT46" s="29">
        <f t="shared" ref="AT46:AT53" si="68">IF(AH46="",SUM(AI46:AS46),SUM(AI46:AS46)+AH46*0.5)</f>
        <v>2</v>
      </c>
    </row>
    <row r="47" spans="1:46" x14ac:dyDescent="0.2">
      <c r="A47" s="6" t="s">
        <v>63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19"/>
      <c r="AE47" s="19"/>
      <c r="AF47" s="19"/>
      <c r="AH47" s="19" t="str">
        <f t="shared" si="56"/>
        <v/>
      </c>
      <c r="AI47" s="19" t="str">
        <f t="shared" si="57"/>
        <v/>
      </c>
      <c r="AJ47" s="19" t="str">
        <f t="shared" si="58"/>
        <v/>
      </c>
      <c r="AK47" s="19" t="str">
        <f t="shared" si="59"/>
        <v/>
      </c>
      <c r="AL47" s="19" t="str">
        <f t="shared" si="60"/>
        <v/>
      </c>
      <c r="AM47" s="19" t="str">
        <f t="shared" si="61"/>
        <v/>
      </c>
      <c r="AN47" s="19" t="str">
        <f t="shared" si="62"/>
        <v/>
      </c>
      <c r="AO47" s="19" t="str">
        <f t="shared" si="63"/>
        <v/>
      </c>
      <c r="AP47" s="19" t="str">
        <f t="shared" si="64"/>
        <v/>
      </c>
      <c r="AQ47" s="19" t="str">
        <f t="shared" si="65"/>
        <v/>
      </c>
      <c r="AR47" s="19" t="str">
        <f t="shared" si="66"/>
        <v/>
      </c>
      <c r="AS47" s="19" t="str">
        <f t="shared" si="67"/>
        <v/>
      </c>
      <c r="AT47" s="31">
        <f t="shared" si="68"/>
        <v>0</v>
      </c>
    </row>
    <row r="48" spans="1:46" x14ac:dyDescent="0.2">
      <c r="A48" s="6"/>
      <c r="AD48" s="47" t="s">
        <v>45</v>
      </c>
      <c r="AE48" s="47"/>
      <c r="AF48" s="5">
        <f>COUNT(AT46:AT47)</f>
        <v>2</v>
      </c>
      <c r="AG48" s="5"/>
      <c r="AH48" s="5"/>
      <c r="AI48" s="5"/>
      <c r="AJ48" s="48" t="s">
        <v>46</v>
      </c>
      <c r="AK48" s="48"/>
      <c r="AL48" s="48"/>
      <c r="AM48" s="49">
        <f>(AF48*$AC$5-AT48)/(AF48*$AC$5)</f>
        <v>0.95238095238095233</v>
      </c>
      <c r="AN48" s="49"/>
      <c r="AO48" s="49"/>
      <c r="AP48" s="24"/>
      <c r="AQ48" s="47" t="s">
        <v>27</v>
      </c>
      <c r="AR48" s="47"/>
      <c r="AS48" s="47"/>
      <c r="AT48" s="29">
        <f>SUM(AT46:AT47)</f>
        <v>2</v>
      </c>
    </row>
    <row r="49" spans="1:46" x14ac:dyDescent="0.2">
      <c r="A49" s="7" t="s">
        <v>64</v>
      </c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6" x14ac:dyDescent="0.2">
      <c r="A50" s="6" t="s">
        <v>65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H50" s="5" t="str">
        <f t="shared" si="56"/>
        <v/>
      </c>
      <c r="AI50" s="5" t="str">
        <f t="shared" si="57"/>
        <v/>
      </c>
      <c r="AJ50" s="5" t="str">
        <f t="shared" si="58"/>
        <v/>
      </c>
      <c r="AK50" s="5" t="str">
        <f t="shared" si="59"/>
        <v/>
      </c>
      <c r="AL50" s="5" t="str">
        <f t="shared" si="60"/>
        <v/>
      </c>
      <c r="AM50" s="5" t="str">
        <f t="shared" si="61"/>
        <v/>
      </c>
      <c r="AN50" s="5" t="str">
        <f t="shared" si="62"/>
        <v/>
      </c>
      <c r="AO50" s="5" t="str">
        <f t="shared" si="63"/>
        <v/>
      </c>
      <c r="AP50" s="5" t="str">
        <f t="shared" si="64"/>
        <v/>
      </c>
      <c r="AQ50" s="5" t="str">
        <f t="shared" si="65"/>
        <v/>
      </c>
      <c r="AR50" s="5" t="str">
        <f t="shared" si="66"/>
        <v/>
      </c>
      <c r="AS50" s="5" t="str">
        <f t="shared" si="67"/>
        <v/>
      </c>
      <c r="AT50" s="29">
        <f t="shared" si="68"/>
        <v>0</v>
      </c>
    </row>
    <row r="51" spans="1:46" x14ac:dyDescent="0.2">
      <c r="A51" s="6" t="s">
        <v>66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H51" s="5" t="str">
        <f t="shared" si="56"/>
        <v/>
      </c>
      <c r="AI51" s="5" t="str">
        <f t="shared" si="57"/>
        <v/>
      </c>
      <c r="AJ51" s="5" t="str">
        <f t="shared" si="58"/>
        <v/>
      </c>
      <c r="AK51" s="5" t="str">
        <f t="shared" si="59"/>
        <v/>
      </c>
      <c r="AL51" s="5" t="str">
        <f t="shared" si="60"/>
        <v/>
      </c>
      <c r="AM51" s="5" t="str">
        <f t="shared" si="61"/>
        <v/>
      </c>
      <c r="AN51" s="5" t="str">
        <f t="shared" si="62"/>
        <v/>
      </c>
      <c r="AO51" s="5" t="str">
        <f t="shared" si="63"/>
        <v/>
      </c>
      <c r="AP51" s="5" t="str">
        <f t="shared" si="64"/>
        <v/>
      </c>
      <c r="AQ51" s="5" t="str">
        <f t="shared" si="65"/>
        <v/>
      </c>
      <c r="AR51" s="5" t="str">
        <f t="shared" si="66"/>
        <v/>
      </c>
      <c r="AS51" s="5" t="str">
        <f t="shared" si="67"/>
        <v/>
      </c>
      <c r="AT51" s="29">
        <f t="shared" si="68"/>
        <v>0</v>
      </c>
    </row>
    <row r="52" spans="1:46" x14ac:dyDescent="0.2">
      <c r="A52" s="6" t="s">
        <v>67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H52" s="5" t="str">
        <f t="shared" si="56"/>
        <v/>
      </c>
      <c r="AI52" s="5" t="str">
        <f t="shared" si="57"/>
        <v/>
      </c>
      <c r="AJ52" s="5" t="str">
        <f t="shared" si="58"/>
        <v/>
      </c>
      <c r="AK52" s="5" t="str">
        <f t="shared" si="59"/>
        <v/>
      </c>
      <c r="AL52" s="5" t="str">
        <f t="shared" si="60"/>
        <v/>
      </c>
      <c r="AM52" s="5" t="str">
        <f t="shared" si="61"/>
        <v/>
      </c>
      <c r="AN52" s="5" t="str">
        <f t="shared" si="62"/>
        <v/>
      </c>
      <c r="AO52" s="5" t="str">
        <f t="shared" si="63"/>
        <v/>
      </c>
      <c r="AP52" s="5" t="str">
        <f t="shared" si="64"/>
        <v/>
      </c>
      <c r="AQ52" s="5" t="str">
        <f t="shared" si="65"/>
        <v/>
      </c>
      <c r="AR52" s="5" t="str">
        <f t="shared" si="66"/>
        <v/>
      </c>
      <c r="AS52" s="5" t="str">
        <f t="shared" si="67"/>
        <v/>
      </c>
      <c r="AT52" s="29">
        <f t="shared" si="68"/>
        <v>0</v>
      </c>
    </row>
    <row r="53" spans="1:46" x14ac:dyDescent="0.2">
      <c r="A53" s="6" t="s">
        <v>68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19"/>
      <c r="AE53" s="19"/>
      <c r="AF53" s="19"/>
      <c r="AH53" s="19" t="str">
        <f t="shared" si="56"/>
        <v/>
      </c>
      <c r="AI53" s="19" t="str">
        <f t="shared" si="57"/>
        <v/>
      </c>
      <c r="AJ53" s="19" t="str">
        <f t="shared" si="58"/>
        <v/>
      </c>
      <c r="AK53" s="19" t="str">
        <f t="shared" si="59"/>
        <v/>
      </c>
      <c r="AL53" s="19" t="str">
        <f t="shared" si="60"/>
        <v/>
      </c>
      <c r="AM53" s="19" t="str">
        <f t="shared" si="61"/>
        <v/>
      </c>
      <c r="AN53" s="19" t="str">
        <f t="shared" si="62"/>
        <v/>
      </c>
      <c r="AO53" s="19" t="str">
        <f t="shared" si="63"/>
        <v/>
      </c>
      <c r="AP53" s="19" t="str">
        <f t="shared" si="64"/>
        <v/>
      </c>
      <c r="AQ53" s="19" t="str">
        <f t="shared" si="65"/>
        <v/>
      </c>
      <c r="AR53" s="19" t="str">
        <f t="shared" si="66"/>
        <v/>
      </c>
      <c r="AS53" s="19" t="str">
        <f t="shared" si="67"/>
        <v/>
      </c>
      <c r="AT53" s="31">
        <f t="shared" si="68"/>
        <v>0</v>
      </c>
    </row>
    <row r="54" spans="1:46" x14ac:dyDescent="0.2">
      <c r="A54" s="6"/>
      <c r="AD54" s="47" t="s">
        <v>45</v>
      </c>
      <c r="AE54" s="47"/>
      <c r="AF54" s="5">
        <f>COUNT(AT50:AT53)</f>
        <v>4</v>
      </c>
      <c r="AG54" s="5"/>
      <c r="AH54" s="5"/>
      <c r="AI54" s="5"/>
      <c r="AJ54" s="48" t="s">
        <v>46</v>
      </c>
      <c r="AK54" s="48"/>
      <c r="AL54" s="48"/>
      <c r="AM54" s="49">
        <f>(AF54*$AC$5-AT54)/(AF54*$AC$5)</f>
        <v>1</v>
      </c>
      <c r="AN54" s="49"/>
      <c r="AO54" s="49"/>
      <c r="AP54" s="24"/>
      <c r="AQ54" s="47" t="s">
        <v>27</v>
      </c>
      <c r="AR54" s="47"/>
      <c r="AS54" s="47"/>
      <c r="AT54" s="29">
        <f>SUM(AT50:AT53)</f>
        <v>0</v>
      </c>
    </row>
    <row r="55" spans="1:46" x14ac:dyDescent="0.2">
      <c r="A55" s="7" t="s">
        <v>69</v>
      </c>
      <c r="AD55" s="3"/>
      <c r="AE55" s="3"/>
      <c r="AF55" s="3"/>
      <c r="AJ55" s="25"/>
      <c r="AK55" s="25"/>
      <c r="AL55" s="25"/>
      <c r="AM55" s="26"/>
      <c r="AN55" s="26"/>
      <c r="AO55" s="26"/>
      <c r="AP55" s="26"/>
      <c r="AT55" s="32"/>
    </row>
    <row r="56" spans="1:46" x14ac:dyDescent="0.2">
      <c r="A56" s="6" t="s">
        <v>70</v>
      </c>
      <c r="B56" s="5">
        <v>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>
        <v>0</v>
      </c>
      <c r="N56" s="5"/>
      <c r="O56" s="5"/>
      <c r="P56" s="5">
        <v>0</v>
      </c>
      <c r="Q56" s="5"/>
      <c r="R56" s="5"/>
      <c r="S56" s="5">
        <v>0</v>
      </c>
      <c r="T56" s="5"/>
      <c r="U56" s="5">
        <v>1</v>
      </c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H56" s="5" t="str">
        <f t="shared" ref="AH56:AH59" si="69">IF(COUNTIF($B56:$AF56,AH$7)&gt;0,COUNTIF($B56:$AF56,AH$7),"")</f>
        <v/>
      </c>
      <c r="AI56" s="5">
        <f t="shared" ref="AI56:AI59" si="70">IF(COUNTIF($B56:$AF56,AI$7)&gt;0,COUNTIF($B56:$AF56,AI$7),"")</f>
        <v>1</v>
      </c>
      <c r="AJ56" s="5">
        <f t="shared" ref="AJ56:AJ59" si="71">IF(COUNTIF($B56:$AF56,AJ$7)&gt;0,COUNTIF($B56:$AF56,AJ$7),"")</f>
        <v>4</v>
      </c>
      <c r="AK56" s="5" t="str">
        <f t="shared" ref="AK56:AK59" si="72">IF(COUNTIF($B56:$AF56,AK$7)&gt;0,COUNTIF($B56:$AF56,AK$7),"")</f>
        <v/>
      </c>
      <c r="AL56" s="5" t="str">
        <f t="shared" ref="AL56:AL59" si="73">IF(COUNTIF($B56:$AF56,AL$7)&gt;0,COUNTIF($B56:$AF56,AL$7),"")</f>
        <v/>
      </c>
      <c r="AM56" s="5" t="str">
        <f t="shared" ref="AM56:AM59" si="74">IF(COUNTIF($B56:$AF56,AM$7)&gt;0,COUNTIF($B56:$AF56,AM$7),"")</f>
        <v/>
      </c>
      <c r="AN56" s="5" t="str">
        <f t="shared" ref="AN56:AN59" si="75">IF(COUNTIF($B56:$AF56,AN$7)&gt;0,COUNTIF($B56:$AF56,AN$7),"")</f>
        <v/>
      </c>
      <c r="AO56" s="5" t="str">
        <f t="shared" ref="AO56:AO59" si="76">IF(COUNTIF($B56:$AF56,AO$7)&gt;0,COUNTIF($B56:$AF56,AO$7),"")</f>
        <v/>
      </c>
      <c r="AP56" s="5" t="str">
        <f t="shared" ref="AP56:AP59" si="77">IF(COUNTIF($B56:$AF56,AP$7)&gt;0,COUNTIF($B56:$AF56,AP$7),"")</f>
        <v/>
      </c>
      <c r="AQ56" s="5" t="str">
        <f t="shared" ref="AQ56:AQ59" si="78">IF(COUNTIF($B56:$AF56,AQ$7)&gt;0,COUNTIF($B56:$AF56,AQ$7),"")</f>
        <v/>
      </c>
      <c r="AR56" s="5" t="str">
        <f t="shared" ref="AR56:AR59" si="79">IF(COUNTIF($B56:$AF56,AR$7)&gt;0,COUNTIF($B56:$AF56,AR$7),"")</f>
        <v/>
      </c>
      <c r="AS56" s="5" t="str">
        <f t="shared" ref="AS56:AS59" si="80">IF(COUNTIF($B56:$AF56,AS$7)&gt;0,COUNTIF($B56:$AF56,AS$7),"")</f>
        <v/>
      </c>
      <c r="AT56" s="29">
        <f t="shared" ref="AT56:AT59" si="81">IF(AH56="",SUM(AI56:AS56),SUM(AI56:AS56)+AH56*0.5)</f>
        <v>5</v>
      </c>
    </row>
    <row r="57" spans="1:46" x14ac:dyDescent="0.2">
      <c r="A57" s="6" t="s">
        <v>71</v>
      </c>
      <c r="B57" s="5">
        <v>1</v>
      </c>
      <c r="C57" s="5"/>
      <c r="D57" s="5"/>
      <c r="E57" s="5"/>
      <c r="F57" s="5"/>
      <c r="G57" s="5"/>
      <c r="H57" s="5"/>
      <c r="I57" s="5">
        <v>0</v>
      </c>
      <c r="J57" s="5"/>
      <c r="K57" s="5"/>
      <c r="L57" s="5" t="s">
        <v>15</v>
      </c>
      <c r="M57" s="5" t="s">
        <v>15</v>
      </c>
      <c r="N57" s="5" t="s">
        <v>15</v>
      </c>
      <c r="O57" s="5" t="s">
        <v>15</v>
      </c>
      <c r="P57" s="5" t="s">
        <v>15</v>
      </c>
      <c r="Q57" s="5"/>
      <c r="R57" s="5"/>
      <c r="S57" s="5" t="s">
        <v>15</v>
      </c>
      <c r="T57" s="5" t="s">
        <v>15</v>
      </c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H57" s="5" t="str">
        <f t="shared" si="69"/>
        <v/>
      </c>
      <c r="AI57" s="5">
        <f t="shared" si="70"/>
        <v>1</v>
      </c>
      <c r="AJ57" s="5">
        <f t="shared" si="71"/>
        <v>1</v>
      </c>
      <c r="AK57" s="5">
        <f t="shared" si="72"/>
        <v>7</v>
      </c>
      <c r="AL57" s="5" t="str">
        <f t="shared" si="73"/>
        <v/>
      </c>
      <c r="AM57" s="5" t="str">
        <f t="shared" si="74"/>
        <v/>
      </c>
      <c r="AN57" s="5" t="str">
        <f t="shared" si="75"/>
        <v/>
      </c>
      <c r="AO57" s="5" t="str">
        <f t="shared" si="76"/>
        <v/>
      </c>
      <c r="AP57" s="5" t="str">
        <f t="shared" si="77"/>
        <v/>
      </c>
      <c r="AQ57" s="5" t="str">
        <f t="shared" si="78"/>
        <v/>
      </c>
      <c r="AR57" s="5" t="str">
        <f t="shared" si="79"/>
        <v/>
      </c>
      <c r="AS57" s="5" t="str">
        <f t="shared" si="80"/>
        <v/>
      </c>
      <c r="AT57" s="29">
        <f t="shared" si="81"/>
        <v>9</v>
      </c>
    </row>
    <row r="58" spans="1:46" x14ac:dyDescent="0.2">
      <c r="A58" s="6" t="s">
        <v>72</v>
      </c>
      <c r="B58" s="5">
        <v>0</v>
      </c>
      <c r="C58" s="5">
        <v>0</v>
      </c>
      <c r="D58" s="5"/>
      <c r="E58" s="5"/>
      <c r="F58" s="5"/>
      <c r="G58" s="5">
        <v>0</v>
      </c>
      <c r="H58" s="5"/>
      <c r="I58" s="5">
        <v>0</v>
      </c>
      <c r="J58" s="5"/>
      <c r="K58" s="5"/>
      <c r="L58" s="5">
        <v>0.5</v>
      </c>
      <c r="M58" s="5">
        <v>0</v>
      </c>
      <c r="N58" s="5">
        <v>0</v>
      </c>
      <c r="O58" s="5"/>
      <c r="P58" s="5"/>
      <c r="Q58" s="5"/>
      <c r="R58" s="5"/>
      <c r="S58" s="5">
        <v>0</v>
      </c>
      <c r="T58" s="5"/>
      <c r="U58" s="5">
        <v>0</v>
      </c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H58" s="5">
        <f t="shared" si="69"/>
        <v>1</v>
      </c>
      <c r="AI58" s="5" t="str">
        <f t="shared" si="70"/>
        <v/>
      </c>
      <c r="AJ58" s="5">
        <f t="shared" si="71"/>
        <v>8</v>
      </c>
      <c r="AK58" s="5" t="str">
        <f t="shared" si="72"/>
        <v/>
      </c>
      <c r="AL58" s="5" t="str">
        <f t="shared" si="73"/>
        <v/>
      </c>
      <c r="AM58" s="5" t="str">
        <f t="shared" si="74"/>
        <v/>
      </c>
      <c r="AN58" s="5" t="str">
        <f t="shared" si="75"/>
        <v/>
      </c>
      <c r="AO58" s="5" t="str">
        <f t="shared" si="76"/>
        <v/>
      </c>
      <c r="AP58" s="5" t="str">
        <f t="shared" si="77"/>
        <v/>
      </c>
      <c r="AQ58" s="5" t="str">
        <f t="shared" si="78"/>
        <v/>
      </c>
      <c r="AR58" s="5" t="str">
        <f t="shared" si="79"/>
        <v/>
      </c>
      <c r="AS58" s="5" t="str">
        <f t="shared" si="80"/>
        <v/>
      </c>
      <c r="AT58" s="29">
        <f t="shared" si="81"/>
        <v>8.5</v>
      </c>
    </row>
    <row r="59" spans="1:46" x14ac:dyDescent="0.2">
      <c r="A59" s="6" t="s">
        <v>73</v>
      </c>
      <c r="B59" s="5"/>
      <c r="C59" s="5">
        <v>1</v>
      </c>
      <c r="D59" s="5"/>
      <c r="E59" s="5"/>
      <c r="F59" s="5"/>
      <c r="G59" s="5"/>
      <c r="H59" s="5"/>
      <c r="I59" s="11" t="s">
        <v>23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19"/>
      <c r="AE59" s="19"/>
      <c r="AF59" s="19"/>
      <c r="AH59" s="19" t="str">
        <f t="shared" si="69"/>
        <v/>
      </c>
      <c r="AI59" s="19">
        <f t="shared" si="70"/>
        <v>1</v>
      </c>
      <c r="AJ59" s="19" t="str">
        <f t="shared" si="71"/>
        <v/>
      </c>
      <c r="AK59" s="19" t="str">
        <f t="shared" si="72"/>
        <v/>
      </c>
      <c r="AL59" s="19" t="str">
        <f t="shared" si="73"/>
        <v/>
      </c>
      <c r="AM59" s="19" t="str">
        <f t="shared" si="74"/>
        <v/>
      </c>
      <c r="AN59" s="19" t="str">
        <f t="shared" si="75"/>
        <v/>
      </c>
      <c r="AO59" s="19" t="str">
        <f t="shared" si="76"/>
        <v/>
      </c>
      <c r="AP59" s="19" t="str">
        <f t="shared" si="77"/>
        <v/>
      </c>
      <c r="AQ59" s="19" t="str">
        <f t="shared" si="78"/>
        <v/>
      </c>
      <c r="AR59" s="19" t="str">
        <f t="shared" si="79"/>
        <v/>
      </c>
      <c r="AS59" s="19">
        <f t="shared" si="80"/>
        <v>1</v>
      </c>
      <c r="AT59" s="31">
        <f t="shared" si="81"/>
        <v>2</v>
      </c>
    </row>
    <row r="60" spans="1:46" x14ac:dyDescent="0.2">
      <c r="A60" s="6"/>
      <c r="AD60" s="47" t="s">
        <v>45</v>
      </c>
      <c r="AE60" s="47"/>
      <c r="AF60" s="5">
        <f>COUNT(AT56:AT59)</f>
        <v>4</v>
      </c>
      <c r="AG60" s="5"/>
      <c r="AH60" s="5"/>
      <c r="AI60" s="5"/>
      <c r="AJ60" s="48" t="s">
        <v>46</v>
      </c>
      <c r="AK60" s="48"/>
      <c r="AL60" s="48"/>
      <c r="AM60" s="49">
        <f>(AF60*$AC$5-AT60)/(AF60*$AC$5)</f>
        <v>0.70833333333333337</v>
      </c>
      <c r="AN60" s="49"/>
      <c r="AO60" s="49"/>
      <c r="AP60" s="24"/>
      <c r="AQ60" s="47" t="s">
        <v>27</v>
      </c>
      <c r="AR60" s="47"/>
      <c r="AS60" s="47"/>
      <c r="AT60" s="29">
        <f>SUM(AT56:AT59)</f>
        <v>24.5</v>
      </c>
    </row>
    <row r="61" spans="1:46" x14ac:dyDescent="0.2">
      <c r="A61" s="7" t="s">
        <v>74</v>
      </c>
    </row>
    <row r="62" spans="1:46" x14ac:dyDescent="0.2">
      <c r="A62" s="6" t="s">
        <v>75</v>
      </c>
      <c r="B62" s="5">
        <v>0.5</v>
      </c>
      <c r="C62" s="5"/>
      <c r="D62" s="5"/>
      <c r="E62" s="5"/>
      <c r="F62" s="5"/>
      <c r="G62" s="5"/>
      <c r="H62" s="11" t="s">
        <v>23</v>
      </c>
      <c r="I62" s="5"/>
      <c r="J62" s="5"/>
      <c r="K62" s="5"/>
      <c r="L62" s="5">
        <v>0.5</v>
      </c>
      <c r="M62" s="11" t="s">
        <v>23</v>
      </c>
      <c r="N62" s="5"/>
      <c r="O62" s="5"/>
      <c r="P62" s="5"/>
      <c r="Q62" s="5"/>
      <c r="R62" s="5"/>
      <c r="S62" s="5">
        <v>0.5</v>
      </c>
      <c r="T62" s="11" t="s">
        <v>23</v>
      </c>
      <c r="U62" s="5" t="s">
        <v>15</v>
      </c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H62" s="5">
        <f t="shared" ref="AH62:AH64" si="82">IF(COUNTIF($B62:$AF62,AH$7)&gt;0,COUNTIF($B62:$AF62,AH$7),"")</f>
        <v>3</v>
      </c>
      <c r="AI62" s="5" t="str">
        <f t="shared" ref="AI62:AI64" si="83">IF(COUNTIF($B62:$AF62,AI$7)&gt;0,COUNTIF($B62:$AF62,AI$7),"")</f>
        <v/>
      </c>
      <c r="AJ62" s="5" t="str">
        <f t="shared" ref="AJ62:AJ64" si="84">IF(COUNTIF($B62:$AF62,AJ$7)&gt;0,COUNTIF($B62:$AF62,AJ$7),"")</f>
        <v/>
      </c>
      <c r="AK62" s="5">
        <f t="shared" ref="AK62:AK64" si="85">IF(COUNTIF($B62:$AF62,AK$7)&gt;0,COUNTIF($B62:$AF62,AK$7),"")</f>
        <v>1</v>
      </c>
      <c r="AL62" s="5" t="str">
        <f t="shared" ref="AL62:AL64" si="86">IF(COUNTIF($B62:$AF62,AL$7)&gt;0,COUNTIF($B62:$AF62,AL$7),"")</f>
        <v/>
      </c>
      <c r="AM62" s="5" t="str">
        <f t="shared" ref="AM62:AM64" si="87">IF(COUNTIF($B62:$AF62,AM$7)&gt;0,COUNTIF($B62:$AF62,AM$7),"")</f>
        <v/>
      </c>
      <c r="AN62" s="5" t="str">
        <f t="shared" ref="AN62:AN64" si="88">IF(COUNTIF($B62:$AF62,AN$7)&gt;0,COUNTIF($B62:$AF62,AN$7),"")</f>
        <v/>
      </c>
      <c r="AO62" s="5" t="str">
        <f t="shared" ref="AO62:AO64" si="89">IF(COUNTIF($B62:$AF62,AO$7)&gt;0,COUNTIF($B62:$AF62,AO$7),"")</f>
        <v/>
      </c>
      <c r="AP62" s="5" t="str">
        <f t="shared" ref="AP62:AP64" si="90">IF(COUNTIF($B62:$AF62,AP$7)&gt;0,COUNTIF($B62:$AF62,AP$7),"")</f>
        <v/>
      </c>
      <c r="AQ62" s="5" t="str">
        <f t="shared" ref="AQ62:AQ64" si="91">IF(COUNTIF($B62:$AF62,AQ$7)&gt;0,COUNTIF($B62:$AF62,AQ$7),"")</f>
        <v/>
      </c>
      <c r="AR62" s="5" t="str">
        <f t="shared" ref="AR62:AR64" si="92">IF(COUNTIF($B62:$AF62,AR$7)&gt;0,COUNTIF($B62:$AF62,AR$7),"")</f>
        <v/>
      </c>
      <c r="AS62" s="5">
        <f t="shared" ref="AS62:AS64" si="93">IF(COUNTIF($B62:$AF62,AS$7)&gt;0,COUNTIF($B62:$AF62,AS$7),"")</f>
        <v>3</v>
      </c>
      <c r="AT62" s="29">
        <f t="shared" ref="AT62:AT64" si="94">IF(AH62="",SUM(AI62:AS62),SUM(AI62:AS62)+AH62*0.5)</f>
        <v>5.5</v>
      </c>
    </row>
    <row r="63" spans="1:46" x14ac:dyDescent="0.2">
      <c r="A63" s="6" t="s">
        <v>76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H63" s="5" t="str">
        <f t="shared" si="82"/>
        <v/>
      </c>
      <c r="AI63" s="5" t="str">
        <f t="shared" si="83"/>
        <v/>
      </c>
      <c r="AJ63" s="5" t="str">
        <f t="shared" si="84"/>
        <v/>
      </c>
      <c r="AK63" s="5" t="str">
        <f t="shared" si="85"/>
        <v/>
      </c>
      <c r="AL63" s="5" t="str">
        <f t="shared" si="86"/>
        <v/>
      </c>
      <c r="AM63" s="5" t="str">
        <f t="shared" si="87"/>
        <v/>
      </c>
      <c r="AN63" s="5" t="str">
        <f t="shared" si="88"/>
        <v/>
      </c>
      <c r="AO63" s="5" t="str">
        <f t="shared" si="89"/>
        <v/>
      </c>
      <c r="AP63" s="5" t="str">
        <f t="shared" si="90"/>
        <v/>
      </c>
      <c r="AQ63" s="5" t="str">
        <f t="shared" si="91"/>
        <v/>
      </c>
      <c r="AR63" s="5" t="str">
        <f t="shared" si="92"/>
        <v/>
      </c>
      <c r="AS63" s="5" t="str">
        <f t="shared" si="93"/>
        <v/>
      </c>
      <c r="AT63" s="29">
        <f t="shared" si="94"/>
        <v>0</v>
      </c>
    </row>
    <row r="64" spans="1:46" x14ac:dyDescent="0.2">
      <c r="A64" s="6" t="s">
        <v>77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H64" s="5" t="str">
        <f t="shared" si="82"/>
        <v/>
      </c>
      <c r="AI64" s="5" t="str">
        <f t="shared" si="83"/>
        <v/>
      </c>
      <c r="AJ64" s="5" t="str">
        <f t="shared" si="84"/>
        <v/>
      </c>
      <c r="AK64" s="5" t="str">
        <f t="shared" si="85"/>
        <v/>
      </c>
      <c r="AL64" s="5" t="str">
        <f t="shared" si="86"/>
        <v/>
      </c>
      <c r="AM64" s="5" t="str">
        <f t="shared" si="87"/>
        <v/>
      </c>
      <c r="AN64" s="5" t="str">
        <f t="shared" si="88"/>
        <v/>
      </c>
      <c r="AO64" s="5" t="str">
        <f t="shared" si="89"/>
        <v/>
      </c>
      <c r="AP64" s="5" t="str">
        <f t="shared" si="90"/>
        <v/>
      </c>
      <c r="AQ64" s="5" t="str">
        <f t="shared" si="91"/>
        <v/>
      </c>
      <c r="AR64" s="5" t="str">
        <f t="shared" si="92"/>
        <v/>
      </c>
      <c r="AS64" s="5" t="str">
        <f t="shared" si="93"/>
        <v/>
      </c>
      <c r="AT64" s="29">
        <f t="shared" si="94"/>
        <v>0</v>
      </c>
    </row>
    <row r="65" spans="1:46" x14ac:dyDescent="0.2">
      <c r="A65" s="6"/>
      <c r="AD65" s="47" t="s">
        <v>45</v>
      </c>
      <c r="AE65" s="47"/>
      <c r="AF65" s="5">
        <f>COUNT(AT62:AT64)</f>
        <v>3</v>
      </c>
      <c r="AG65" s="5"/>
      <c r="AH65" s="5"/>
      <c r="AI65" s="5"/>
      <c r="AJ65" s="48" t="s">
        <v>46</v>
      </c>
      <c r="AK65" s="48"/>
      <c r="AL65" s="48"/>
      <c r="AM65" s="49">
        <f>(AF65*$AC$5-AT65)/(AF65*$AC$5)</f>
        <v>0.91269841269841268</v>
      </c>
      <c r="AN65" s="49"/>
      <c r="AO65" s="49"/>
      <c r="AP65" s="24"/>
      <c r="AQ65" s="47" t="s">
        <v>27</v>
      </c>
      <c r="AR65" s="47"/>
      <c r="AS65" s="47"/>
      <c r="AT65" s="29">
        <f>SUM(AT62:AT64)</f>
        <v>5.5</v>
      </c>
    </row>
    <row r="66" spans="1:46" x14ac:dyDescent="0.2">
      <c r="A66" s="7" t="s">
        <v>78</v>
      </c>
    </row>
    <row r="67" spans="1:46" x14ac:dyDescent="0.2">
      <c r="A67" s="6" t="s">
        <v>79</v>
      </c>
      <c r="B67" s="5">
        <v>0</v>
      </c>
      <c r="C67" s="5"/>
      <c r="D67" s="10"/>
      <c r="E67" s="5"/>
      <c r="F67" s="5"/>
      <c r="G67" s="5">
        <v>0</v>
      </c>
      <c r="H67" s="5"/>
      <c r="I67" s="5">
        <v>0</v>
      </c>
      <c r="J67" s="5"/>
      <c r="K67" s="5"/>
      <c r="L67" s="5">
        <v>0</v>
      </c>
      <c r="M67" s="5"/>
      <c r="N67" s="5">
        <v>0</v>
      </c>
      <c r="O67" s="5"/>
      <c r="P67" s="5">
        <v>0</v>
      </c>
      <c r="Q67" s="5"/>
      <c r="R67" s="5"/>
      <c r="S67" s="5">
        <v>0</v>
      </c>
      <c r="T67" s="5"/>
      <c r="U67" s="5">
        <v>0</v>
      </c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23"/>
      <c r="AH67" s="5" t="str">
        <f t="shared" ref="AH67:AH81" si="95">IF(COUNTIF($B67:$AF67,AH$7)&gt;0,COUNTIF($B67:$AF67,AH$7),"")</f>
        <v/>
      </c>
      <c r="AI67" s="5" t="str">
        <f t="shared" ref="AI67:AI81" si="96">IF(COUNTIF($B67:$AF67,AI$7)&gt;0,COUNTIF($B67:$AF67,AI$7),"")</f>
        <v/>
      </c>
      <c r="AJ67" s="5">
        <f t="shared" ref="AJ67:AJ81" si="97">IF(COUNTIF($B67:$AF67,AJ$7)&gt;0,COUNTIF($B67:$AF67,AJ$7),"")</f>
        <v>8</v>
      </c>
      <c r="AK67" s="5" t="str">
        <f t="shared" ref="AK67:AK81" si="98">IF(COUNTIF($B67:$AF67,AK$7)&gt;0,COUNTIF($B67:$AF67,AK$7),"")</f>
        <v/>
      </c>
      <c r="AL67" s="5" t="str">
        <f t="shared" ref="AL67:AL81" si="99">IF(COUNTIF($B67:$AF67,AL$7)&gt;0,COUNTIF($B67:$AF67,AL$7),"")</f>
        <v/>
      </c>
      <c r="AM67" s="5" t="str">
        <f t="shared" ref="AM67:AM81" si="100">IF(COUNTIF($B67:$AF67,AM$7)&gt;0,COUNTIF($B67:$AF67,AM$7),"")</f>
        <v/>
      </c>
      <c r="AN67" s="5" t="str">
        <f t="shared" ref="AN67:AN81" si="101">IF(COUNTIF($B67:$AF67,AN$7)&gt;0,COUNTIF($B67:$AF67,AN$7),"")</f>
        <v/>
      </c>
      <c r="AO67" s="5" t="str">
        <f t="shared" ref="AO67:AO81" si="102">IF(COUNTIF($B67:$AF67,AO$7)&gt;0,COUNTIF($B67:$AF67,AO$7),"")</f>
        <v/>
      </c>
      <c r="AP67" s="5" t="str">
        <f t="shared" ref="AP67:AP81" si="103">IF(COUNTIF($B67:$AF67,AP$7)&gt;0,COUNTIF($B67:$AF67,AP$7),"")</f>
        <v/>
      </c>
      <c r="AQ67" s="5" t="str">
        <f t="shared" ref="AQ67:AQ81" si="104">IF(COUNTIF($B67:$AF67,AQ$7)&gt;0,COUNTIF($B67:$AF67,AQ$7),"")</f>
        <v/>
      </c>
      <c r="AR67" s="5" t="str">
        <f t="shared" ref="AR67:AR81" si="105">IF(COUNTIF($B67:$AF67,AR$7)&gt;0,COUNTIF($B67:$AF67,AR$7),"")</f>
        <v/>
      </c>
      <c r="AS67" s="5" t="str">
        <f t="shared" ref="AS67:AS81" si="106">IF(COUNTIF($B67:$AF67,AS$7)&gt;0,COUNTIF($B67:$AF67,AS$7),"")</f>
        <v/>
      </c>
      <c r="AT67" s="29">
        <f t="shared" ref="AT67:AT81" si="107">IF(AH67="",SUM(AI67:AS67),SUM(AI67:AS67)+AH67*0.5)</f>
        <v>8</v>
      </c>
    </row>
    <row r="68" spans="1:46" x14ac:dyDescent="0.2">
      <c r="A68" s="6" t="s">
        <v>80</v>
      </c>
      <c r="B68" s="12">
        <v>0</v>
      </c>
      <c r="C68" s="12"/>
      <c r="D68" s="12"/>
      <c r="E68" s="12"/>
      <c r="F68" s="12"/>
      <c r="G68" s="5">
        <v>0</v>
      </c>
      <c r="H68" s="12"/>
      <c r="I68" s="5">
        <v>0</v>
      </c>
      <c r="J68" s="12"/>
      <c r="K68" s="12"/>
      <c r="L68" s="5">
        <v>0</v>
      </c>
      <c r="M68" s="12"/>
      <c r="N68" s="5">
        <v>0</v>
      </c>
      <c r="O68" s="12"/>
      <c r="P68" s="5">
        <v>0</v>
      </c>
      <c r="Q68" s="12"/>
      <c r="R68" s="12"/>
      <c r="S68" s="5">
        <v>0</v>
      </c>
      <c r="T68" s="12"/>
      <c r="U68" s="12">
        <v>0</v>
      </c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H68" s="12" t="str">
        <f t="shared" si="95"/>
        <v/>
      </c>
      <c r="AI68" s="12" t="str">
        <f t="shared" si="96"/>
        <v/>
      </c>
      <c r="AJ68" s="12">
        <f t="shared" si="97"/>
        <v>8</v>
      </c>
      <c r="AK68" s="12" t="str">
        <f t="shared" si="98"/>
        <v/>
      </c>
      <c r="AL68" s="12" t="str">
        <f t="shared" si="99"/>
        <v/>
      </c>
      <c r="AM68" s="12" t="str">
        <f t="shared" si="100"/>
        <v/>
      </c>
      <c r="AN68" s="12" t="str">
        <f t="shared" si="101"/>
        <v/>
      </c>
      <c r="AO68" s="12" t="str">
        <f t="shared" si="102"/>
        <v/>
      </c>
      <c r="AP68" s="12" t="str">
        <f t="shared" si="103"/>
        <v/>
      </c>
      <c r="AQ68" s="12" t="str">
        <f t="shared" si="104"/>
        <v/>
      </c>
      <c r="AR68" s="12" t="str">
        <f t="shared" si="105"/>
        <v/>
      </c>
      <c r="AS68" s="12" t="str">
        <f t="shared" si="106"/>
        <v/>
      </c>
      <c r="AT68" s="30">
        <f t="shared" si="107"/>
        <v>8</v>
      </c>
    </row>
    <row r="69" spans="1:46" x14ac:dyDescent="0.2">
      <c r="A69" s="6" t="s">
        <v>81</v>
      </c>
      <c r="B69" s="5">
        <v>0</v>
      </c>
      <c r="C69" s="5"/>
      <c r="D69" s="5"/>
      <c r="E69" s="5"/>
      <c r="F69" s="5"/>
      <c r="G69" s="5">
        <v>0</v>
      </c>
      <c r="H69" s="5"/>
      <c r="I69" s="5">
        <v>0</v>
      </c>
      <c r="J69" s="5"/>
      <c r="K69" s="5"/>
      <c r="L69" s="5">
        <v>0</v>
      </c>
      <c r="M69" s="5"/>
      <c r="N69" s="5">
        <v>0</v>
      </c>
      <c r="O69" s="5"/>
      <c r="P69" s="5">
        <v>0</v>
      </c>
      <c r="Q69" s="5"/>
      <c r="R69" s="5"/>
      <c r="S69" s="5">
        <v>0</v>
      </c>
      <c r="T69" s="5"/>
      <c r="U69" s="5">
        <v>0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H69" s="5" t="str">
        <f t="shared" si="95"/>
        <v/>
      </c>
      <c r="AI69" s="5" t="str">
        <f t="shared" si="96"/>
        <v/>
      </c>
      <c r="AJ69" s="5">
        <f t="shared" si="97"/>
        <v>8</v>
      </c>
      <c r="AK69" s="5" t="str">
        <f t="shared" si="98"/>
        <v/>
      </c>
      <c r="AL69" s="5" t="str">
        <f t="shared" si="99"/>
        <v/>
      </c>
      <c r="AM69" s="5" t="str">
        <f t="shared" si="100"/>
        <v/>
      </c>
      <c r="AN69" s="5" t="str">
        <f t="shared" si="101"/>
        <v/>
      </c>
      <c r="AO69" s="5" t="str">
        <f t="shared" si="102"/>
        <v/>
      </c>
      <c r="AP69" s="5" t="str">
        <f t="shared" si="103"/>
        <v/>
      </c>
      <c r="AQ69" s="5" t="str">
        <f t="shared" si="104"/>
        <v/>
      </c>
      <c r="AR69" s="5" t="str">
        <f t="shared" si="105"/>
        <v/>
      </c>
      <c r="AS69" s="5" t="str">
        <f t="shared" si="106"/>
        <v/>
      </c>
      <c r="AT69" s="29">
        <f t="shared" si="107"/>
        <v>8</v>
      </c>
    </row>
    <row r="70" spans="1:46" x14ac:dyDescent="0.2">
      <c r="A70" s="6" t="s">
        <v>82</v>
      </c>
      <c r="B70" s="12">
        <v>0</v>
      </c>
      <c r="C70" s="5"/>
      <c r="D70" s="5"/>
      <c r="E70" s="5"/>
      <c r="F70" s="5"/>
      <c r="G70" s="5">
        <v>1</v>
      </c>
      <c r="H70" s="5">
        <v>1</v>
      </c>
      <c r="I70" s="5">
        <v>1</v>
      </c>
      <c r="J70" s="5"/>
      <c r="K70" s="5"/>
      <c r="L70" s="5">
        <v>0</v>
      </c>
      <c r="M70" s="5"/>
      <c r="N70" s="5">
        <v>0</v>
      </c>
      <c r="O70" s="5">
        <v>1</v>
      </c>
      <c r="P70" s="5">
        <v>0.5</v>
      </c>
      <c r="Q70" s="5"/>
      <c r="R70" s="5"/>
      <c r="S70" s="5">
        <v>1</v>
      </c>
      <c r="T70" s="5">
        <v>1</v>
      </c>
      <c r="U70" s="5">
        <v>1</v>
      </c>
      <c r="V70" s="5">
        <v>1</v>
      </c>
      <c r="W70" s="5">
        <v>1</v>
      </c>
      <c r="X70" s="5"/>
      <c r="Y70" s="5"/>
      <c r="Z70" s="5"/>
      <c r="AA70" s="5"/>
      <c r="AB70" s="5"/>
      <c r="AC70" s="5"/>
      <c r="AD70" s="5"/>
      <c r="AE70" s="5"/>
      <c r="AF70" s="5"/>
      <c r="AH70" s="5">
        <f t="shared" si="95"/>
        <v>1</v>
      </c>
      <c r="AI70" s="5">
        <f t="shared" si="96"/>
        <v>9</v>
      </c>
      <c r="AJ70" s="5">
        <f t="shared" si="97"/>
        <v>3</v>
      </c>
      <c r="AK70" s="5" t="str">
        <f t="shared" si="98"/>
        <v/>
      </c>
      <c r="AL70" s="5" t="str">
        <f t="shared" si="99"/>
        <v/>
      </c>
      <c r="AM70" s="5" t="str">
        <f t="shared" si="100"/>
        <v/>
      </c>
      <c r="AN70" s="5" t="str">
        <f t="shared" si="101"/>
        <v/>
      </c>
      <c r="AO70" s="5" t="str">
        <f t="shared" si="102"/>
        <v/>
      </c>
      <c r="AP70" s="5" t="str">
        <f t="shared" si="103"/>
        <v/>
      </c>
      <c r="AQ70" s="5" t="str">
        <f t="shared" si="104"/>
        <v/>
      </c>
      <c r="AR70" s="5" t="str">
        <f t="shared" si="105"/>
        <v/>
      </c>
      <c r="AS70" s="5" t="str">
        <f t="shared" si="106"/>
        <v/>
      </c>
      <c r="AT70" s="29">
        <f t="shared" si="107"/>
        <v>12.5</v>
      </c>
    </row>
    <row r="71" spans="1:46" x14ac:dyDescent="0.2">
      <c r="A71" s="6" t="s">
        <v>83</v>
      </c>
      <c r="B71" s="12">
        <v>0</v>
      </c>
      <c r="C71" s="5"/>
      <c r="D71" s="5"/>
      <c r="E71" s="5"/>
      <c r="F71" s="5"/>
      <c r="G71" s="5">
        <v>0</v>
      </c>
      <c r="H71" s="5"/>
      <c r="I71" s="5">
        <v>0</v>
      </c>
      <c r="J71" s="5"/>
      <c r="K71" s="5"/>
      <c r="L71" s="5">
        <v>0</v>
      </c>
      <c r="M71" s="5"/>
      <c r="N71" s="5">
        <v>0</v>
      </c>
      <c r="O71" s="5"/>
      <c r="P71" s="5">
        <v>0</v>
      </c>
      <c r="Q71" s="5"/>
      <c r="R71" s="5"/>
      <c r="S71" s="5">
        <v>0</v>
      </c>
      <c r="T71" s="5"/>
      <c r="U71" s="5">
        <v>0.5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H71" s="5">
        <f t="shared" si="95"/>
        <v>1</v>
      </c>
      <c r="AI71" s="5" t="str">
        <f t="shared" si="96"/>
        <v/>
      </c>
      <c r="AJ71" s="5">
        <f t="shared" si="97"/>
        <v>7</v>
      </c>
      <c r="AK71" s="5" t="str">
        <f t="shared" si="98"/>
        <v/>
      </c>
      <c r="AL71" s="5" t="str">
        <f t="shared" si="99"/>
        <v/>
      </c>
      <c r="AM71" s="5" t="str">
        <f t="shared" si="100"/>
        <v/>
      </c>
      <c r="AN71" s="5" t="str">
        <f t="shared" si="101"/>
        <v/>
      </c>
      <c r="AO71" s="5" t="str">
        <f t="shared" si="102"/>
        <v/>
      </c>
      <c r="AP71" s="5" t="str">
        <f t="shared" si="103"/>
        <v/>
      </c>
      <c r="AQ71" s="5" t="str">
        <f t="shared" si="104"/>
        <v/>
      </c>
      <c r="AR71" s="5" t="str">
        <f t="shared" si="105"/>
        <v/>
      </c>
      <c r="AS71" s="5" t="str">
        <f t="shared" si="106"/>
        <v/>
      </c>
      <c r="AT71" s="29">
        <f t="shared" si="107"/>
        <v>7.5</v>
      </c>
    </row>
    <row r="72" spans="1:46" x14ac:dyDescent="0.2">
      <c r="A72" s="6" t="s">
        <v>84</v>
      </c>
      <c r="B72" s="12">
        <v>0</v>
      </c>
      <c r="C72" s="12">
        <v>0</v>
      </c>
      <c r="D72" s="12"/>
      <c r="E72" s="12"/>
      <c r="F72" s="12"/>
      <c r="G72" s="5">
        <v>0</v>
      </c>
      <c r="H72" s="12">
        <v>0</v>
      </c>
      <c r="I72" s="5">
        <v>0</v>
      </c>
      <c r="J72" s="12"/>
      <c r="K72" s="12"/>
      <c r="L72" s="5">
        <v>0</v>
      </c>
      <c r="M72" s="12">
        <v>0</v>
      </c>
      <c r="N72" s="5">
        <v>0</v>
      </c>
      <c r="O72" s="12">
        <v>0</v>
      </c>
      <c r="P72" s="12">
        <v>0</v>
      </c>
      <c r="Q72" s="12"/>
      <c r="R72" s="12"/>
      <c r="S72" s="12">
        <v>0.5</v>
      </c>
      <c r="T72" s="12">
        <v>0</v>
      </c>
      <c r="U72" s="12">
        <v>0</v>
      </c>
      <c r="V72" s="12">
        <v>0</v>
      </c>
      <c r="W72" s="12">
        <v>0</v>
      </c>
      <c r="X72" s="12"/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5"/>
      <c r="AF72" s="5"/>
      <c r="AH72" s="5">
        <f t="shared" si="95"/>
        <v>1</v>
      </c>
      <c r="AI72" s="5" t="str">
        <f t="shared" si="96"/>
        <v/>
      </c>
      <c r="AJ72" s="5">
        <f t="shared" si="97"/>
        <v>20</v>
      </c>
      <c r="AK72" s="5" t="str">
        <f t="shared" si="98"/>
        <v/>
      </c>
      <c r="AL72" s="5" t="str">
        <f t="shared" si="99"/>
        <v/>
      </c>
      <c r="AM72" s="5" t="str">
        <f t="shared" si="100"/>
        <v/>
      </c>
      <c r="AN72" s="5" t="str">
        <f t="shared" si="101"/>
        <v/>
      </c>
      <c r="AO72" s="5" t="str">
        <f t="shared" si="102"/>
        <v/>
      </c>
      <c r="AP72" s="5" t="str">
        <f t="shared" si="103"/>
        <v/>
      </c>
      <c r="AQ72" s="5" t="str">
        <f t="shared" si="104"/>
        <v/>
      </c>
      <c r="AR72" s="5" t="str">
        <f t="shared" si="105"/>
        <v/>
      </c>
      <c r="AS72" s="5" t="str">
        <f t="shared" si="106"/>
        <v/>
      </c>
      <c r="AT72" s="29">
        <f t="shared" si="107"/>
        <v>20.5</v>
      </c>
    </row>
    <row r="73" spans="1:46" x14ac:dyDescent="0.2">
      <c r="A73" s="6" t="s">
        <v>85</v>
      </c>
      <c r="B73" s="12">
        <v>0</v>
      </c>
      <c r="C73" s="5"/>
      <c r="D73" s="5"/>
      <c r="E73" s="5"/>
      <c r="F73" s="5"/>
      <c r="G73" s="5">
        <v>0</v>
      </c>
      <c r="H73" s="5"/>
      <c r="I73" s="5">
        <v>0</v>
      </c>
      <c r="J73" s="5"/>
      <c r="K73" s="5"/>
      <c r="L73" s="5">
        <v>0</v>
      </c>
      <c r="M73" s="5"/>
      <c r="N73" s="5">
        <v>0</v>
      </c>
      <c r="O73" s="5"/>
      <c r="P73" s="5">
        <v>0</v>
      </c>
      <c r="Q73" s="5"/>
      <c r="R73" s="5"/>
      <c r="S73" s="5">
        <v>0</v>
      </c>
      <c r="T73" s="5"/>
      <c r="U73" s="5">
        <v>0</v>
      </c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H73" s="5" t="str">
        <f t="shared" si="95"/>
        <v/>
      </c>
      <c r="AI73" s="5" t="str">
        <f t="shared" si="96"/>
        <v/>
      </c>
      <c r="AJ73" s="5">
        <f t="shared" si="97"/>
        <v>8</v>
      </c>
      <c r="AK73" s="5" t="str">
        <f t="shared" si="98"/>
        <v/>
      </c>
      <c r="AL73" s="5" t="str">
        <f t="shared" si="99"/>
        <v/>
      </c>
      <c r="AM73" s="5" t="str">
        <f t="shared" si="100"/>
        <v/>
      </c>
      <c r="AN73" s="5" t="str">
        <f t="shared" si="101"/>
        <v/>
      </c>
      <c r="AO73" s="5" t="str">
        <f t="shared" si="102"/>
        <v/>
      </c>
      <c r="AP73" s="5" t="str">
        <f t="shared" si="103"/>
        <v/>
      </c>
      <c r="AQ73" s="5" t="str">
        <f t="shared" si="104"/>
        <v/>
      </c>
      <c r="AR73" s="5" t="str">
        <f t="shared" si="105"/>
        <v/>
      </c>
      <c r="AS73" s="5" t="str">
        <f t="shared" si="106"/>
        <v/>
      </c>
      <c r="AT73" s="29">
        <f t="shared" si="107"/>
        <v>8</v>
      </c>
    </row>
    <row r="74" spans="1:46" x14ac:dyDescent="0.2">
      <c r="A74" s="6" t="s">
        <v>86</v>
      </c>
      <c r="B74" s="12">
        <v>0</v>
      </c>
      <c r="C74" s="5"/>
      <c r="D74" s="5"/>
      <c r="E74" s="5"/>
      <c r="F74" s="5"/>
      <c r="G74" s="5">
        <v>0</v>
      </c>
      <c r="H74" s="5"/>
      <c r="I74" s="5">
        <v>0</v>
      </c>
      <c r="J74" s="5"/>
      <c r="K74" s="5"/>
      <c r="L74" s="5">
        <v>0</v>
      </c>
      <c r="M74" s="5"/>
      <c r="N74" s="5">
        <v>0</v>
      </c>
      <c r="O74" s="5"/>
      <c r="P74" s="5">
        <v>0</v>
      </c>
      <c r="Q74" s="5"/>
      <c r="R74" s="5"/>
      <c r="S74" s="5">
        <v>0</v>
      </c>
      <c r="T74" s="5"/>
      <c r="U74" s="11" t="s">
        <v>23</v>
      </c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H74" s="5" t="str">
        <f t="shared" si="95"/>
        <v/>
      </c>
      <c r="AI74" s="5" t="str">
        <f t="shared" si="96"/>
        <v/>
      </c>
      <c r="AJ74" s="5">
        <f t="shared" si="97"/>
        <v>7</v>
      </c>
      <c r="AK74" s="5" t="str">
        <f t="shared" si="98"/>
        <v/>
      </c>
      <c r="AL74" s="5" t="str">
        <f t="shared" si="99"/>
        <v/>
      </c>
      <c r="AM74" s="5" t="str">
        <f t="shared" si="100"/>
        <v/>
      </c>
      <c r="AN74" s="5" t="str">
        <f t="shared" si="101"/>
        <v/>
      </c>
      <c r="AO74" s="5" t="str">
        <f t="shared" si="102"/>
        <v/>
      </c>
      <c r="AP74" s="5" t="str">
        <f t="shared" si="103"/>
        <v/>
      </c>
      <c r="AQ74" s="5" t="str">
        <f t="shared" si="104"/>
        <v/>
      </c>
      <c r="AR74" s="5" t="str">
        <f t="shared" si="105"/>
        <v/>
      </c>
      <c r="AS74" s="5">
        <f t="shared" si="106"/>
        <v>1</v>
      </c>
      <c r="AT74" s="29">
        <f t="shared" si="107"/>
        <v>8</v>
      </c>
    </row>
    <row r="75" spans="1:46" x14ac:dyDescent="0.2">
      <c r="A75" s="6" t="s">
        <v>87</v>
      </c>
      <c r="B75" s="12">
        <v>0</v>
      </c>
      <c r="C75" s="5"/>
      <c r="D75" s="5"/>
      <c r="E75" s="5"/>
      <c r="F75" s="5"/>
      <c r="G75" s="5">
        <v>0</v>
      </c>
      <c r="H75" s="5"/>
      <c r="I75" s="5">
        <v>0</v>
      </c>
      <c r="J75" s="5"/>
      <c r="K75" s="5"/>
      <c r="L75" s="5">
        <v>0</v>
      </c>
      <c r="M75" s="5"/>
      <c r="N75" s="5">
        <v>0</v>
      </c>
      <c r="O75" s="5"/>
      <c r="P75" s="5">
        <v>0</v>
      </c>
      <c r="Q75" s="5"/>
      <c r="R75" s="5"/>
      <c r="S75" s="5">
        <v>0</v>
      </c>
      <c r="T75" s="5"/>
      <c r="U75" s="5">
        <v>0</v>
      </c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H75" s="5" t="str">
        <f t="shared" si="95"/>
        <v/>
      </c>
      <c r="AI75" s="5" t="str">
        <f t="shared" si="96"/>
        <v/>
      </c>
      <c r="AJ75" s="5">
        <f t="shared" si="97"/>
        <v>8</v>
      </c>
      <c r="AK75" s="5" t="str">
        <f t="shared" si="98"/>
        <v/>
      </c>
      <c r="AL75" s="5" t="str">
        <f t="shared" si="99"/>
        <v/>
      </c>
      <c r="AM75" s="5" t="str">
        <f t="shared" si="100"/>
        <v/>
      </c>
      <c r="AN75" s="5" t="str">
        <f t="shared" si="101"/>
        <v/>
      </c>
      <c r="AO75" s="5" t="str">
        <f t="shared" si="102"/>
        <v/>
      </c>
      <c r="AP75" s="5" t="str">
        <f t="shared" si="103"/>
        <v/>
      </c>
      <c r="AQ75" s="5" t="str">
        <f t="shared" si="104"/>
        <v/>
      </c>
      <c r="AR75" s="5" t="str">
        <f t="shared" si="105"/>
        <v/>
      </c>
      <c r="AS75" s="5" t="str">
        <f t="shared" si="106"/>
        <v/>
      </c>
      <c r="AT75" s="29">
        <f t="shared" si="107"/>
        <v>8</v>
      </c>
    </row>
    <row r="76" spans="1:46" x14ac:dyDescent="0.2">
      <c r="A76" s="6" t="s">
        <v>88</v>
      </c>
      <c r="B76" s="12">
        <v>0</v>
      </c>
      <c r="C76" s="5"/>
      <c r="D76" s="5"/>
      <c r="E76" s="5"/>
      <c r="F76" s="5"/>
      <c r="G76" s="5">
        <v>0</v>
      </c>
      <c r="H76" s="5"/>
      <c r="I76" s="5">
        <v>0</v>
      </c>
      <c r="J76" s="5"/>
      <c r="K76" s="5"/>
      <c r="L76" s="5">
        <v>0</v>
      </c>
      <c r="M76" s="5"/>
      <c r="N76" s="5">
        <v>0</v>
      </c>
      <c r="O76" s="5"/>
      <c r="P76" s="5">
        <v>0</v>
      </c>
      <c r="Q76" s="5"/>
      <c r="R76" s="5"/>
      <c r="S76" s="5">
        <v>0</v>
      </c>
      <c r="T76" s="5">
        <v>0.5</v>
      </c>
      <c r="U76" s="5">
        <v>0</v>
      </c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H76" s="5">
        <f t="shared" si="95"/>
        <v>1</v>
      </c>
      <c r="AI76" s="5" t="str">
        <f t="shared" si="96"/>
        <v/>
      </c>
      <c r="AJ76" s="5">
        <f t="shared" si="97"/>
        <v>8</v>
      </c>
      <c r="AK76" s="5" t="str">
        <f t="shared" si="98"/>
        <v/>
      </c>
      <c r="AL76" s="5" t="str">
        <f t="shared" si="99"/>
        <v/>
      </c>
      <c r="AM76" s="5" t="str">
        <f t="shared" si="100"/>
        <v/>
      </c>
      <c r="AN76" s="5" t="str">
        <f t="shared" si="101"/>
        <v/>
      </c>
      <c r="AO76" s="5" t="str">
        <f t="shared" si="102"/>
        <v/>
      </c>
      <c r="AP76" s="5" t="str">
        <f t="shared" si="103"/>
        <v/>
      </c>
      <c r="AQ76" s="5" t="str">
        <f t="shared" si="104"/>
        <v/>
      </c>
      <c r="AR76" s="5" t="str">
        <f t="shared" si="105"/>
        <v/>
      </c>
      <c r="AS76" s="5" t="str">
        <f t="shared" si="106"/>
        <v/>
      </c>
      <c r="AT76" s="29">
        <f t="shared" si="107"/>
        <v>8.5</v>
      </c>
    </row>
    <row r="77" spans="1:46" x14ac:dyDescent="0.2">
      <c r="A77" s="6" t="s">
        <v>89</v>
      </c>
      <c r="B77" s="12">
        <v>0</v>
      </c>
      <c r="C77" s="5">
        <v>1</v>
      </c>
      <c r="D77" s="5"/>
      <c r="E77" s="5"/>
      <c r="F77" s="5"/>
      <c r="G77" s="5">
        <v>0</v>
      </c>
      <c r="H77" s="5"/>
      <c r="I77" s="5">
        <v>0</v>
      </c>
      <c r="J77" s="5"/>
      <c r="K77" s="5"/>
      <c r="L77" s="5">
        <v>0</v>
      </c>
      <c r="M77" s="5"/>
      <c r="N77" s="5">
        <v>0</v>
      </c>
      <c r="O77" s="5"/>
      <c r="P77" s="5">
        <v>0</v>
      </c>
      <c r="Q77" s="5"/>
      <c r="R77" s="5"/>
      <c r="S77" s="5">
        <v>0</v>
      </c>
      <c r="T77" s="5"/>
      <c r="U77" s="5">
        <v>0</v>
      </c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H77" s="5" t="str">
        <f t="shared" si="95"/>
        <v/>
      </c>
      <c r="AI77" s="5">
        <f t="shared" si="96"/>
        <v>1</v>
      </c>
      <c r="AJ77" s="5">
        <f t="shared" si="97"/>
        <v>8</v>
      </c>
      <c r="AK77" s="5" t="str">
        <f t="shared" si="98"/>
        <v/>
      </c>
      <c r="AL77" s="5" t="str">
        <f t="shared" si="99"/>
        <v/>
      </c>
      <c r="AM77" s="5" t="str">
        <f t="shared" si="100"/>
        <v/>
      </c>
      <c r="AN77" s="5" t="str">
        <f t="shared" si="101"/>
        <v/>
      </c>
      <c r="AO77" s="5" t="str">
        <f t="shared" si="102"/>
        <v/>
      </c>
      <c r="AP77" s="5" t="str">
        <f t="shared" si="103"/>
        <v/>
      </c>
      <c r="AQ77" s="5" t="str">
        <f t="shared" si="104"/>
        <v/>
      </c>
      <c r="AR77" s="5" t="str">
        <f t="shared" si="105"/>
        <v/>
      </c>
      <c r="AS77" s="5" t="str">
        <f t="shared" si="106"/>
        <v/>
      </c>
      <c r="AT77" s="29">
        <f t="shared" si="107"/>
        <v>9</v>
      </c>
    </row>
    <row r="78" spans="1:46" x14ac:dyDescent="0.2">
      <c r="A78" s="6" t="s">
        <v>90</v>
      </c>
      <c r="B78" s="12">
        <v>0</v>
      </c>
      <c r="C78" s="5"/>
      <c r="D78" s="5"/>
      <c r="E78" s="5"/>
      <c r="F78" s="5"/>
      <c r="G78" s="5">
        <v>0</v>
      </c>
      <c r="H78" s="5">
        <v>0</v>
      </c>
      <c r="I78" s="5">
        <v>0</v>
      </c>
      <c r="J78" s="5"/>
      <c r="K78" s="5"/>
      <c r="L78" s="5">
        <v>0</v>
      </c>
      <c r="M78" s="5"/>
      <c r="N78" s="5">
        <v>0</v>
      </c>
      <c r="O78" s="5"/>
      <c r="P78" s="5">
        <v>0</v>
      </c>
      <c r="Q78" s="5"/>
      <c r="R78" s="5"/>
      <c r="S78" s="5">
        <v>0</v>
      </c>
      <c r="T78" s="5"/>
      <c r="U78" s="5">
        <v>0</v>
      </c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H78" s="5" t="str">
        <f t="shared" si="95"/>
        <v/>
      </c>
      <c r="AI78" s="5" t="str">
        <f t="shared" si="96"/>
        <v/>
      </c>
      <c r="AJ78" s="5">
        <f t="shared" si="97"/>
        <v>9</v>
      </c>
      <c r="AK78" s="5" t="str">
        <f t="shared" si="98"/>
        <v/>
      </c>
      <c r="AL78" s="5" t="str">
        <f t="shared" si="99"/>
        <v/>
      </c>
      <c r="AM78" s="5" t="str">
        <f t="shared" si="100"/>
        <v/>
      </c>
      <c r="AN78" s="5" t="str">
        <f t="shared" si="101"/>
        <v/>
      </c>
      <c r="AO78" s="5" t="str">
        <f t="shared" si="102"/>
        <v/>
      </c>
      <c r="AP78" s="5" t="str">
        <f t="shared" si="103"/>
        <v/>
      </c>
      <c r="AQ78" s="5" t="str">
        <f t="shared" si="104"/>
        <v/>
      </c>
      <c r="AR78" s="5" t="str">
        <f t="shared" si="105"/>
        <v/>
      </c>
      <c r="AS78" s="5" t="str">
        <f t="shared" si="106"/>
        <v/>
      </c>
      <c r="AT78" s="29">
        <f t="shared" si="107"/>
        <v>9</v>
      </c>
    </row>
    <row r="79" spans="1:46" x14ac:dyDescent="0.2">
      <c r="A79" s="6" t="s">
        <v>91</v>
      </c>
      <c r="B79" s="12">
        <v>0</v>
      </c>
      <c r="C79" s="11" t="s">
        <v>21</v>
      </c>
      <c r="D79" s="5"/>
      <c r="E79" s="5"/>
      <c r="F79" s="5"/>
      <c r="G79" s="11" t="s">
        <v>21</v>
      </c>
      <c r="H79" s="11" t="s">
        <v>21</v>
      </c>
      <c r="I79" s="11" t="s">
        <v>21</v>
      </c>
      <c r="J79" s="5"/>
      <c r="K79" s="5"/>
      <c r="L79" s="11" t="s">
        <v>21</v>
      </c>
      <c r="M79" s="11" t="s">
        <v>21</v>
      </c>
      <c r="N79" s="11" t="s">
        <v>21</v>
      </c>
      <c r="O79" s="11" t="s">
        <v>21</v>
      </c>
      <c r="P79" s="11" t="s">
        <v>21</v>
      </c>
      <c r="Q79" s="5"/>
      <c r="R79" s="5"/>
      <c r="S79" s="11" t="s">
        <v>21</v>
      </c>
      <c r="T79" s="11" t="s">
        <v>21</v>
      </c>
      <c r="U79" s="11" t="s">
        <v>21</v>
      </c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H79" s="5" t="str">
        <f t="shared" si="95"/>
        <v/>
      </c>
      <c r="AI79" s="5" t="str">
        <f t="shared" si="96"/>
        <v/>
      </c>
      <c r="AJ79" s="5">
        <f t="shared" si="97"/>
        <v>1</v>
      </c>
      <c r="AK79" s="5" t="str">
        <f t="shared" si="98"/>
        <v/>
      </c>
      <c r="AL79" s="5" t="str">
        <f t="shared" si="99"/>
        <v/>
      </c>
      <c r="AM79" s="5" t="str">
        <f t="shared" si="100"/>
        <v/>
      </c>
      <c r="AN79" s="5" t="str">
        <f t="shared" si="101"/>
        <v/>
      </c>
      <c r="AO79" s="5" t="str">
        <f t="shared" si="102"/>
        <v/>
      </c>
      <c r="AP79" s="5" t="str">
        <f t="shared" si="103"/>
        <v/>
      </c>
      <c r="AQ79" s="5">
        <f t="shared" si="104"/>
        <v>12</v>
      </c>
      <c r="AR79" s="5" t="str">
        <f t="shared" si="105"/>
        <v/>
      </c>
      <c r="AS79" s="5" t="str">
        <f t="shared" si="106"/>
        <v/>
      </c>
      <c r="AT79" s="29">
        <f t="shared" si="107"/>
        <v>13</v>
      </c>
    </row>
    <row r="80" spans="1:46" x14ac:dyDescent="0.2">
      <c r="A80" s="6" t="s">
        <v>92</v>
      </c>
      <c r="B80" s="12">
        <v>0</v>
      </c>
      <c r="C80" s="5"/>
      <c r="D80" s="5"/>
      <c r="E80" s="5"/>
      <c r="F80" s="5"/>
      <c r="G80" s="5">
        <v>0</v>
      </c>
      <c r="H80" s="5">
        <v>0</v>
      </c>
      <c r="I80" s="5">
        <v>0</v>
      </c>
      <c r="J80" s="5"/>
      <c r="K80" s="5"/>
      <c r="L80" s="5">
        <v>0</v>
      </c>
      <c r="M80" s="5"/>
      <c r="N80" s="5">
        <v>0</v>
      </c>
      <c r="O80" s="5"/>
      <c r="P80" s="5">
        <v>0</v>
      </c>
      <c r="Q80" s="5"/>
      <c r="R80" s="5"/>
      <c r="S80" s="5">
        <v>0</v>
      </c>
      <c r="T80" s="5"/>
      <c r="U80" s="5">
        <v>0</v>
      </c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H80" s="5" t="str">
        <f t="shared" si="95"/>
        <v/>
      </c>
      <c r="AI80" s="5" t="str">
        <f t="shared" si="96"/>
        <v/>
      </c>
      <c r="AJ80" s="5">
        <f t="shared" si="97"/>
        <v>9</v>
      </c>
      <c r="AK80" s="5" t="str">
        <f t="shared" si="98"/>
        <v/>
      </c>
      <c r="AL80" s="5" t="str">
        <f t="shared" si="99"/>
        <v/>
      </c>
      <c r="AM80" s="5" t="str">
        <f t="shared" si="100"/>
        <v/>
      </c>
      <c r="AN80" s="5" t="str">
        <f t="shared" si="101"/>
        <v/>
      </c>
      <c r="AO80" s="5" t="str">
        <f t="shared" si="102"/>
        <v/>
      </c>
      <c r="AP80" s="5" t="str">
        <f t="shared" si="103"/>
        <v/>
      </c>
      <c r="AQ80" s="5" t="str">
        <f t="shared" si="104"/>
        <v/>
      </c>
      <c r="AR80" s="5" t="str">
        <f t="shared" si="105"/>
        <v/>
      </c>
      <c r="AS80" s="5" t="str">
        <f t="shared" si="106"/>
        <v/>
      </c>
      <c r="AT80" s="29">
        <f t="shared" si="107"/>
        <v>9</v>
      </c>
    </row>
    <row r="81" spans="1:46" x14ac:dyDescent="0.2">
      <c r="A81" s="6" t="s">
        <v>93</v>
      </c>
      <c r="B81" s="12">
        <v>0</v>
      </c>
      <c r="C81" s="5"/>
      <c r="D81" s="5"/>
      <c r="E81" s="5"/>
      <c r="F81" s="5"/>
      <c r="G81" s="5">
        <v>0</v>
      </c>
      <c r="H81" s="5"/>
      <c r="I81" s="5">
        <v>0</v>
      </c>
      <c r="J81" s="5"/>
      <c r="K81" s="5"/>
      <c r="L81" s="5">
        <v>0</v>
      </c>
      <c r="M81" s="5"/>
      <c r="N81" s="5">
        <v>0</v>
      </c>
      <c r="O81" s="5"/>
      <c r="P81" s="5">
        <v>0</v>
      </c>
      <c r="Q81" s="5"/>
      <c r="R81" s="5"/>
      <c r="S81" s="5">
        <v>0</v>
      </c>
      <c r="T81" s="5"/>
      <c r="U81" s="5">
        <v>0</v>
      </c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H81" s="5" t="str">
        <f t="shared" si="95"/>
        <v/>
      </c>
      <c r="AI81" s="5" t="str">
        <f t="shared" si="96"/>
        <v/>
      </c>
      <c r="AJ81" s="5">
        <f t="shared" si="97"/>
        <v>8</v>
      </c>
      <c r="AK81" s="5" t="str">
        <f t="shared" si="98"/>
        <v/>
      </c>
      <c r="AL81" s="5" t="str">
        <f t="shared" si="99"/>
        <v/>
      </c>
      <c r="AM81" s="5" t="str">
        <f t="shared" si="100"/>
        <v/>
      </c>
      <c r="AN81" s="5" t="str">
        <f t="shared" si="101"/>
        <v/>
      </c>
      <c r="AO81" s="5" t="str">
        <f t="shared" si="102"/>
        <v/>
      </c>
      <c r="AP81" s="5" t="str">
        <f t="shared" si="103"/>
        <v/>
      </c>
      <c r="AQ81" s="5" t="str">
        <f t="shared" si="104"/>
        <v/>
      </c>
      <c r="AR81" s="5" t="str">
        <f t="shared" si="105"/>
        <v/>
      </c>
      <c r="AS81" s="5" t="str">
        <f t="shared" si="106"/>
        <v/>
      </c>
      <c r="AT81" s="29">
        <f t="shared" si="107"/>
        <v>8</v>
      </c>
    </row>
    <row r="82" spans="1:46" x14ac:dyDescent="0.2">
      <c r="A82" s="6"/>
      <c r="AD82" s="47" t="s">
        <v>45</v>
      </c>
      <c r="AE82" s="47"/>
      <c r="AF82" s="5">
        <f>COUNT(AT67:AT81)</f>
        <v>15</v>
      </c>
      <c r="AG82" s="5"/>
      <c r="AH82" s="5"/>
      <c r="AI82" s="5"/>
      <c r="AJ82" s="48" t="s">
        <v>46</v>
      </c>
      <c r="AK82" s="48"/>
      <c r="AL82" s="48"/>
      <c r="AM82" s="49">
        <f>(AF82*$AC$5-AT82)/(AF82*$AC$5)</f>
        <v>0.53968253968253965</v>
      </c>
      <c r="AN82" s="49"/>
      <c r="AO82" s="49"/>
      <c r="AP82" s="24"/>
      <c r="AQ82" s="47" t="s">
        <v>27</v>
      </c>
      <c r="AR82" s="47"/>
      <c r="AS82" s="47"/>
      <c r="AT82" s="29">
        <f>SUM(AT67:AT81)</f>
        <v>145</v>
      </c>
    </row>
    <row r="83" spans="1:46" x14ac:dyDescent="0.2">
      <c r="A83" s="7" t="s">
        <v>94</v>
      </c>
    </row>
    <row r="84" spans="1:46" x14ac:dyDescent="0.2">
      <c r="A84" s="6" t="s">
        <v>95</v>
      </c>
      <c r="B84" s="5"/>
      <c r="C84" s="5"/>
      <c r="D84" s="10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23"/>
      <c r="AH84" s="5" t="str">
        <f t="shared" ref="AH84:AH98" si="108">IF(COUNTIF($B84:$AF84,AH$7)&gt;0,COUNTIF($B84:$AF84,AH$7),"")</f>
        <v/>
      </c>
      <c r="AI84" s="5" t="str">
        <f t="shared" ref="AI84:AI98" si="109">IF(COUNTIF($B84:$AF84,AI$7)&gt;0,COUNTIF($B84:$AF84,AI$7),"")</f>
        <v/>
      </c>
      <c r="AJ84" s="5" t="str">
        <f t="shared" ref="AJ84:AJ98" si="110">IF(COUNTIF($B84:$AF84,AJ$7)&gt;0,COUNTIF($B84:$AF84,AJ$7),"")</f>
        <v/>
      </c>
      <c r="AK84" s="5" t="str">
        <f t="shared" ref="AK84:AK98" si="111">IF(COUNTIF($B84:$AF84,AK$7)&gt;0,COUNTIF($B84:$AF84,AK$7),"")</f>
        <v/>
      </c>
      <c r="AL84" s="5" t="str">
        <f t="shared" ref="AL84:AL98" si="112">IF(COUNTIF($B84:$AF84,AL$7)&gt;0,COUNTIF($B84:$AF84,AL$7),"")</f>
        <v/>
      </c>
      <c r="AM84" s="5" t="str">
        <f t="shared" ref="AM84:AM98" si="113">IF(COUNTIF($B84:$AF84,AM$7)&gt;0,COUNTIF($B84:$AF84,AM$7),"")</f>
        <v/>
      </c>
      <c r="AN84" s="5" t="str">
        <f t="shared" ref="AN84:AN98" si="114">IF(COUNTIF($B84:$AF84,AN$7)&gt;0,COUNTIF($B84:$AF84,AN$7),"")</f>
        <v/>
      </c>
      <c r="AO84" s="5" t="str">
        <f t="shared" ref="AO84:AO98" si="115">IF(COUNTIF($B84:$AF84,AO$7)&gt;0,COUNTIF($B84:$AF84,AO$7),"")</f>
        <v/>
      </c>
      <c r="AP84" s="5" t="str">
        <f t="shared" ref="AP84:AP98" si="116">IF(COUNTIF($B84:$AF84,AP$7)&gt;0,COUNTIF($B84:$AF84,AP$7),"")</f>
        <v/>
      </c>
      <c r="AQ84" s="5" t="str">
        <f t="shared" ref="AQ84:AQ98" si="117">IF(COUNTIF($B84:$AF84,AQ$7)&gt;0,COUNTIF($B84:$AF84,AQ$7),"")</f>
        <v/>
      </c>
      <c r="AR84" s="5" t="str">
        <f t="shared" ref="AR84:AR98" si="118">IF(COUNTIF($B84:$AF84,AR$7)&gt;0,COUNTIF($B84:$AF84,AR$7),"")</f>
        <v/>
      </c>
      <c r="AS84" s="5" t="str">
        <f t="shared" ref="AS84:AS98" si="119">IF(COUNTIF($B84:$AF84,AS$7)&gt;0,COUNTIF($B84:$AF84,AS$7),"")</f>
        <v/>
      </c>
      <c r="AT84" s="29">
        <f t="shared" ref="AT84:AT98" si="120">IF(AH84="",SUM(AI84:AS84),SUM(AI84:AS84)+AH84*0.5)</f>
        <v>0</v>
      </c>
    </row>
    <row r="85" spans="1:46" x14ac:dyDescent="0.2">
      <c r="A85" s="6" t="s">
        <v>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H85" s="12" t="str">
        <f t="shared" si="108"/>
        <v/>
      </c>
      <c r="AI85" s="12" t="str">
        <f t="shared" si="109"/>
        <v/>
      </c>
      <c r="AJ85" s="12" t="str">
        <f t="shared" si="110"/>
        <v/>
      </c>
      <c r="AK85" s="12" t="str">
        <f t="shared" si="111"/>
        <v/>
      </c>
      <c r="AL85" s="12" t="str">
        <f t="shared" si="112"/>
        <v/>
      </c>
      <c r="AM85" s="12" t="str">
        <f t="shared" si="113"/>
        <v/>
      </c>
      <c r="AN85" s="12" t="str">
        <f t="shared" si="114"/>
        <v/>
      </c>
      <c r="AO85" s="12" t="str">
        <f t="shared" si="115"/>
        <v/>
      </c>
      <c r="AP85" s="12" t="str">
        <f t="shared" si="116"/>
        <v/>
      </c>
      <c r="AQ85" s="12" t="str">
        <f t="shared" si="117"/>
        <v/>
      </c>
      <c r="AR85" s="12" t="str">
        <f t="shared" si="118"/>
        <v/>
      </c>
      <c r="AS85" s="12" t="str">
        <f t="shared" si="119"/>
        <v/>
      </c>
      <c r="AT85" s="30">
        <f t="shared" si="120"/>
        <v>0</v>
      </c>
    </row>
    <row r="86" spans="1:46" x14ac:dyDescent="0.2">
      <c r="A86" s="6" t="s">
        <v>97</v>
      </c>
      <c r="B86" s="5"/>
      <c r="C86" s="5"/>
      <c r="D86" s="5"/>
      <c r="E86" s="5"/>
      <c r="F86" s="5"/>
      <c r="G86" s="5"/>
      <c r="H86" s="5"/>
      <c r="I86" s="5"/>
      <c r="J86" s="34"/>
      <c r="K86" s="34"/>
      <c r="L86" s="5"/>
      <c r="M86" s="5"/>
      <c r="N86" s="5"/>
      <c r="O86" s="5"/>
      <c r="P86" s="5"/>
      <c r="Q86" s="34"/>
      <c r="R86" s="34"/>
      <c r="S86" s="5"/>
      <c r="T86" s="5"/>
      <c r="U86" s="5"/>
      <c r="V86" s="5"/>
      <c r="W86" s="5"/>
      <c r="X86" s="34"/>
      <c r="Y86" s="5"/>
      <c r="Z86" s="5"/>
      <c r="AA86" s="5"/>
      <c r="AB86" s="5"/>
      <c r="AC86" s="5"/>
      <c r="AD86" s="5"/>
      <c r="AE86" s="5"/>
      <c r="AF86" s="5"/>
      <c r="AH86" s="5" t="str">
        <f t="shared" si="108"/>
        <v/>
      </c>
      <c r="AI86" s="5" t="str">
        <f t="shared" si="109"/>
        <v/>
      </c>
      <c r="AJ86" s="5" t="str">
        <f t="shared" si="110"/>
        <v/>
      </c>
      <c r="AK86" s="5" t="str">
        <f t="shared" si="111"/>
        <v/>
      </c>
      <c r="AL86" s="5" t="str">
        <f t="shared" si="112"/>
        <v/>
      </c>
      <c r="AM86" s="5" t="str">
        <f t="shared" si="113"/>
        <v/>
      </c>
      <c r="AN86" s="5" t="str">
        <f t="shared" si="114"/>
        <v/>
      </c>
      <c r="AO86" s="5" t="str">
        <f t="shared" si="115"/>
        <v/>
      </c>
      <c r="AP86" s="5" t="str">
        <f t="shared" si="116"/>
        <v/>
      </c>
      <c r="AQ86" s="5" t="str">
        <f t="shared" si="117"/>
        <v/>
      </c>
      <c r="AR86" s="5" t="str">
        <f t="shared" si="118"/>
        <v/>
      </c>
      <c r="AS86" s="5" t="str">
        <f t="shared" si="119"/>
        <v/>
      </c>
      <c r="AT86" s="29">
        <f t="shared" si="120"/>
        <v>0</v>
      </c>
    </row>
    <row r="87" spans="1:46" x14ac:dyDescent="0.2">
      <c r="A87" s="6" t="s">
        <v>98</v>
      </c>
      <c r="B87" s="11" t="s">
        <v>21</v>
      </c>
      <c r="C87" s="11" t="s">
        <v>21</v>
      </c>
      <c r="D87" s="33"/>
      <c r="E87" s="33"/>
      <c r="F87" s="33"/>
      <c r="G87" s="11" t="s">
        <v>21</v>
      </c>
      <c r="H87" s="11" t="s">
        <v>21</v>
      </c>
      <c r="I87" s="11" t="s">
        <v>21</v>
      </c>
      <c r="J87" s="33"/>
      <c r="K87" s="33"/>
      <c r="L87" s="11" t="s">
        <v>21</v>
      </c>
      <c r="M87" s="11" t="s">
        <v>21</v>
      </c>
      <c r="N87" s="11" t="s">
        <v>21</v>
      </c>
      <c r="O87" s="11" t="s">
        <v>21</v>
      </c>
      <c r="P87" s="11" t="s">
        <v>21</v>
      </c>
      <c r="Q87" s="33"/>
      <c r="R87" s="33"/>
      <c r="S87" s="11" t="s">
        <v>21</v>
      </c>
      <c r="T87" s="11" t="s">
        <v>21</v>
      </c>
      <c r="U87" s="11" t="s">
        <v>21</v>
      </c>
      <c r="V87" s="11" t="s">
        <v>21</v>
      </c>
      <c r="W87" s="11" t="s">
        <v>21</v>
      </c>
      <c r="X87" s="33"/>
      <c r="Y87" s="11" t="s">
        <v>21</v>
      </c>
      <c r="Z87" s="11" t="s">
        <v>21</v>
      </c>
      <c r="AA87" s="11" t="s">
        <v>21</v>
      </c>
      <c r="AB87" s="11" t="s">
        <v>21</v>
      </c>
      <c r="AC87" s="11" t="s">
        <v>21</v>
      </c>
      <c r="AD87" s="11" t="s">
        <v>21</v>
      </c>
      <c r="AE87" s="5"/>
      <c r="AF87" s="5"/>
      <c r="AH87" s="5" t="str">
        <f t="shared" si="108"/>
        <v/>
      </c>
      <c r="AI87" s="5" t="str">
        <f t="shared" si="109"/>
        <v/>
      </c>
      <c r="AJ87" s="5" t="str">
        <f t="shared" si="110"/>
        <v/>
      </c>
      <c r="AK87" s="5" t="str">
        <f t="shared" si="111"/>
        <v/>
      </c>
      <c r="AL87" s="5" t="str">
        <f t="shared" si="112"/>
        <v/>
      </c>
      <c r="AM87" s="5" t="str">
        <f t="shared" si="113"/>
        <v/>
      </c>
      <c r="AN87" s="5" t="str">
        <f t="shared" si="114"/>
        <v/>
      </c>
      <c r="AO87" s="5" t="str">
        <f t="shared" si="115"/>
        <v/>
      </c>
      <c r="AP87" s="5" t="str">
        <f t="shared" si="116"/>
        <v/>
      </c>
      <c r="AQ87" s="5">
        <f t="shared" si="117"/>
        <v>21</v>
      </c>
      <c r="AR87" s="5" t="str">
        <f t="shared" si="118"/>
        <v/>
      </c>
      <c r="AS87" s="5" t="str">
        <f t="shared" si="119"/>
        <v/>
      </c>
      <c r="AT87" s="29">
        <f t="shared" si="120"/>
        <v>21</v>
      </c>
    </row>
    <row r="88" spans="1:46" x14ac:dyDescent="0.2">
      <c r="A88" s="6" t="s">
        <v>99</v>
      </c>
      <c r="B88" s="5">
        <v>0.5</v>
      </c>
      <c r="C88" s="5"/>
      <c r="D88" s="34"/>
      <c r="E88" s="34"/>
      <c r="F88" s="34"/>
      <c r="G88" s="5"/>
      <c r="H88" s="5"/>
      <c r="I88" s="5"/>
      <c r="J88" s="34"/>
      <c r="K88" s="34"/>
      <c r="L88" s="5"/>
      <c r="M88" s="5"/>
      <c r="N88" s="5"/>
      <c r="O88" s="5"/>
      <c r="P88" s="5"/>
      <c r="Q88" s="34"/>
      <c r="R88" s="34"/>
      <c r="S88" s="5"/>
      <c r="T88" s="5"/>
      <c r="U88" s="5"/>
      <c r="V88" s="5"/>
      <c r="W88" s="5"/>
      <c r="X88" s="34"/>
      <c r="Y88" s="5"/>
      <c r="Z88" s="5"/>
      <c r="AA88" s="5"/>
      <c r="AB88" s="5"/>
      <c r="AC88" s="5"/>
      <c r="AD88" s="5"/>
      <c r="AE88" s="5"/>
      <c r="AF88" s="5"/>
      <c r="AH88" s="5">
        <f t="shared" si="108"/>
        <v>1</v>
      </c>
      <c r="AI88" s="5" t="str">
        <f t="shared" si="109"/>
        <v/>
      </c>
      <c r="AJ88" s="5" t="str">
        <f t="shared" si="110"/>
        <v/>
      </c>
      <c r="AK88" s="5" t="str">
        <f t="shared" si="111"/>
        <v/>
      </c>
      <c r="AL88" s="5" t="str">
        <f t="shared" si="112"/>
        <v/>
      </c>
      <c r="AM88" s="5" t="str">
        <f t="shared" si="113"/>
        <v/>
      </c>
      <c r="AN88" s="5" t="str">
        <f t="shared" si="114"/>
        <v/>
      </c>
      <c r="AO88" s="5" t="str">
        <f t="shared" si="115"/>
        <v/>
      </c>
      <c r="AP88" s="5" t="str">
        <f t="shared" si="116"/>
        <v/>
      </c>
      <c r="AQ88" s="5" t="str">
        <f t="shared" si="117"/>
        <v/>
      </c>
      <c r="AR88" s="5" t="str">
        <f t="shared" si="118"/>
        <v/>
      </c>
      <c r="AS88" s="5" t="str">
        <f t="shared" si="119"/>
        <v/>
      </c>
      <c r="AT88" s="29">
        <f t="shared" si="120"/>
        <v>0.5</v>
      </c>
    </row>
    <row r="89" spans="1:46" x14ac:dyDescent="0.2">
      <c r="A89" s="6" t="s">
        <v>100</v>
      </c>
      <c r="B89" s="11" t="s">
        <v>21</v>
      </c>
      <c r="C89" s="11" t="s">
        <v>21</v>
      </c>
      <c r="D89" s="33"/>
      <c r="E89" s="33"/>
      <c r="F89" s="33"/>
      <c r="G89" s="11" t="s">
        <v>21</v>
      </c>
      <c r="H89" s="11" t="s">
        <v>21</v>
      </c>
      <c r="I89" s="11" t="s">
        <v>21</v>
      </c>
      <c r="J89" s="33"/>
      <c r="K89" s="33"/>
      <c r="L89" s="11" t="s">
        <v>21</v>
      </c>
      <c r="M89" s="11" t="s">
        <v>21</v>
      </c>
      <c r="N89" s="11" t="s">
        <v>21</v>
      </c>
      <c r="O89" s="11" t="s">
        <v>21</v>
      </c>
      <c r="P89" s="11" t="s">
        <v>21</v>
      </c>
      <c r="Q89" s="33"/>
      <c r="R89" s="33"/>
      <c r="S89" s="11" t="s">
        <v>21</v>
      </c>
      <c r="T89" s="11" t="s">
        <v>21</v>
      </c>
      <c r="U89" s="11" t="s">
        <v>21</v>
      </c>
      <c r="V89" s="11" t="s">
        <v>21</v>
      </c>
      <c r="W89" s="11" t="s">
        <v>21</v>
      </c>
      <c r="X89" s="33"/>
      <c r="Y89" s="11" t="s">
        <v>21</v>
      </c>
      <c r="Z89" s="11" t="s">
        <v>21</v>
      </c>
      <c r="AA89" s="11" t="s">
        <v>21</v>
      </c>
      <c r="AB89" s="11" t="s">
        <v>21</v>
      </c>
      <c r="AC89" s="11" t="s">
        <v>21</v>
      </c>
      <c r="AD89" s="11" t="s">
        <v>21</v>
      </c>
      <c r="AE89" s="5"/>
      <c r="AF89" s="5"/>
      <c r="AH89" s="5" t="str">
        <f t="shared" si="108"/>
        <v/>
      </c>
      <c r="AI89" s="5" t="str">
        <f t="shared" si="109"/>
        <v/>
      </c>
      <c r="AJ89" s="5" t="str">
        <f t="shared" si="110"/>
        <v/>
      </c>
      <c r="AK89" s="5" t="str">
        <f t="shared" si="111"/>
        <v/>
      </c>
      <c r="AL89" s="5" t="str">
        <f t="shared" si="112"/>
        <v/>
      </c>
      <c r="AM89" s="5" t="str">
        <f t="shared" si="113"/>
        <v/>
      </c>
      <c r="AN89" s="5" t="str">
        <f t="shared" si="114"/>
        <v/>
      </c>
      <c r="AO89" s="5" t="str">
        <f t="shared" si="115"/>
        <v/>
      </c>
      <c r="AP89" s="5" t="str">
        <f t="shared" si="116"/>
        <v/>
      </c>
      <c r="AQ89" s="5">
        <f t="shared" si="117"/>
        <v>21</v>
      </c>
      <c r="AR89" s="5" t="str">
        <f t="shared" si="118"/>
        <v/>
      </c>
      <c r="AS89" s="5" t="str">
        <f t="shared" si="119"/>
        <v/>
      </c>
      <c r="AT89" s="29">
        <f t="shared" si="120"/>
        <v>21</v>
      </c>
    </row>
    <row r="90" spans="1:46" x14ac:dyDescent="0.2">
      <c r="A90" s="6" t="s">
        <v>101</v>
      </c>
      <c r="B90" s="5"/>
      <c r="C90" s="5"/>
      <c r="D90" s="5"/>
      <c r="E90" s="5"/>
      <c r="F90" s="5"/>
      <c r="G90" s="5">
        <v>0</v>
      </c>
      <c r="H90" s="5"/>
      <c r="I90" s="5"/>
      <c r="J90" s="5"/>
      <c r="K90" s="5"/>
      <c r="L90" s="5"/>
      <c r="M90" s="5"/>
      <c r="N90" s="5"/>
      <c r="O90" s="5"/>
      <c r="P90" s="5">
        <v>0.5</v>
      </c>
      <c r="Q90" s="5"/>
      <c r="R90" s="5"/>
      <c r="S90" s="5"/>
      <c r="T90" s="5"/>
      <c r="U90" s="5"/>
      <c r="V90" s="5"/>
      <c r="W90" s="5"/>
      <c r="X90" s="34"/>
      <c r="Y90" s="5"/>
      <c r="Z90" s="5"/>
      <c r="AA90" s="5"/>
      <c r="AB90" s="5"/>
      <c r="AC90" s="5"/>
      <c r="AD90" s="5"/>
      <c r="AE90" s="5"/>
      <c r="AF90" s="5"/>
      <c r="AH90" s="5">
        <f t="shared" si="108"/>
        <v>1</v>
      </c>
      <c r="AI90" s="5" t="str">
        <f t="shared" si="109"/>
        <v/>
      </c>
      <c r="AJ90" s="5">
        <f t="shared" si="110"/>
        <v>1</v>
      </c>
      <c r="AK90" s="5" t="str">
        <f t="shared" si="111"/>
        <v/>
      </c>
      <c r="AL90" s="5" t="str">
        <f t="shared" si="112"/>
        <v/>
      </c>
      <c r="AM90" s="5" t="str">
        <f t="shared" si="113"/>
        <v/>
      </c>
      <c r="AN90" s="5" t="str">
        <f t="shared" si="114"/>
        <v/>
      </c>
      <c r="AO90" s="5" t="str">
        <f t="shared" si="115"/>
        <v/>
      </c>
      <c r="AP90" s="5" t="str">
        <f t="shared" si="116"/>
        <v/>
      </c>
      <c r="AQ90" s="5" t="str">
        <f t="shared" si="117"/>
        <v/>
      </c>
      <c r="AR90" s="5" t="str">
        <f t="shared" si="118"/>
        <v/>
      </c>
      <c r="AS90" s="5" t="str">
        <f t="shared" si="119"/>
        <v/>
      </c>
      <c r="AT90" s="29">
        <f t="shared" si="120"/>
        <v>1.5</v>
      </c>
    </row>
    <row r="91" spans="1:46" x14ac:dyDescent="0.2">
      <c r="A91" s="6" t="s">
        <v>102</v>
      </c>
      <c r="B91" s="5"/>
      <c r="C91" s="5"/>
      <c r="D91" s="5"/>
      <c r="E91" s="5"/>
      <c r="F91" s="5"/>
      <c r="G91" s="5">
        <v>0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H91" s="5" t="str">
        <f t="shared" si="108"/>
        <v/>
      </c>
      <c r="AI91" s="5" t="str">
        <f t="shared" si="109"/>
        <v/>
      </c>
      <c r="AJ91" s="5">
        <f t="shared" si="110"/>
        <v>1</v>
      </c>
      <c r="AK91" s="5" t="str">
        <f t="shared" si="111"/>
        <v/>
      </c>
      <c r="AL91" s="5" t="str">
        <f t="shared" si="112"/>
        <v/>
      </c>
      <c r="AM91" s="5" t="str">
        <f t="shared" si="113"/>
        <v/>
      </c>
      <c r="AN91" s="5" t="str">
        <f t="shared" si="114"/>
        <v/>
      </c>
      <c r="AO91" s="5" t="str">
        <f t="shared" si="115"/>
        <v/>
      </c>
      <c r="AP91" s="5" t="str">
        <f t="shared" si="116"/>
        <v/>
      </c>
      <c r="AQ91" s="5" t="str">
        <f t="shared" si="117"/>
        <v/>
      </c>
      <c r="AR91" s="5" t="str">
        <f t="shared" si="118"/>
        <v/>
      </c>
      <c r="AS91" s="5" t="str">
        <f t="shared" si="119"/>
        <v/>
      </c>
      <c r="AT91" s="29">
        <f t="shared" si="120"/>
        <v>1</v>
      </c>
    </row>
    <row r="92" spans="1:46" x14ac:dyDescent="0.2">
      <c r="A92" s="6" t="s">
        <v>103</v>
      </c>
      <c r="B92" s="5"/>
      <c r="C92" s="5"/>
      <c r="D92" s="5"/>
      <c r="E92" s="5"/>
      <c r="F92" s="5"/>
      <c r="G92" s="5">
        <v>0</v>
      </c>
      <c r="H92" s="5"/>
      <c r="I92" s="5"/>
      <c r="J92" s="5"/>
      <c r="K92" s="5"/>
      <c r="L92" s="5">
        <v>0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H92" s="5" t="str">
        <f t="shared" si="108"/>
        <v/>
      </c>
      <c r="AI92" s="5" t="str">
        <f t="shared" si="109"/>
        <v/>
      </c>
      <c r="AJ92" s="5">
        <f t="shared" si="110"/>
        <v>2</v>
      </c>
      <c r="AK92" s="5" t="str">
        <f t="shared" si="111"/>
        <v/>
      </c>
      <c r="AL92" s="5" t="str">
        <f t="shared" si="112"/>
        <v/>
      </c>
      <c r="AM92" s="5" t="str">
        <f t="shared" si="113"/>
        <v/>
      </c>
      <c r="AN92" s="5" t="str">
        <f t="shared" si="114"/>
        <v/>
      </c>
      <c r="AO92" s="5" t="str">
        <f t="shared" si="115"/>
        <v/>
      </c>
      <c r="AP92" s="5" t="str">
        <f t="shared" si="116"/>
        <v/>
      </c>
      <c r="AQ92" s="5" t="str">
        <f t="shared" si="117"/>
        <v/>
      </c>
      <c r="AR92" s="5" t="str">
        <f t="shared" si="118"/>
        <v/>
      </c>
      <c r="AS92" s="5" t="str">
        <f t="shared" si="119"/>
        <v/>
      </c>
      <c r="AT92" s="29">
        <f t="shared" si="120"/>
        <v>2</v>
      </c>
    </row>
    <row r="93" spans="1:46" x14ac:dyDescent="0.2">
      <c r="A93" s="6" t="s">
        <v>104</v>
      </c>
      <c r="B93" s="5"/>
      <c r="C93" s="5"/>
      <c r="D93" s="5"/>
      <c r="E93" s="5"/>
      <c r="F93" s="5"/>
      <c r="G93" s="5">
        <v>0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H93" s="5" t="str">
        <f t="shared" si="108"/>
        <v/>
      </c>
      <c r="AI93" s="5" t="str">
        <f t="shared" si="109"/>
        <v/>
      </c>
      <c r="AJ93" s="5">
        <f t="shared" si="110"/>
        <v>1</v>
      </c>
      <c r="AK93" s="5" t="str">
        <f t="shared" si="111"/>
        <v/>
      </c>
      <c r="AL93" s="5" t="str">
        <f t="shared" si="112"/>
        <v/>
      </c>
      <c r="AM93" s="5" t="str">
        <f t="shared" si="113"/>
        <v/>
      </c>
      <c r="AN93" s="5" t="str">
        <f t="shared" si="114"/>
        <v/>
      </c>
      <c r="AO93" s="5" t="str">
        <f t="shared" si="115"/>
        <v/>
      </c>
      <c r="AP93" s="5" t="str">
        <f t="shared" si="116"/>
        <v/>
      </c>
      <c r="AQ93" s="5" t="str">
        <f t="shared" si="117"/>
        <v/>
      </c>
      <c r="AR93" s="5" t="str">
        <f t="shared" si="118"/>
        <v/>
      </c>
      <c r="AS93" s="5" t="str">
        <f t="shared" si="119"/>
        <v/>
      </c>
      <c r="AT93" s="29">
        <f t="shared" si="120"/>
        <v>1</v>
      </c>
    </row>
    <row r="94" spans="1:46" x14ac:dyDescent="0.2">
      <c r="A94" s="6" t="s">
        <v>105</v>
      </c>
      <c r="B94" s="5"/>
      <c r="C94" s="5" t="s">
        <v>15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H94" s="5" t="str">
        <f t="shared" si="108"/>
        <v/>
      </c>
      <c r="AI94" s="5" t="str">
        <f t="shared" si="109"/>
        <v/>
      </c>
      <c r="AJ94" s="5" t="str">
        <f t="shared" si="110"/>
        <v/>
      </c>
      <c r="AK94" s="5">
        <f t="shared" si="111"/>
        <v>1</v>
      </c>
      <c r="AL94" s="5" t="str">
        <f t="shared" si="112"/>
        <v/>
      </c>
      <c r="AM94" s="5" t="str">
        <f t="shared" si="113"/>
        <v/>
      </c>
      <c r="AN94" s="5" t="str">
        <f t="shared" si="114"/>
        <v/>
      </c>
      <c r="AO94" s="5" t="str">
        <f t="shared" si="115"/>
        <v/>
      </c>
      <c r="AP94" s="5" t="str">
        <f t="shared" si="116"/>
        <v/>
      </c>
      <c r="AQ94" s="5" t="str">
        <f t="shared" si="117"/>
        <v/>
      </c>
      <c r="AR94" s="5" t="str">
        <f t="shared" si="118"/>
        <v/>
      </c>
      <c r="AS94" s="5" t="str">
        <f t="shared" si="119"/>
        <v/>
      </c>
      <c r="AT94" s="29">
        <f t="shared" si="120"/>
        <v>1</v>
      </c>
    </row>
    <row r="95" spans="1:46" x14ac:dyDescent="0.2">
      <c r="A95" s="6" t="s">
        <v>106</v>
      </c>
      <c r="B95" s="5"/>
      <c r="C95" s="5"/>
      <c r="D95" s="5"/>
      <c r="E95" s="5"/>
      <c r="F95" s="5"/>
      <c r="G95" s="5"/>
      <c r="H95" s="5">
        <v>0</v>
      </c>
      <c r="I95" s="5">
        <v>0</v>
      </c>
      <c r="J95" s="5"/>
      <c r="K95" s="5"/>
      <c r="L95" s="5"/>
      <c r="M95" s="5"/>
      <c r="N95" s="11" t="s">
        <v>23</v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H95" s="5" t="str">
        <f t="shared" si="108"/>
        <v/>
      </c>
      <c r="AI95" s="5" t="str">
        <f t="shared" si="109"/>
        <v/>
      </c>
      <c r="AJ95" s="5">
        <f t="shared" si="110"/>
        <v>2</v>
      </c>
      <c r="AK95" s="5" t="str">
        <f t="shared" si="111"/>
        <v/>
      </c>
      <c r="AL95" s="5" t="str">
        <f t="shared" si="112"/>
        <v/>
      </c>
      <c r="AM95" s="5" t="str">
        <f t="shared" si="113"/>
        <v/>
      </c>
      <c r="AN95" s="5" t="str">
        <f t="shared" si="114"/>
        <v/>
      </c>
      <c r="AO95" s="5" t="str">
        <f t="shared" si="115"/>
        <v/>
      </c>
      <c r="AP95" s="5" t="str">
        <f t="shared" si="116"/>
        <v/>
      </c>
      <c r="AQ95" s="5" t="str">
        <f t="shared" si="117"/>
        <v/>
      </c>
      <c r="AR95" s="5" t="str">
        <f t="shared" si="118"/>
        <v/>
      </c>
      <c r="AS95" s="5">
        <f t="shared" si="119"/>
        <v>1</v>
      </c>
      <c r="AT95" s="29">
        <f t="shared" si="120"/>
        <v>3</v>
      </c>
    </row>
    <row r="96" spans="1:46" x14ac:dyDescent="0.2">
      <c r="A96" s="6" t="s">
        <v>107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H96" s="5" t="str">
        <f t="shared" si="108"/>
        <v/>
      </c>
      <c r="AI96" s="5" t="str">
        <f t="shared" si="109"/>
        <v/>
      </c>
      <c r="AJ96" s="5" t="str">
        <f t="shared" si="110"/>
        <v/>
      </c>
      <c r="AK96" s="5" t="str">
        <f t="shared" si="111"/>
        <v/>
      </c>
      <c r="AL96" s="5" t="str">
        <f t="shared" si="112"/>
        <v/>
      </c>
      <c r="AM96" s="5" t="str">
        <f t="shared" si="113"/>
        <v/>
      </c>
      <c r="AN96" s="5" t="str">
        <f t="shared" si="114"/>
        <v/>
      </c>
      <c r="AO96" s="5" t="str">
        <f t="shared" si="115"/>
        <v/>
      </c>
      <c r="AP96" s="5" t="str">
        <f t="shared" si="116"/>
        <v/>
      </c>
      <c r="AQ96" s="5" t="str">
        <f t="shared" si="117"/>
        <v/>
      </c>
      <c r="AR96" s="5" t="str">
        <f t="shared" si="118"/>
        <v/>
      </c>
      <c r="AS96" s="5" t="str">
        <f t="shared" si="119"/>
        <v/>
      </c>
      <c r="AT96" s="29">
        <f t="shared" si="120"/>
        <v>0</v>
      </c>
    </row>
    <row r="97" spans="1:46" x14ac:dyDescent="0.2">
      <c r="A97" s="6" t="s">
        <v>108</v>
      </c>
      <c r="B97" s="5"/>
      <c r="C97" s="5"/>
      <c r="D97" s="5"/>
      <c r="E97" s="5"/>
      <c r="F97" s="5"/>
      <c r="G97" s="5"/>
      <c r="H97" s="5">
        <v>1</v>
      </c>
      <c r="I97" s="5"/>
      <c r="J97" s="5"/>
      <c r="K97" s="5"/>
      <c r="L97" s="5"/>
      <c r="M97" s="11" t="s">
        <v>23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H97" s="5" t="str">
        <f t="shared" si="108"/>
        <v/>
      </c>
      <c r="AI97" s="5">
        <f t="shared" si="109"/>
        <v>1</v>
      </c>
      <c r="AJ97" s="5" t="str">
        <f t="shared" si="110"/>
        <v/>
      </c>
      <c r="AK97" s="5" t="str">
        <f t="shared" si="111"/>
        <v/>
      </c>
      <c r="AL97" s="5" t="str">
        <f t="shared" si="112"/>
        <v/>
      </c>
      <c r="AM97" s="5" t="str">
        <f t="shared" si="113"/>
        <v/>
      </c>
      <c r="AN97" s="5" t="str">
        <f t="shared" si="114"/>
        <v/>
      </c>
      <c r="AO97" s="5" t="str">
        <f t="shared" si="115"/>
        <v/>
      </c>
      <c r="AP97" s="5" t="str">
        <f t="shared" si="116"/>
        <v/>
      </c>
      <c r="AQ97" s="5" t="str">
        <f t="shared" si="117"/>
        <v/>
      </c>
      <c r="AR97" s="5" t="str">
        <f t="shared" si="118"/>
        <v/>
      </c>
      <c r="AS97" s="5">
        <f t="shared" si="119"/>
        <v>1</v>
      </c>
      <c r="AT97" s="29">
        <f t="shared" si="120"/>
        <v>2</v>
      </c>
    </row>
    <row r="98" spans="1:46" x14ac:dyDescent="0.2">
      <c r="A98" s="6" t="s">
        <v>109</v>
      </c>
      <c r="B98" s="5"/>
      <c r="C98" s="5"/>
      <c r="D98" s="5"/>
      <c r="E98" s="5"/>
      <c r="F98" s="5"/>
      <c r="G98" s="5"/>
      <c r="H98" s="11" t="s">
        <v>23</v>
      </c>
      <c r="I98" s="5"/>
      <c r="J98" s="5"/>
      <c r="K98" s="5"/>
      <c r="L98" s="5"/>
      <c r="M98" s="11" t="s">
        <v>18</v>
      </c>
      <c r="N98" s="11" t="s">
        <v>18</v>
      </c>
      <c r="O98" s="11" t="s">
        <v>18</v>
      </c>
      <c r="P98" s="11" t="s">
        <v>18</v>
      </c>
      <c r="Q98" s="5"/>
      <c r="R98" s="5"/>
      <c r="S98" s="11" t="s">
        <v>18</v>
      </c>
      <c r="T98" s="11" t="s">
        <v>18</v>
      </c>
      <c r="U98" s="11" t="s">
        <v>18</v>
      </c>
      <c r="V98" s="11" t="s">
        <v>18</v>
      </c>
      <c r="W98" s="11" t="s">
        <v>18</v>
      </c>
      <c r="X98" s="5"/>
      <c r="Y98" s="11" t="s">
        <v>18</v>
      </c>
      <c r="Z98" s="5"/>
      <c r="AA98" s="5"/>
      <c r="AB98" s="5"/>
      <c r="AC98" s="5"/>
      <c r="AD98" s="5"/>
      <c r="AE98" s="5"/>
      <c r="AF98" s="5"/>
      <c r="AH98" s="5" t="str">
        <f t="shared" si="108"/>
        <v/>
      </c>
      <c r="AI98" s="5" t="str">
        <f t="shared" si="109"/>
        <v/>
      </c>
      <c r="AJ98" s="5" t="str">
        <f t="shared" si="110"/>
        <v/>
      </c>
      <c r="AK98" s="5" t="str">
        <f t="shared" si="111"/>
        <v/>
      </c>
      <c r="AL98" s="5" t="str">
        <f t="shared" si="112"/>
        <v/>
      </c>
      <c r="AM98" s="5" t="str">
        <f t="shared" si="113"/>
        <v/>
      </c>
      <c r="AN98" s="5">
        <f t="shared" si="114"/>
        <v>10</v>
      </c>
      <c r="AO98" s="5" t="str">
        <f t="shared" si="115"/>
        <v/>
      </c>
      <c r="AP98" s="5" t="str">
        <f t="shared" si="116"/>
        <v/>
      </c>
      <c r="AQ98" s="5" t="str">
        <f t="shared" si="117"/>
        <v/>
      </c>
      <c r="AR98" s="5" t="str">
        <f t="shared" si="118"/>
        <v/>
      </c>
      <c r="AS98" s="5">
        <f t="shared" si="119"/>
        <v>1</v>
      </c>
      <c r="AT98" s="29">
        <f t="shared" si="120"/>
        <v>11</v>
      </c>
    </row>
    <row r="99" spans="1:46" x14ac:dyDescent="0.2">
      <c r="A99" s="6"/>
      <c r="AD99" s="47" t="s">
        <v>45</v>
      </c>
      <c r="AE99" s="47"/>
      <c r="AF99" s="5">
        <f>COUNT(AT84:AT98)</f>
        <v>15</v>
      </c>
      <c r="AG99" s="5"/>
      <c r="AH99" s="5"/>
      <c r="AI99" s="5"/>
      <c r="AJ99" s="48" t="s">
        <v>46</v>
      </c>
      <c r="AK99" s="48"/>
      <c r="AL99" s="48"/>
      <c r="AM99" s="49">
        <f>(AF99*$AC$5-AT99)/(AF99*$AC$5)</f>
        <v>0.79365079365079361</v>
      </c>
      <c r="AN99" s="49"/>
      <c r="AO99" s="49"/>
      <c r="AP99" s="24"/>
      <c r="AQ99" s="47" t="s">
        <v>27</v>
      </c>
      <c r="AR99" s="47"/>
      <c r="AS99" s="47"/>
      <c r="AT99" s="29">
        <f>SUM(AT84:AT98)</f>
        <v>65</v>
      </c>
    </row>
    <row r="100" spans="1:46" x14ac:dyDescent="0.2">
      <c r="A100" s="7" t="s">
        <v>110</v>
      </c>
    </row>
    <row r="101" spans="1:46" x14ac:dyDescent="0.2">
      <c r="A101" s="6" t="s">
        <v>111</v>
      </c>
      <c r="B101" s="5"/>
      <c r="C101" s="5"/>
      <c r="D101" s="5"/>
      <c r="E101" s="5"/>
      <c r="F101" s="5"/>
      <c r="G101" s="5">
        <v>1</v>
      </c>
      <c r="H101" s="5">
        <v>1</v>
      </c>
      <c r="I101" s="5">
        <v>1</v>
      </c>
      <c r="J101" s="5"/>
      <c r="K101" s="5"/>
      <c r="L101" s="5">
        <v>0</v>
      </c>
      <c r="M101" s="5">
        <v>0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H101" s="5" t="str">
        <f t="shared" ref="AH101:AH107" si="121">IF(COUNTIF($B101:$AF101,AH$7)&gt;0,COUNTIF($B101:$AF101,AH$7),"")</f>
        <v/>
      </c>
      <c r="AI101" s="5">
        <f t="shared" ref="AI101:AI107" si="122">IF(COUNTIF($B101:$AF101,AI$7)&gt;0,COUNTIF($B101:$AF101,AI$7),"")</f>
        <v>3</v>
      </c>
      <c r="AJ101" s="5">
        <f t="shared" ref="AJ101:AJ107" si="123">IF(COUNTIF($B101:$AF101,AJ$7)&gt;0,COUNTIF($B101:$AF101,AJ$7),"")</f>
        <v>2</v>
      </c>
      <c r="AK101" s="5" t="str">
        <f t="shared" ref="AK101:AK107" si="124">IF(COUNTIF($B101:$AF101,AK$7)&gt;0,COUNTIF($B101:$AF101,AK$7),"")</f>
        <v/>
      </c>
      <c r="AL101" s="5" t="str">
        <f t="shared" ref="AL101:AL107" si="125">IF(COUNTIF($B101:$AF101,AL$7)&gt;0,COUNTIF($B101:$AF101,AL$7),"")</f>
        <v/>
      </c>
      <c r="AM101" s="5" t="str">
        <f t="shared" ref="AM101:AM107" si="126">IF(COUNTIF($B101:$AF101,AM$7)&gt;0,COUNTIF($B101:$AF101,AM$7),"")</f>
        <v/>
      </c>
      <c r="AN101" s="5" t="str">
        <f t="shared" ref="AN101:AN107" si="127">IF(COUNTIF($B101:$AF101,AN$7)&gt;0,COUNTIF($B101:$AF101,AN$7),"")</f>
        <v/>
      </c>
      <c r="AO101" s="5" t="str">
        <f t="shared" ref="AO101:AO107" si="128">IF(COUNTIF($B101:$AF101,AO$7)&gt;0,COUNTIF($B101:$AF101,AO$7),"")</f>
        <v/>
      </c>
      <c r="AP101" s="5" t="str">
        <f t="shared" ref="AP101:AP107" si="129">IF(COUNTIF($B101:$AF101,AP$7)&gt;0,COUNTIF($B101:$AF101,AP$7),"")</f>
        <v/>
      </c>
      <c r="AQ101" s="5" t="str">
        <f t="shared" ref="AQ101:AQ107" si="130">IF(COUNTIF($B101:$AF101,AQ$7)&gt;0,COUNTIF($B101:$AF101,AQ$7),"")</f>
        <v/>
      </c>
      <c r="AR101" s="5" t="str">
        <f t="shared" ref="AR101:AR107" si="131">IF(COUNTIF($B101:$AF101,AR$7)&gt;0,COUNTIF($B101:$AF101,AR$7),"")</f>
        <v/>
      </c>
      <c r="AS101" s="5" t="str">
        <f t="shared" ref="AS101:AS107" si="132">IF(COUNTIF($B101:$AF101,AS$7)&gt;0,COUNTIF($B101:$AF101,AS$7),"")</f>
        <v/>
      </c>
      <c r="AT101" s="29">
        <f t="shared" ref="AT101:AT107" si="133">IF(AH101="",SUM(AI101:AS101),SUM(AI101:AS101)+AH101*0.5)</f>
        <v>5</v>
      </c>
    </row>
    <row r="102" spans="1:46" x14ac:dyDescent="0.2">
      <c r="A102" s="6" t="s">
        <v>112</v>
      </c>
      <c r="B102" s="5"/>
      <c r="C102" s="5"/>
      <c r="D102" s="5"/>
      <c r="E102" s="5"/>
      <c r="F102" s="5"/>
      <c r="G102" s="5">
        <v>1</v>
      </c>
      <c r="H102" s="5">
        <v>1</v>
      </c>
      <c r="I102" s="5">
        <v>1</v>
      </c>
      <c r="J102" s="5"/>
      <c r="K102" s="5"/>
      <c r="L102" s="5">
        <v>1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H102" s="5" t="str">
        <f t="shared" si="121"/>
        <v/>
      </c>
      <c r="AI102" s="5">
        <f t="shared" si="122"/>
        <v>4</v>
      </c>
      <c r="AJ102" s="5" t="str">
        <f t="shared" si="123"/>
        <v/>
      </c>
      <c r="AK102" s="5" t="str">
        <f t="shared" si="124"/>
        <v/>
      </c>
      <c r="AL102" s="5" t="str">
        <f t="shared" si="125"/>
        <v/>
      </c>
      <c r="AM102" s="5" t="str">
        <f t="shared" si="126"/>
        <v/>
      </c>
      <c r="AN102" s="5" t="str">
        <f t="shared" si="127"/>
        <v/>
      </c>
      <c r="AO102" s="5" t="str">
        <f t="shared" si="128"/>
        <v/>
      </c>
      <c r="AP102" s="5" t="str">
        <f t="shared" si="129"/>
        <v/>
      </c>
      <c r="AQ102" s="5" t="str">
        <f t="shared" si="130"/>
        <v/>
      </c>
      <c r="AR102" s="5" t="str">
        <f t="shared" si="131"/>
        <v/>
      </c>
      <c r="AS102" s="5" t="str">
        <f t="shared" si="132"/>
        <v/>
      </c>
      <c r="AT102" s="29">
        <f t="shared" si="133"/>
        <v>4</v>
      </c>
    </row>
    <row r="103" spans="1:46" x14ac:dyDescent="0.2">
      <c r="A103" s="6" t="s">
        <v>113</v>
      </c>
      <c r="B103" s="5"/>
      <c r="C103" s="5"/>
      <c r="D103" s="5"/>
      <c r="E103" s="5"/>
      <c r="F103" s="5"/>
      <c r="G103" s="5">
        <v>0</v>
      </c>
      <c r="H103" s="5">
        <v>0</v>
      </c>
      <c r="I103" s="5"/>
      <c r="J103" s="5"/>
      <c r="K103" s="5"/>
      <c r="L103" s="5"/>
      <c r="M103" s="5">
        <v>0</v>
      </c>
      <c r="N103" s="5"/>
      <c r="O103" s="5">
        <v>0.5</v>
      </c>
      <c r="P103" s="5"/>
      <c r="Q103" s="5"/>
      <c r="R103" s="5"/>
      <c r="S103" s="5">
        <v>0.5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H103" s="5">
        <f t="shared" si="121"/>
        <v>2</v>
      </c>
      <c r="AI103" s="5" t="str">
        <f t="shared" si="122"/>
        <v/>
      </c>
      <c r="AJ103" s="5">
        <f t="shared" si="123"/>
        <v>3</v>
      </c>
      <c r="AK103" s="5" t="str">
        <f t="shared" si="124"/>
        <v/>
      </c>
      <c r="AL103" s="5" t="str">
        <f t="shared" si="125"/>
        <v/>
      </c>
      <c r="AM103" s="5" t="str">
        <f t="shared" si="126"/>
        <v/>
      </c>
      <c r="AN103" s="5" t="str">
        <f t="shared" si="127"/>
        <v/>
      </c>
      <c r="AO103" s="5" t="str">
        <f t="shared" si="128"/>
        <v/>
      </c>
      <c r="AP103" s="5" t="str">
        <f t="shared" si="129"/>
        <v/>
      </c>
      <c r="AQ103" s="5" t="str">
        <f t="shared" si="130"/>
        <v/>
      </c>
      <c r="AR103" s="5" t="str">
        <f t="shared" si="131"/>
        <v/>
      </c>
      <c r="AS103" s="5" t="str">
        <f t="shared" si="132"/>
        <v/>
      </c>
      <c r="AT103" s="29">
        <f t="shared" si="133"/>
        <v>4</v>
      </c>
    </row>
    <row r="104" spans="1:46" x14ac:dyDescent="0.2">
      <c r="A104" s="6" t="s">
        <v>114</v>
      </c>
      <c r="B104" s="5"/>
      <c r="C104" s="5">
        <v>0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H104" s="5" t="str">
        <f t="shared" si="121"/>
        <v/>
      </c>
      <c r="AI104" s="5" t="str">
        <f t="shared" si="122"/>
        <v/>
      </c>
      <c r="AJ104" s="5">
        <f t="shared" si="123"/>
        <v>1</v>
      </c>
      <c r="AK104" s="5" t="str">
        <f t="shared" si="124"/>
        <v/>
      </c>
      <c r="AL104" s="5" t="str">
        <f t="shared" si="125"/>
        <v/>
      </c>
      <c r="AM104" s="5" t="str">
        <f t="shared" si="126"/>
        <v/>
      </c>
      <c r="AN104" s="5" t="str">
        <f t="shared" si="127"/>
        <v/>
      </c>
      <c r="AO104" s="5" t="str">
        <f t="shared" si="128"/>
        <v/>
      </c>
      <c r="AP104" s="5" t="str">
        <f t="shared" si="129"/>
        <v/>
      </c>
      <c r="AQ104" s="5" t="str">
        <f t="shared" si="130"/>
        <v/>
      </c>
      <c r="AR104" s="5" t="str">
        <f t="shared" si="131"/>
        <v/>
      </c>
      <c r="AS104" s="5" t="str">
        <f t="shared" si="132"/>
        <v/>
      </c>
      <c r="AT104" s="29">
        <f t="shared" si="133"/>
        <v>1</v>
      </c>
    </row>
    <row r="105" spans="1:46" x14ac:dyDescent="0.2">
      <c r="A105" s="6" t="s">
        <v>115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>
        <v>0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H105" s="5" t="str">
        <f t="shared" si="121"/>
        <v/>
      </c>
      <c r="AI105" s="5" t="str">
        <f t="shared" si="122"/>
        <v/>
      </c>
      <c r="AJ105" s="5">
        <f t="shared" si="123"/>
        <v>1</v>
      </c>
      <c r="AK105" s="5" t="str">
        <f t="shared" si="124"/>
        <v/>
      </c>
      <c r="AL105" s="5" t="str">
        <f t="shared" si="125"/>
        <v/>
      </c>
      <c r="AM105" s="5" t="str">
        <f t="shared" si="126"/>
        <v/>
      </c>
      <c r="AN105" s="5" t="str">
        <f t="shared" si="127"/>
        <v/>
      </c>
      <c r="AO105" s="5" t="str">
        <f t="shared" si="128"/>
        <v/>
      </c>
      <c r="AP105" s="5" t="str">
        <f t="shared" si="129"/>
        <v/>
      </c>
      <c r="AQ105" s="5" t="str">
        <f t="shared" si="130"/>
        <v/>
      </c>
      <c r="AR105" s="5" t="str">
        <f t="shared" si="131"/>
        <v/>
      </c>
      <c r="AS105" s="5" t="str">
        <f t="shared" si="132"/>
        <v/>
      </c>
      <c r="AT105" s="29">
        <f t="shared" si="133"/>
        <v>1</v>
      </c>
    </row>
    <row r="106" spans="1:46" x14ac:dyDescent="0.2">
      <c r="A106" s="6" t="s">
        <v>116</v>
      </c>
      <c r="B106" s="5" t="s">
        <v>15</v>
      </c>
      <c r="C106" s="5" t="s">
        <v>15</v>
      </c>
      <c r="D106" s="5"/>
      <c r="E106" s="5"/>
      <c r="F106" s="5"/>
      <c r="G106" s="5" t="s">
        <v>15</v>
      </c>
      <c r="H106" s="5"/>
      <c r="I106" s="5"/>
      <c r="J106" s="5"/>
      <c r="K106" s="5"/>
      <c r="L106" s="5">
        <v>0.5</v>
      </c>
      <c r="M106" s="5">
        <v>0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H106" s="5">
        <f t="shared" si="121"/>
        <v>1</v>
      </c>
      <c r="AI106" s="5" t="str">
        <f t="shared" si="122"/>
        <v/>
      </c>
      <c r="AJ106" s="5">
        <f t="shared" si="123"/>
        <v>1</v>
      </c>
      <c r="AK106" s="5">
        <f t="shared" si="124"/>
        <v>3</v>
      </c>
      <c r="AL106" s="5" t="str">
        <f t="shared" si="125"/>
        <v/>
      </c>
      <c r="AM106" s="5" t="str">
        <f t="shared" si="126"/>
        <v/>
      </c>
      <c r="AN106" s="5" t="str">
        <f t="shared" si="127"/>
        <v/>
      </c>
      <c r="AO106" s="5" t="str">
        <f t="shared" si="128"/>
        <v/>
      </c>
      <c r="AP106" s="5" t="str">
        <f t="shared" si="129"/>
        <v/>
      </c>
      <c r="AQ106" s="5" t="str">
        <f t="shared" si="130"/>
        <v/>
      </c>
      <c r="AR106" s="5" t="str">
        <f t="shared" si="131"/>
        <v/>
      </c>
      <c r="AS106" s="5" t="str">
        <f t="shared" si="132"/>
        <v/>
      </c>
      <c r="AT106" s="29">
        <f t="shared" si="133"/>
        <v>4.5</v>
      </c>
    </row>
    <row r="107" spans="1:46" x14ac:dyDescent="0.2">
      <c r="A107" s="6" t="s">
        <v>117</v>
      </c>
      <c r="B107" s="5">
        <v>0</v>
      </c>
      <c r="C107" s="5">
        <v>0</v>
      </c>
      <c r="D107" s="5"/>
      <c r="E107" s="5"/>
      <c r="F107" s="5"/>
      <c r="G107" s="5">
        <v>0</v>
      </c>
      <c r="H107" s="5">
        <v>0</v>
      </c>
      <c r="I107" s="5">
        <v>0</v>
      </c>
      <c r="J107" s="5"/>
      <c r="K107" s="5"/>
      <c r="L107" s="5"/>
      <c r="M107" s="5">
        <v>0</v>
      </c>
      <c r="N107" s="5"/>
      <c r="O107" s="5"/>
      <c r="P107" s="5">
        <v>0</v>
      </c>
      <c r="Q107" s="5"/>
      <c r="R107" s="5"/>
      <c r="S107" s="5">
        <v>0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H107" s="5" t="str">
        <f t="shared" si="121"/>
        <v/>
      </c>
      <c r="AI107" s="5" t="str">
        <f t="shared" si="122"/>
        <v/>
      </c>
      <c r="AJ107" s="5">
        <f t="shared" si="123"/>
        <v>8</v>
      </c>
      <c r="AK107" s="5" t="str">
        <f t="shared" si="124"/>
        <v/>
      </c>
      <c r="AL107" s="5" t="str">
        <f t="shared" si="125"/>
        <v/>
      </c>
      <c r="AM107" s="5" t="str">
        <f t="shared" si="126"/>
        <v/>
      </c>
      <c r="AN107" s="5" t="str">
        <f t="shared" si="127"/>
        <v/>
      </c>
      <c r="AO107" s="5" t="str">
        <f t="shared" si="128"/>
        <v/>
      </c>
      <c r="AP107" s="5" t="str">
        <f t="shared" si="129"/>
        <v/>
      </c>
      <c r="AQ107" s="5" t="str">
        <f t="shared" si="130"/>
        <v/>
      </c>
      <c r="AR107" s="5" t="str">
        <f t="shared" si="131"/>
        <v/>
      </c>
      <c r="AS107" s="5" t="str">
        <f t="shared" si="132"/>
        <v/>
      </c>
      <c r="AT107" s="29">
        <f t="shared" si="133"/>
        <v>8</v>
      </c>
    </row>
    <row r="108" spans="1:46" x14ac:dyDescent="0.2">
      <c r="A108" s="6"/>
      <c r="AD108" s="47" t="s">
        <v>45</v>
      </c>
      <c r="AE108" s="47"/>
      <c r="AF108" s="5">
        <f>COUNT(AT101:AT107)</f>
        <v>7</v>
      </c>
      <c r="AG108" s="5"/>
      <c r="AH108" s="5"/>
      <c r="AI108" s="5"/>
      <c r="AJ108" s="48" t="s">
        <v>46</v>
      </c>
      <c r="AK108" s="48"/>
      <c r="AL108" s="48"/>
      <c r="AM108" s="49">
        <f>(AF108*$AC$5-AT108)/(AF108*$AC$5)</f>
        <v>0.81292517006802723</v>
      </c>
      <c r="AN108" s="49"/>
      <c r="AO108" s="49"/>
      <c r="AP108" s="24"/>
      <c r="AQ108" s="47" t="s">
        <v>27</v>
      </c>
      <c r="AR108" s="47"/>
      <c r="AS108" s="47"/>
      <c r="AT108" s="29">
        <f>SUM(AT101:AT107)</f>
        <v>27.5</v>
      </c>
    </row>
    <row r="109" spans="1:46" x14ac:dyDescent="0.2">
      <c r="A109" s="7" t="s">
        <v>118</v>
      </c>
    </row>
    <row r="110" spans="1:46" x14ac:dyDescent="0.2">
      <c r="A110" s="6" t="s">
        <v>119</v>
      </c>
      <c r="B110" s="5">
        <v>1</v>
      </c>
      <c r="C110" s="5">
        <v>1</v>
      </c>
      <c r="D110" s="5"/>
      <c r="E110" s="5"/>
      <c r="F110" s="5"/>
      <c r="G110" s="5">
        <v>1</v>
      </c>
      <c r="H110" s="5">
        <v>1</v>
      </c>
      <c r="I110" s="5">
        <v>1</v>
      </c>
      <c r="J110" s="5"/>
      <c r="K110" s="5"/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/>
      <c r="R110" s="5"/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/>
      <c r="Y110" s="5">
        <v>1</v>
      </c>
      <c r="Z110" s="5"/>
      <c r="AA110" s="5"/>
      <c r="AB110" s="5"/>
      <c r="AC110" s="5"/>
      <c r="AD110" s="5"/>
      <c r="AE110" s="5"/>
      <c r="AF110" s="5"/>
      <c r="AH110" s="5" t="str">
        <f t="shared" ref="AH110:AH112" si="134">IF(COUNTIF($B110:$AF110,AH$7)&gt;0,COUNTIF($B110:$AF110,AH$7),"")</f>
        <v/>
      </c>
      <c r="AI110" s="5">
        <f t="shared" ref="AI110:AI112" si="135">IF(COUNTIF($B110:$AF110,AI$7)&gt;0,COUNTIF($B110:$AF110,AI$7),"")</f>
        <v>16</v>
      </c>
      <c r="AJ110" s="5" t="str">
        <f t="shared" ref="AJ110:AJ112" si="136">IF(COUNTIF($B110:$AF110,AJ$7)&gt;0,COUNTIF($B110:$AF110,AJ$7),"")</f>
        <v/>
      </c>
      <c r="AK110" s="5" t="str">
        <f t="shared" ref="AK110:AK112" si="137">IF(COUNTIF($B110:$AF110,AK$7)&gt;0,COUNTIF($B110:$AF110,AK$7),"")</f>
        <v/>
      </c>
      <c r="AL110" s="5" t="str">
        <f t="shared" ref="AL110:AL112" si="138">IF(COUNTIF($B110:$AF110,AL$7)&gt;0,COUNTIF($B110:$AF110,AL$7),"")</f>
        <v/>
      </c>
      <c r="AM110" s="5" t="str">
        <f t="shared" ref="AM110:AM112" si="139">IF(COUNTIF($B110:$AF110,AM$7)&gt;0,COUNTIF($B110:$AF110,AM$7),"")</f>
        <v/>
      </c>
      <c r="AN110" s="5" t="str">
        <f t="shared" ref="AN110:AN112" si="140">IF(COUNTIF($B110:$AF110,AN$7)&gt;0,COUNTIF($B110:$AF110,AN$7),"")</f>
        <v/>
      </c>
      <c r="AO110" s="5" t="str">
        <f t="shared" ref="AO110:AO112" si="141">IF(COUNTIF($B110:$AF110,AO$7)&gt;0,COUNTIF($B110:$AF110,AO$7),"")</f>
        <v/>
      </c>
      <c r="AP110" s="5" t="str">
        <f t="shared" ref="AP110:AP112" si="142">IF(COUNTIF($B110:$AF110,AP$7)&gt;0,COUNTIF($B110:$AF110,AP$7),"")</f>
        <v/>
      </c>
      <c r="AQ110" s="5" t="str">
        <f t="shared" ref="AQ110:AQ112" si="143">IF(COUNTIF($B110:$AF110,AQ$7)&gt;0,COUNTIF($B110:$AF110,AQ$7),"")</f>
        <v/>
      </c>
      <c r="AR110" s="5" t="str">
        <f t="shared" ref="AR110:AR112" si="144">IF(COUNTIF($B110:$AF110,AR$7)&gt;0,COUNTIF($B110:$AF110,AR$7),"")</f>
        <v/>
      </c>
      <c r="AS110" s="5" t="str">
        <f t="shared" ref="AS110:AS112" si="145">IF(COUNTIF($B110:$AF110,AS$7)&gt;0,COUNTIF($B110:$AF110,AS$7),"")</f>
        <v/>
      </c>
      <c r="AT110" s="29">
        <f t="shared" ref="AT110:AT112" si="146">IF(AH110="",SUM(AI110:AS110),SUM(AI110:AS110)+AH110*0.5)</f>
        <v>16</v>
      </c>
    </row>
    <row r="111" spans="1:46" x14ac:dyDescent="0.2">
      <c r="A111" s="6" t="s">
        <v>120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H111" s="5" t="str">
        <f t="shared" si="134"/>
        <v/>
      </c>
      <c r="AI111" s="5" t="str">
        <f t="shared" si="135"/>
        <v/>
      </c>
      <c r="AJ111" s="5" t="str">
        <f t="shared" si="136"/>
        <v/>
      </c>
      <c r="AK111" s="5" t="str">
        <f t="shared" si="137"/>
        <v/>
      </c>
      <c r="AL111" s="5" t="str">
        <f t="shared" si="138"/>
        <v/>
      </c>
      <c r="AM111" s="5" t="str">
        <f t="shared" si="139"/>
        <v/>
      </c>
      <c r="AN111" s="5" t="str">
        <f t="shared" si="140"/>
        <v/>
      </c>
      <c r="AO111" s="5" t="str">
        <f t="shared" si="141"/>
        <v/>
      </c>
      <c r="AP111" s="5" t="str">
        <f t="shared" si="142"/>
        <v/>
      </c>
      <c r="AQ111" s="5" t="str">
        <f t="shared" si="143"/>
        <v/>
      </c>
      <c r="AR111" s="5" t="str">
        <f t="shared" si="144"/>
        <v/>
      </c>
      <c r="AS111" s="5" t="str">
        <f t="shared" si="145"/>
        <v/>
      </c>
      <c r="AT111" s="29">
        <f t="shared" si="146"/>
        <v>0</v>
      </c>
    </row>
    <row r="112" spans="1:46" x14ac:dyDescent="0.2">
      <c r="A112" s="6" t="s">
        <v>121</v>
      </c>
      <c r="B112" s="5" t="s">
        <v>15</v>
      </c>
      <c r="C112" s="5" t="s">
        <v>15</v>
      </c>
      <c r="D112" s="5"/>
      <c r="E112" s="5"/>
      <c r="F112" s="5"/>
      <c r="G112" s="5" t="s">
        <v>15</v>
      </c>
      <c r="H112" s="5" t="s">
        <v>15</v>
      </c>
      <c r="I112" s="5" t="s">
        <v>15</v>
      </c>
      <c r="J112" s="5"/>
      <c r="K112" s="5"/>
      <c r="L112" s="5" t="s">
        <v>15</v>
      </c>
      <c r="M112" s="5" t="s">
        <v>15</v>
      </c>
      <c r="N112" s="5" t="s">
        <v>15</v>
      </c>
      <c r="O112" s="5" t="s">
        <v>15</v>
      </c>
      <c r="P112" s="5" t="s">
        <v>15</v>
      </c>
      <c r="Q112" s="5"/>
      <c r="R112" s="5"/>
      <c r="S112" s="5" t="s">
        <v>15</v>
      </c>
      <c r="T112" s="5" t="s">
        <v>15</v>
      </c>
      <c r="U112" s="5" t="s">
        <v>15</v>
      </c>
      <c r="V112" s="5" t="s">
        <v>15</v>
      </c>
      <c r="W112" s="5" t="s">
        <v>15</v>
      </c>
      <c r="X112" s="5"/>
      <c r="Y112" s="5"/>
      <c r="Z112" s="5"/>
      <c r="AA112" s="5"/>
      <c r="AB112" s="5"/>
      <c r="AC112" s="5"/>
      <c r="AD112" s="5"/>
      <c r="AE112" s="5"/>
      <c r="AF112" s="5"/>
      <c r="AH112" s="5" t="str">
        <f t="shared" si="134"/>
        <v/>
      </c>
      <c r="AI112" s="5" t="str">
        <f t="shared" si="135"/>
        <v/>
      </c>
      <c r="AJ112" s="5" t="str">
        <f t="shared" si="136"/>
        <v/>
      </c>
      <c r="AK112" s="5">
        <f t="shared" si="137"/>
        <v>15</v>
      </c>
      <c r="AL112" s="5" t="str">
        <f t="shared" si="138"/>
        <v/>
      </c>
      <c r="AM112" s="5" t="str">
        <f t="shared" si="139"/>
        <v/>
      </c>
      <c r="AN112" s="5" t="str">
        <f t="shared" si="140"/>
        <v/>
      </c>
      <c r="AO112" s="5" t="str">
        <f t="shared" si="141"/>
        <v/>
      </c>
      <c r="AP112" s="5" t="str">
        <f t="shared" si="142"/>
        <v/>
      </c>
      <c r="AQ112" s="5" t="str">
        <f t="shared" si="143"/>
        <v/>
      </c>
      <c r="AR112" s="5" t="str">
        <f t="shared" si="144"/>
        <v/>
      </c>
      <c r="AS112" s="5" t="str">
        <f t="shared" si="145"/>
        <v/>
      </c>
      <c r="AT112" s="29">
        <f t="shared" si="146"/>
        <v>15</v>
      </c>
    </row>
    <row r="113" spans="1:46" x14ac:dyDescent="0.2">
      <c r="A113" s="6"/>
      <c r="AD113" s="47" t="s">
        <v>45</v>
      </c>
      <c r="AE113" s="47"/>
      <c r="AF113" s="5">
        <f>COUNT(AT110:AT112)</f>
        <v>3</v>
      </c>
      <c r="AG113" s="5"/>
      <c r="AH113" s="5"/>
      <c r="AI113" s="5"/>
      <c r="AJ113" s="48" t="s">
        <v>46</v>
      </c>
      <c r="AK113" s="48"/>
      <c r="AL113" s="48"/>
      <c r="AM113" s="49">
        <f>(AF113*$AC$5-AT113)/(AF113*$AC$5)</f>
        <v>0.50793650793650791</v>
      </c>
      <c r="AN113" s="49"/>
      <c r="AO113" s="49"/>
      <c r="AP113" s="24"/>
      <c r="AQ113" s="47" t="s">
        <v>27</v>
      </c>
      <c r="AR113" s="47"/>
      <c r="AS113" s="47"/>
      <c r="AT113" s="29">
        <f>SUM(AT110:AT112)</f>
        <v>31</v>
      </c>
    </row>
    <row r="114" spans="1:46" x14ac:dyDescent="0.2">
      <c r="A114" s="7" t="s">
        <v>122</v>
      </c>
    </row>
    <row r="115" spans="1:46" x14ac:dyDescent="0.2">
      <c r="A115" s="6" t="s">
        <v>123</v>
      </c>
      <c r="B115" s="11" t="s">
        <v>23</v>
      </c>
      <c r="C115" s="5">
        <v>1</v>
      </c>
      <c r="D115" s="10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>
        <v>0.5</v>
      </c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23"/>
      <c r="AH115" s="5">
        <f t="shared" ref="AH115:AH128" si="147">IF(COUNTIF($B115:$AF115,AH$7)&gt;0,COUNTIF($B115:$AF115,AH$7),"")</f>
        <v>1</v>
      </c>
      <c r="AI115" s="5">
        <f t="shared" ref="AI115:AI128" si="148">IF(COUNTIF($B115:$AF115,AI$7)&gt;0,COUNTIF($B115:$AF115,AI$7),"")</f>
        <v>1</v>
      </c>
      <c r="AJ115" s="5" t="str">
        <f t="shared" ref="AJ115:AJ128" si="149">IF(COUNTIF($B115:$AF115,AJ$7)&gt;0,COUNTIF($B115:$AF115,AJ$7),"")</f>
        <v/>
      </c>
      <c r="AK115" s="5" t="str">
        <f t="shared" ref="AK115:AK128" si="150">IF(COUNTIF($B115:$AF115,AK$7)&gt;0,COUNTIF($B115:$AF115,AK$7),"")</f>
        <v/>
      </c>
      <c r="AL115" s="5" t="str">
        <f t="shared" ref="AL115:AL128" si="151">IF(COUNTIF($B115:$AF115,AL$7)&gt;0,COUNTIF($B115:$AF115,AL$7),"")</f>
        <v/>
      </c>
      <c r="AM115" s="5" t="str">
        <f t="shared" ref="AM115:AM128" si="152">IF(COUNTIF($B115:$AF115,AM$7)&gt;0,COUNTIF($B115:$AF115,AM$7),"")</f>
        <v/>
      </c>
      <c r="AN115" s="5" t="str">
        <f t="shared" ref="AN115:AN128" si="153">IF(COUNTIF($B115:$AF115,AN$7)&gt;0,COUNTIF($B115:$AF115,AN$7),"")</f>
        <v/>
      </c>
      <c r="AO115" s="5" t="str">
        <f t="shared" ref="AO115:AO128" si="154">IF(COUNTIF($B115:$AF115,AO$7)&gt;0,COUNTIF($B115:$AF115,AO$7),"")</f>
        <v/>
      </c>
      <c r="AP115" s="5" t="str">
        <f t="shared" ref="AP115:AP128" si="155">IF(COUNTIF($B115:$AF115,AP$7)&gt;0,COUNTIF($B115:$AF115,AP$7),"")</f>
        <v/>
      </c>
      <c r="AQ115" s="5" t="str">
        <f t="shared" ref="AQ115:AQ128" si="156">IF(COUNTIF($B115:$AF115,AQ$7)&gt;0,COUNTIF($B115:$AF115,AQ$7),"")</f>
        <v/>
      </c>
      <c r="AR115" s="5" t="str">
        <f t="shared" ref="AR115:AR128" si="157">IF(COUNTIF($B115:$AF115,AR$7)&gt;0,COUNTIF($B115:$AF115,AR$7),"")</f>
        <v/>
      </c>
      <c r="AS115" s="5">
        <f t="shared" ref="AS115:AS128" si="158">IF(COUNTIF($B115:$AF115,AS$7)&gt;0,COUNTIF($B115:$AF115,AS$7),"")</f>
        <v>1</v>
      </c>
      <c r="AT115" s="29">
        <f t="shared" ref="AT115:AT128" si="159">IF(AH115="",SUM(AI115:AS115),SUM(AI115:AS115)+AH115*0.5)</f>
        <v>2.5</v>
      </c>
    </row>
    <row r="116" spans="1:46" x14ac:dyDescent="0.2">
      <c r="A116" s="6" t="s">
        <v>124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>
        <v>0.5</v>
      </c>
      <c r="N116" s="12"/>
      <c r="O116" s="12">
        <v>0.5</v>
      </c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H116" s="12">
        <f t="shared" si="147"/>
        <v>2</v>
      </c>
      <c r="AI116" s="12" t="str">
        <f t="shared" si="148"/>
        <v/>
      </c>
      <c r="AJ116" s="12" t="str">
        <f t="shared" si="149"/>
        <v/>
      </c>
      <c r="AK116" s="12" t="str">
        <f t="shared" si="150"/>
        <v/>
      </c>
      <c r="AL116" s="12" t="str">
        <f t="shared" si="151"/>
        <v/>
      </c>
      <c r="AM116" s="12" t="str">
        <f t="shared" si="152"/>
        <v/>
      </c>
      <c r="AN116" s="12" t="str">
        <f t="shared" si="153"/>
        <v/>
      </c>
      <c r="AO116" s="12" t="str">
        <f t="shared" si="154"/>
        <v/>
      </c>
      <c r="AP116" s="12" t="str">
        <f t="shared" si="155"/>
        <v/>
      </c>
      <c r="AQ116" s="12" t="str">
        <f t="shared" si="156"/>
        <v/>
      </c>
      <c r="AR116" s="12" t="str">
        <f t="shared" si="157"/>
        <v/>
      </c>
      <c r="AS116" s="12" t="str">
        <f t="shared" si="158"/>
        <v/>
      </c>
      <c r="AT116" s="30">
        <f t="shared" si="159"/>
        <v>1</v>
      </c>
    </row>
    <row r="117" spans="1:46" x14ac:dyDescent="0.2">
      <c r="A117" s="6" t="s">
        <v>125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>
        <v>0.5</v>
      </c>
      <c r="M117" s="5"/>
      <c r="N117" s="5"/>
      <c r="O117" s="5"/>
      <c r="P117" s="5" t="s">
        <v>15</v>
      </c>
      <c r="Q117" s="5"/>
      <c r="R117" s="5"/>
      <c r="S117" s="5" t="s">
        <v>15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H117" s="5">
        <f t="shared" si="147"/>
        <v>1</v>
      </c>
      <c r="AI117" s="5" t="str">
        <f t="shared" si="148"/>
        <v/>
      </c>
      <c r="AJ117" s="5" t="str">
        <f t="shared" si="149"/>
        <v/>
      </c>
      <c r="AK117" s="5">
        <f t="shared" si="150"/>
        <v>2</v>
      </c>
      <c r="AL117" s="5" t="str">
        <f t="shared" si="151"/>
        <v/>
      </c>
      <c r="AM117" s="5" t="str">
        <f t="shared" si="152"/>
        <v/>
      </c>
      <c r="AN117" s="5" t="str">
        <f t="shared" si="153"/>
        <v/>
      </c>
      <c r="AO117" s="5" t="str">
        <f t="shared" si="154"/>
        <v/>
      </c>
      <c r="AP117" s="5" t="str">
        <f t="shared" si="155"/>
        <v/>
      </c>
      <c r="AQ117" s="5" t="str">
        <f t="shared" si="156"/>
        <v/>
      </c>
      <c r="AR117" s="5" t="str">
        <f t="shared" si="157"/>
        <v/>
      </c>
      <c r="AS117" s="5" t="str">
        <f t="shared" si="158"/>
        <v/>
      </c>
      <c r="AT117" s="29">
        <f t="shared" si="159"/>
        <v>2.5</v>
      </c>
    </row>
    <row r="118" spans="1:46" x14ac:dyDescent="0.2">
      <c r="A118" s="6" t="s">
        <v>126</v>
      </c>
      <c r="B118" s="5">
        <v>0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H118" s="5" t="str">
        <f t="shared" si="147"/>
        <v/>
      </c>
      <c r="AI118" s="5" t="str">
        <f t="shared" si="148"/>
        <v/>
      </c>
      <c r="AJ118" s="5">
        <f t="shared" si="149"/>
        <v>1</v>
      </c>
      <c r="AK118" s="5" t="str">
        <f t="shared" si="150"/>
        <v/>
      </c>
      <c r="AL118" s="5" t="str">
        <f t="shared" si="151"/>
        <v/>
      </c>
      <c r="AM118" s="5" t="str">
        <f t="shared" si="152"/>
        <v/>
      </c>
      <c r="AN118" s="5" t="str">
        <f t="shared" si="153"/>
        <v/>
      </c>
      <c r="AO118" s="5" t="str">
        <f t="shared" si="154"/>
        <v/>
      </c>
      <c r="AP118" s="5" t="str">
        <f t="shared" si="155"/>
        <v/>
      </c>
      <c r="AQ118" s="5" t="str">
        <f t="shared" si="156"/>
        <v/>
      </c>
      <c r="AR118" s="5" t="str">
        <f t="shared" si="157"/>
        <v/>
      </c>
      <c r="AS118" s="5" t="str">
        <f t="shared" si="158"/>
        <v/>
      </c>
      <c r="AT118" s="29">
        <f t="shared" si="159"/>
        <v>1</v>
      </c>
    </row>
    <row r="119" spans="1:46" x14ac:dyDescent="0.2">
      <c r="A119" s="6" t="s">
        <v>127</v>
      </c>
      <c r="B119" s="5">
        <v>1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11" t="s">
        <v>22</v>
      </c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H119" s="5" t="str">
        <f t="shared" si="147"/>
        <v/>
      </c>
      <c r="AI119" s="5">
        <f t="shared" si="148"/>
        <v>1</v>
      </c>
      <c r="AJ119" s="5" t="str">
        <f t="shared" si="149"/>
        <v/>
      </c>
      <c r="AK119" s="5" t="str">
        <f t="shared" si="150"/>
        <v/>
      </c>
      <c r="AL119" s="5" t="str">
        <f t="shared" si="151"/>
        <v/>
      </c>
      <c r="AM119" s="5" t="str">
        <f t="shared" si="152"/>
        <v/>
      </c>
      <c r="AN119" s="5" t="str">
        <f t="shared" si="153"/>
        <v/>
      </c>
      <c r="AO119" s="5" t="str">
        <f t="shared" si="154"/>
        <v/>
      </c>
      <c r="AP119" s="5" t="str">
        <f t="shared" si="155"/>
        <v/>
      </c>
      <c r="AQ119" s="5" t="str">
        <f t="shared" si="156"/>
        <v/>
      </c>
      <c r="AR119" s="5">
        <f t="shared" si="157"/>
        <v>1</v>
      </c>
      <c r="AS119" s="5" t="str">
        <f t="shared" si="158"/>
        <v/>
      </c>
      <c r="AT119" s="29">
        <f t="shared" si="159"/>
        <v>2</v>
      </c>
    </row>
    <row r="120" spans="1:46" x14ac:dyDescent="0.2">
      <c r="A120" s="6" t="s">
        <v>128</v>
      </c>
      <c r="B120" s="5"/>
      <c r="C120" s="5"/>
      <c r="D120" s="5"/>
      <c r="E120" s="5"/>
      <c r="F120" s="5"/>
      <c r="G120" s="11" t="s">
        <v>23</v>
      </c>
      <c r="H120" s="5"/>
      <c r="I120" s="5"/>
      <c r="J120" s="5"/>
      <c r="K120" s="5"/>
      <c r="L120" s="5"/>
      <c r="M120" s="5"/>
      <c r="N120" s="5">
        <v>0.5</v>
      </c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H120" s="5">
        <f t="shared" si="147"/>
        <v>1</v>
      </c>
      <c r="AI120" s="5" t="str">
        <f t="shared" si="148"/>
        <v/>
      </c>
      <c r="AJ120" s="5" t="str">
        <f t="shared" si="149"/>
        <v/>
      </c>
      <c r="AK120" s="5" t="str">
        <f t="shared" si="150"/>
        <v/>
      </c>
      <c r="AL120" s="5" t="str">
        <f t="shared" si="151"/>
        <v/>
      </c>
      <c r="AM120" s="5" t="str">
        <f t="shared" si="152"/>
        <v/>
      </c>
      <c r="AN120" s="5" t="str">
        <f t="shared" si="153"/>
        <v/>
      </c>
      <c r="AO120" s="5" t="str">
        <f t="shared" si="154"/>
        <v/>
      </c>
      <c r="AP120" s="5" t="str">
        <f t="shared" si="155"/>
        <v/>
      </c>
      <c r="AQ120" s="5" t="str">
        <f t="shared" si="156"/>
        <v/>
      </c>
      <c r="AR120" s="5" t="str">
        <f t="shared" si="157"/>
        <v/>
      </c>
      <c r="AS120" s="5">
        <f t="shared" si="158"/>
        <v>1</v>
      </c>
      <c r="AT120" s="29">
        <f t="shared" si="159"/>
        <v>1.5</v>
      </c>
    </row>
    <row r="121" spans="1:46" x14ac:dyDescent="0.2">
      <c r="A121" s="6" t="s">
        <v>129</v>
      </c>
      <c r="B121" s="5">
        <v>0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H121" s="5" t="str">
        <f t="shared" si="147"/>
        <v/>
      </c>
      <c r="AI121" s="5" t="str">
        <f t="shared" si="148"/>
        <v/>
      </c>
      <c r="AJ121" s="5">
        <f t="shared" si="149"/>
        <v>1</v>
      </c>
      <c r="AK121" s="5" t="str">
        <f t="shared" si="150"/>
        <v/>
      </c>
      <c r="AL121" s="5" t="str">
        <f t="shared" si="151"/>
        <v/>
      </c>
      <c r="AM121" s="5" t="str">
        <f t="shared" si="152"/>
        <v/>
      </c>
      <c r="AN121" s="5" t="str">
        <f t="shared" si="153"/>
        <v/>
      </c>
      <c r="AO121" s="5" t="str">
        <f t="shared" si="154"/>
        <v/>
      </c>
      <c r="AP121" s="5" t="str">
        <f t="shared" si="155"/>
        <v/>
      </c>
      <c r="AQ121" s="5" t="str">
        <f t="shared" si="156"/>
        <v/>
      </c>
      <c r="AR121" s="5" t="str">
        <f t="shared" si="157"/>
        <v/>
      </c>
      <c r="AS121" s="5" t="str">
        <f t="shared" si="158"/>
        <v/>
      </c>
      <c r="AT121" s="29">
        <f t="shared" si="159"/>
        <v>1</v>
      </c>
    </row>
    <row r="122" spans="1:46" x14ac:dyDescent="0.2">
      <c r="A122" s="6" t="s">
        <v>130</v>
      </c>
      <c r="B122" s="5"/>
      <c r="C122" s="5"/>
      <c r="D122" s="5"/>
      <c r="E122" s="5"/>
      <c r="F122" s="5"/>
      <c r="G122" s="5"/>
      <c r="H122" s="5"/>
      <c r="I122" s="5">
        <v>1</v>
      </c>
      <c r="J122" s="5"/>
      <c r="K122" s="5"/>
      <c r="L122" s="5"/>
      <c r="M122" s="5"/>
      <c r="N122" s="5"/>
      <c r="O122" s="5"/>
      <c r="P122" s="5">
        <v>0</v>
      </c>
      <c r="Q122" s="5"/>
      <c r="R122" s="5"/>
      <c r="S122" s="5"/>
      <c r="T122" s="5"/>
      <c r="U122" s="5">
        <v>1</v>
      </c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H122" s="5" t="str">
        <f t="shared" si="147"/>
        <v/>
      </c>
      <c r="AI122" s="5">
        <f t="shared" si="148"/>
        <v>2</v>
      </c>
      <c r="AJ122" s="5">
        <f t="shared" si="149"/>
        <v>1</v>
      </c>
      <c r="AK122" s="5" t="str">
        <f t="shared" si="150"/>
        <v/>
      </c>
      <c r="AL122" s="5" t="str">
        <f t="shared" si="151"/>
        <v/>
      </c>
      <c r="AM122" s="5" t="str">
        <f t="shared" si="152"/>
        <v/>
      </c>
      <c r="AN122" s="5" t="str">
        <f t="shared" si="153"/>
        <v/>
      </c>
      <c r="AO122" s="5" t="str">
        <f t="shared" si="154"/>
        <v/>
      </c>
      <c r="AP122" s="5" t="str">
        <f t="shared" si="155"/>
        <v/>
      </c>
      <c r="AQ122" s="5" t="str">
        <f t="shared" si="156"/>
        <v/>
      </c>
      <c r="AR122" s="5" t="str">
        <f t="shared" si="157"/>
        <v/>
      </c>
      <c r="AS122" s="5" t="str">
        <f t="shared" si="158"/>
        <v/>
      </c>
      <c r="AT122" s="29">
        <f t="shared" si="159"/>
        <v>3</v>
      </c>
    </row>
    <row r="123" spans="1:46" x14ac:dyDescent="0.2">
      <c r="A123" s="6" t="s">
        <v>131</v>
      </c>
      <c r="B123" s="5">
        <v>0</v>
      </c>
      <c r="C123" s="5"/>
      <c r="D123" s="5"/>
      <c r="E123" s="5"/>
      <c r="F123" s="5"/>
      <c r="G123" s="5">
        <v>0</v>
      </c>
      <c r="H123" s="5"/>
      <c r="I123" s="5">
        <v>0</v>
      </c>
      <c r="J123" s="5"/>
      <c r="K123" s="5"/>
      <c r="L123" s="5">
        <v>0</v>
      </c>
      <c r="M123" s="5"/>
      <c r="N123" s="5">
        <v>0</v>
      </c>
      <c r="O123" s="5"/>
      <c r="P123" s="5">
        <v>0</v>
      </c>
      <c r="Q123" s="5"/>
      <c r="R123" s="5"/>
      <c r="S123" s="5">
        <v>0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H123" s="5" t="str">
        <f t="shared" si="147"/>
        <v/>
      </c>
      <c r="AI123" s="5" t="str">
        <f t="shared" si="148"/>
        <v/>
      </c>
      <c r="AJ123" s="5">
        <f t="shared" si="149"/>
        <v>7</v>
      </c>
      <c r="AK123" s="5" t="str">
        <f t="shared" si="150"/>
        <v/>
      </c>
      <c r="AL123" s="5" t="str">
        <f t="shared" si="151"/>
        <v/>
      </c>
      <c r="AM123" s="5" t="str">
        <f t="shared" si="152"/>
        <v/>
      </c>
      <c r="AN123" s="5" t="str">
        <f t="shared" si="153"/>
        <v/>
      </c>
      <c r="AO123" s="5" t="str">
        <f t="shared" si="154"/>
        <v/>
      </c>
      <c r="AP123" s="5" t="str">
        <f t="shared" si="155"/>
        <v/>
      </c>
      <c r="AQ123" s="5" t="str">
        <f t="shared" si="156"/>
        <v/>
      </c>
      <c r="AR123" s="5" t="str">
        <f t="shared" si="157"/>
        <v/>
      </c>
      <c r="AS123" s="5" t="str">
        <f t="shared" si="158"/>
        <v/>
      </c>
      <c r="AT123" s="29">
        <f t="shared" si="159"/>
        <v>7</v>
      </c>
    </row>
    <row r="124" spans="1:46" x14ac:dyDescent="0.2">
      <c r="A124" s="6" t="s">
        <v>132</v>
      </c>
      <c r="B124" s="5"/>
      <c r="C124" s="5"/>
      <c r="D124" s="5"/>
      <c r="E124" s="5"/>
      <c r="F124" s="5"/>
      <c r="G124" s="5"/>
      <c r="H124" s="5">
        <v>0</v>
      </c>
      <c r="I124" s="5"/>
      <c r="J124" s="5"/>
      <c r="K124" s="5"/>
      <c r="L124" s="5"/>
      <c r="M124" s="5"/>
      <c r="N124" s="5">
        <v>0.5</v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H124" s="5">
        <f t="shared" si="147"/>
        <v>1</v>
      </c>
      <c r="AI124" s="5" t="str">
        <f t="shared" si="148"/>
        <v/>
      </c>
      <c r="AJ124" s="5">
        <f t="shared" si="149"/>
        <v>1</v>
      </c>
      <c r="AK124" s="5" t="str">
        <f t="shared" si="150"/>
        <v/>
      </c>
      <c r="AL124" s="5" t="str">
        <f t="shared" si="151"/>
        <v/>
      </c>
      <c r="AM124" s="5" t="str">
        <f t="shared" si="152"/>
        <v/>
      </c>
      <c r="AN124" s="5" t="str">
        <f t="shared" si="153"/>
        <v/>
      </c>
      <c r="AO124" s="5" t="str">
        <f t="shared" si="154"/>
        <v/>
      </c>
      <c r="AP124" s="5" t="str">
        <f t="shared" si="155"/>
        <v/>
      </c>
      <c r="AQ124" s="5" t="str">
        <f t="shared" si="156"/>
        <v/>
      </c>
      <c r="AR124" s="5" t="str">
        <f t="shared" si="157"/>
        <v/>
      </c>
      <c r="AS124" s="5" t="str">
        <f t="shared" si="158"/>
        <v/>
      </c>
      <c r="AT124" s="29">
        <f t="shared" si="159"/>
        <v>1.5</v>
      </c>
    </row>
    <row r="125" spans="1:46" x14ac:dyDescent="0.2">
      <c r="A125" s="6" t="s">
        <v>133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H125" s="5" t="str">
        <f t="shared" si="147"/>
        <v/>
      </c>
      <c r="AI125" s="5" t="str">
        <f t="shared" si="148"/>
        <v/>
      </c>
      <c r="AJ125" s="5" t="str">
        <f t="shared" si="149"/>
        <v/>
      </c>
      <c r="AK125" s="5" t="str">
        <f t="shared" si="150"/>
        <v/>
      </c>
      <c r="AL125" s="5" t="str">
        <f t="shared" si="151"/>
        <v/>
      </c>
      <c r="AM125" s="5" t="str">
        <f t="shared" si="152"/>
        <v/>
      </c>
      <c r="AN125" s="5" t="str">
        <f t="shared" si="153"/>
        <v/>
      </c>
      <c r="AO125" s="5" t="str">
        <f t="shared" si="154"/>
        <v/>
      </c>
      <c r="AP125" s="5" t="str">
        <f t="shared" si="155"/>
        <v/>
      </c>
      <c r="AQ125" s="5" t="str">
        <f t="shared" si="156"/>
        <v/>
      </c>
      <c r="AR125" s="5" t="str">
        <f t="shared" si="157"/>
        <v/>
      </c>
      <c r="AS125" s="5" t="str">
        <f t="shared" si="158"/>
        <v/>
      </c>
      <c r="AT125" s="29">
        <f t="shared" si="159"/>
        <v>0</v>
      </c>
    </row>
    <row r="126" spans="1:46" x14ac:dyDescent="0.2">
      <c r="A126" s="6" t="s">
        <v>134</v>
      </c>
      <c r="B126" s="5">
        <v>0</v>
      </c>
      <c r="C126" s="5">
        <v>0</v>
      </c>
      <c r="D126" s="5"/>
      <c r="E126" s="5"/>
      <c r="F126" s="5"/>
      <c r="G126" s="5">
        <v>0</v>
      </c>
      <c r="H126" s="5">
        <v>0</v>
      </c>
      <c r="I126" s="5">
        <v>0</v>
      </c>
      <c r="J126" s="5"/>
      <c r="K126" s="5"/>
      <c r="L126" s="5">
        <v>0</v>
      </c>
      <c r="M126" s="5">
        <v>0</v>
      </c>
      <c r="N126" s="5">
        <v>0</v>
      </c>
      <c r="O126" s="5"/>
      <c r="P126" s="5">
        <v>0</v>
      </c>
      <c r="Q126" s="5"/>
      <c r="R126" s="5"/>
      <c r="S126" s="5">
        <v>0</v>
      </c>
      <c r="T126" s="5">
        <v>0</v>
      </c>
      <c r="U126" s="5">
        <v>0</v>
      </c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H126" s="5" t="str">
        <f t="shared" si="147"/>
        <v/>
      </c>
      <c r="AI126" s="5" t="str">
        <f t="shared" si="148"/>
        <v/>
      </c>
      <c r="AJ126" s="5">
        <f t="shared" si="149"/>
        <v>12</v>
      </c>
      <c r="AK126" s="5" t="str">
        <f t="shared" si="150"/>
        <v/>
      </c>
      <c r="AL126" s="5" t="str">
        <f t="shared" si="151"/>
        <v/>
      </c>
      <c r="AM126" s="5" t="str">
        <f t="shared" si="152"/>
        <v/>
      </c>
      <c r="AN126" s="5" t="str">
        <f t="shared" si="153"/>
        <v/>
      </c>
      <c r="AO126" s="5" t="str">
        <f t="shared" si="154"/>
        <v/>
      </c>
      <c r="AP126" s="5" t="str">
        <f t="shared" si="155"/>
        <v/>
      </c>
      <c r="AQ126" s="5" t="str">
        <f t="shared" si="156"/>
        <v/>
      </c>
      <c r="AR126" s="5" t="str">
        <f t="shared" si="157"/>
        <v/>
      </c>
      <c r="AS126" s="5" t="str">
        <f t="shared" si="158"/>
        <v/>
      </c>
      <c r="AT126" s="29">
        <f t="shared" si="159"/>
        <v>12</v>
      </c>
    </row>
    <row r="127" spans="1:46" x14ac:dyDescent="0.2">
      <c r="A127" s="6" t="s">
        <v>135</v>
      </c>
      <c r="B127" s="5">
        <v>0.5</v>
      </c>
      <c r="C127" s="5">
        <v>1</v>
      </c>
      <c r="D127" s="5"/>
      <c r="E127" s="5"/>
      <c r="F127" s="5"/>
      <c r="G127" s="5"/>
      <c r="H127" s="5">
        <v>0</v>
      </c>
      <c r="I127" s="5">
        <v>0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H127" s="5">
        <f t="shared" si="147"/>
        <v>1</v>
      </c>
      <c r="AI127" s="5">
        <f t="shared" si="148"/>
        <v>1</v>
      </c>
      <c r="AJ127" s="5">
        <f t="shared" si="149"/>
        <v>2</v>
      </c>
      <c r="AK127" s="5" t="str">
        <f t="shared" si="150"/>
        <v/>
      </c>
      <c r="AL127" s="5" t="str">
        <f t="shared" si="151"/>
        <v/>
      </c>
      <c r="AM127" s="5" t="str">
        <f t="shared" si="152"/>
        <v/>
      </c>
      <c r="AN127" s="5" t="str">
        <f t="shared" si="153"/>
        <v/>
      </c>
      <c r="AO127" s="5" t="str">
        <f t="shared" si="154"/>
        <v/>
      </c>
      <c r="AP127" s="5" t="str">
        <f t="shared" si="155"/>
        <v/>
      </c>
      <c r="AQ127" s="5" t="str">
        <f t="shared" si="156"/>
        <v/>
      </c>
      <c r="AR127" s="5" t="str">
        <f t="shared" si="157"/>
        <v/>
      </c>
      <c r="AS127" s="5" t="str">
        <f t="shared" si="158"/>
        <v/>
      </c>
      <c r="AT127" s="29">
        <f t="shared" si="159"/>
        <v>3.5</v>
      </c>
    </row>
    <row r="128" spans="1:46" x14ac:dyDescent="0.2">
      <c r="A128" s="6" t="s">
        <v>136</v>
      </c>
      <c r="B128" s="5" t="s">
        <v>17</v>
      </c>
      <c r="C128" s="5" t="s">
        <v>17</v>
      </c>
      <c r="D128" s="5"/>
      <c r="E128" s="5"/>
      <c r="F128" s="5"/>
      <c r="G128" s="5" t="s">
        <v>17</v>
      </c>
      <c r="H128" s="5" t="s">
        <v>17</v>
      </c>
      <c r="I128" s="5" t="s">
        <v>17</v>
      </c>
      <c r="J128" s="5"/>
      <c r="K128" s="5"/>
      <c r="L128" s="5" t="s">
        <v>17</v>
      </c>
      <c r="M128" s="5" t="s">
        <v>17</v>
      </c>
      <c r="N128" s="5" t="s">
        <v>17</v>
      </c>
      <c r="O128" s="5" t="s">
        <v>17</v>
      </c>
      <c r="P128" s="5" t="s">
        <v>17</v>
      </c>
      <c r="Q128" s="5"/>
      <c r="R128" s="5"/>
      <c r="S128" s="5" t="s">
        <v>17</v>
      </c>
      <c r="T128" s="5" t="s">
        <v>17</v>
      </c>
      <c r="U128" s="5" t="s">
        <v>17</v>
      </c>
      <c r="V128" s="5" t="s">
        <v>17</v>
      </c>
      <c r="W128" s="5" t="s">
        <v>17</v>
      </c>
      <c r="X128" s="5"/>
      <c r="Y128" s="5" t="s">
        <v>17</v>
      </c>
      <c r="Z128" s="5" t="s">
        <v>17</v>
      </c>
      <c r="AA128" s="5" t="s">
        <v>17</v>
      </c>
      <c r="AB128" s="5" t="s">
        <v>17</v>
      </c>
      <c r="AC128" s="5" t="s">
        <v>17</v>
      </c>
      <c r="AD128" s="5" t="s">
        <v>17</v>
      </c>
      <c r="AE128" s="5"/>
      <c r="AF128" s="5"/>
      <c r="AH128" s="5" t="str">
        <f t="shared" si="147"/>
        <v/>
      </c>
      <c r="AI128" s="5" t="str">
        <f t="shared" si="148"/>
        <v/>
      </c>
      <c r="AJ128" s="5" t="str">
        <f t="shared" si="149"/>
        <v/>
      </c>
      <c r="AK128" s="5" t="str">
        <f t="shared" si="150"/>
        <v/>
      </c>
      <c r="AL128" s="5" t="str">
        <f t="shared" si="151"/>
        <v/>
      </c>
      <c r="AM128" s="5">
        <f t="shared" si="152"/>
        <v>21</v>
      </c>
      <c r="AN128" s="5" t="str">
        <f t="shared" si="153"/>
        <v/>
      </c>
      <c r="AO128" s="5" t="str">
        <f t="shared" si="154"/>
        <v/>
      </c>
      <c r="AP128" s="5" t="str">
        <f t="shared" si="155"/>
        <v/>
      </c>
      <c r="AQ128" s="5" t="str">
        <f t="shared" si="156"/>
        <v/>
      </c>
      <c r="AR128" s="5" t="str">
        <f t="shared" si="157"/>
        <v/>
      </c>
      <c r="AS128" s="5" t="str">
        <f t="shared" si="158"/>
        <v/>
      </c>
      <c r="AT128" s="29">
        <f t="shared" si="159"/>
        <v>21</v>
      </c>
    </row>
    <row r="129" spans="1:46" x14ac:dyDescent="0.2">
      <c r="A129" s="6"/>
      <c r="AD129" s="47" t="s">
        <v>45</v>
      </c>
      <c r="AE129" s="47"/>
      <c r="AF129" s="5">
        <f>COUNT(AT115:AT128)</f>
        <v>14</v>
      </c>
      <c r="AG129" s="5"/>
      <c r="AH129" s="5"/>
      <c r="AI129" s="5"/>
      <c r="AJ129" s="48" t="s">
        <v>46</v>
      </c>
      <c r="AK129" s="48"/>
      <c r="AL129" s="48"/>
      <c r="AM129" s="49">
        <f>(AF129*$AC$5-AT129)/(AF129*$AC$5)</f>
        <v>0.79761904761904767</v>
      </c>
      <c r="AN129" s="49"/>
      <c r="AO129" s="49"/>
      <c r="AP129" s="24"/>
      <c r="AQ129" s="47" t="s">
        <v>27</v>
      </c>
      <c r="AR129" s="47"/>
      <c r="AS129" s="47"/>
      <c r="AT129" s="29">
        <f>SUM(AT115:AT128)</f>
        <v>59.5</v>
      </c>
    </row>
    <row r="130" spans="1:46" x14ac:dyDescent="0.2">
      <c r="A130" s="7" t="s">
        <v>137</v>
      </c>
    </row>
    <row r="131" spans="1:46" x14ac:dyDescent="0.2">
      <c r="A131" s="6" t="s">
        <v>138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11" t="s">
        <v>23</v>
      </c>
      <c r="M131" s="5">
        <v>1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H131" s="5" t="str">
        <f t="shared" ref="AH131:AH136" si="160">IF(COUNTIF($B131:$AF131,AH$7)&gt;0,COUNTIF($B131:$AF131,AH$7),"")</f>
        <v/>
      </c>
      <c r="AI131" s="5">
        <f t="shared" ref="AI131:AI136" si="161">IF(COUNTIF($B131:$AF131,AI$7)&gt;0,COUNTIF($B131:$AF131,AI$7),"")</f>
        <v>1</v>
      </c>
      <c r="AJ131" s="5" t="str">
        <f t="shared" ref="AJ131:AJ136" si="162">IF(COUNTIF($B131:$AF131,AJ$7)&gt;0,COUNTIF($B131:$AF131,AJ$7),"")</f>
        <v/>
      </c>
      <c r="AK131" s="5" t="str">
        <f t="shared" ref="AK131:AK136" si="163">IF(COUNTIF($B131:$AF131,AK$7)&gt;0,COUNTIF($B131:$AF131,AK$7),"")</f>
        <v/>
      </c>
      <c r="AL131" s="5" t="str">
        <f t="shared" ref="AL131:AL136" si="164">IF(COUNTIF($B131:$AF131,AL$7)&gt;0,COUNTIF($B131:$AF131,AL$7),"")</f>
        <v/>
      </c>
      <c r="AM131" s="5" t="str">
        <f t="shared" ref="AM131:AM136" si="165">IF(COUNTIF($B131:$AF131,AM$7)&gt;0,COUNTIF($B131:$AF131,AM$7),"")</f>
        <v/>
      </c>
      <c r="AN131" s="5" t="str">
        <f t="shared" ref="AN131:AN136" si="166">IF(COUNTIF($B131:$AF131,AN$7)&gt;0,COUNTIF($B131:$AF131,AN$7),"")</f>
        <v/>
      </c>
      <c r="AO131" s="5" t="str">
        <f t="shared" ref="AO131:AO136" si="167">IF(COUNTIF($B131:$AF131,AO$7)&gt;0,COUNTIF($B131:$AF131,AO$7),"")</f>
        <v/>
      </c>
      <c r="AP131" s="5" t="str">
        <f t="shared" ref="AP131:AP136" si="168">IF(COUNTIF($B131:$AF131,AP$7)&gt;0,COUNTIF($B131:$AF131,AP$7),"")</f>
        <v/>
      </c>
      <c r="AQ131" s="5" t="str">
        <f t="shared" ref="AQ131:AQ136" si="169">IF(COUNTIF($B131:$AF131,AQ$7)&gt;0,COUNTIF($B131:$AF131,AQ$7),"")</f>
        <v/>
      </c>
      <c r="AR131" s="5" t="str">
        <f t="shared" ref="AR131:AR136" si="170">IF(COUNTIF($B131:$AF131,AR$7)&gt;0,COUNTIF($B131:$AF131,AR$7),"")</f>
        <v/>
      </c>
      <c r="AS131" s="5">
        <f t="shared" ref="AS131:AS136" si="171">IF(COUNTIF($B131:$AF131,AS$7)&gt;0,COUNTIF($B131:$AF131,AS$7),"")</f>
        <v>1</v>
      </c>
      <c r="AT131" s="29">
        <f t="shared" ref="AT131:AT136" si="172">IF(AH131="",SUM(AI131:AS131),SUM(AI131:AS131)+AH131*0.5)</f>
        <v>2</v>
      </c>
    </row>
    <row r="132" spans="1:46" x14ac:dyDescent="0.2">
      <c r="A132" s="6" t="s">
        <v>139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>
        <v>1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H132" s="5" t="str">
        <f t="shared" si="160"/>
        <v/>
      </c>
      <c r="AI132" s="5">
        <f t="shared" si="161"/>
        <v>1</v>
      </c>
      <c r="AJ132" s="5" t="str">
        <f t="shared" si="162"/>
        <v/>
      </c>
      <c r="AK132" s="5" t="str">
        <f t="shared" si="163"/>
        <v/>
      </c>
      <c r="AL132" s="5" t="str">
        <f t="shared" si="164"/>
        <v/>
      </c>
      <c r="AM132" s="5" t="str">
        <f t="shared" si="165"/>
        <v/>
      </c>
      <c r="AN132" s="5" t="str">
        <f t="shared" si="166"/>
        <v/>
      </c>
      <c r="AO132" s="5" t="str">
        <f t="shared" si="167"/>
        <v/>
      </c>
      <c r="AP132" s="5" t="str">
        <f t="shared" si="168"/>
        <v/>
      </c>
      <c r="AQ132" s="5" t="str">
        <f t="shared" si="169"/>
        <v/>
      </c>
      <c r="AR132" s="5" t="str">
        <f t="shared" si="170"/>
        <v/>
      </c>
      <c r="AS132" s="5" t="str">
        <f t="shared" si="171"/>
        <v/>
      </c>
      <c r="AT132" s="29">
        <f t="shared" si="172"/>
        <v>1</v>
      </c>
    </row>
    <row r="133" spans="1:46" x14ac:dyDescent="0.2">
      <c r="A133" s="6" t="s">
        <v>140</v>
      </c>
      <c r="B133" s="5"/>
      <c r="C133" s="5">
        <v>1</v>
      </c>
      <c r="D133" s="5"/>
      <c r="E133" s="5"/>
      <c r="F133" s="5"/>
      <c r="G133" s="5">
        <v>1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H133" s="5" t="str">
        <f t="shared" si="160"/>
        <v/>
      </c>
      <c r="AI133" s="5">
        <f t="shared" si="161"/>
        <v>2</v>
      </c>
      <c r="AJ133" s="5" t="str">
        <f t="shared" si="162"/>
        <v/>
      </c>
      <c r="AK133" s="5" t="str">
        <f t="shared" si="163"/>
        <v/>
      </c>
      <c r="AL133" s="5" t="str">
        <f t="shared" si="164"/>
        <v/>
      </c>
      <c r="AM133" s="5" t="str">
        <f t="shared" si="165"/>
        <v/>
      </c>
      <c r="AN133" s="5" t="str">
        <f t="shared" si="166"/>
        <v/>
      </c>
      <c r="AO133" s="5" t="str">
        <f t="shared" si="167"/>
        <v/>
      </c>
      <c r="AP133" s="5" t="str">
        <f t="shared" si="168"/>
        <v/>
      </c>
      <c r="AQ133" s="5" t="str">
        <f t="shared" si="169"/>
        <v/>
      </c>
      <c r="AR133" s="5" t="str">
        <f t="shared" si="170"/>
        <v/>
      </c>
      <c r="AS133" s="5" t="str">
        <f t="shared" si="171"/>
        <v/>
      </c>
      <c r="AT133" s="29">
        <f t="shared" si="172"/>
        <v>2</v>
      </c>
    </row>
    <row r="134" spans="1:46" x14ac:dyDescent="0.2">
      <c r="A134" s="6" t="s">
        <v>141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H134" s="5" t="str">
        <f t="shared" si="160"/>
        <v/>
      </c>
      <c r="AI134" s="5" t="str">
        <f t="shared" si="161"/>
        <v/>
      </c>
      <c r="AJ134" s="5" t="str">
        <f t="shared" si="162"/>
        <v/>
      </c>
      <c r="AK134" s="5" t="str">
        <f t="shared" si="163"/>
        <v/>
      </c>
      <c r="AL134" s="5" t="str">
        <f t="shared" si="164"/>
        <v/>
      </c>
      <c r="AM134" s="5" t="str">
        <f t="shared" si="165"/>
        <v/>
      </c>
      <c r="AN134" s="5" t="str">
        <f t="shared" si="166"/>
        <v/>
      </c>
      <c r="AO134" s="5" t="str">
        <f t="shared" si="167"/>
        <v/>
      </c>
      <c r="AP134" s="5" t="str">
        <f t="shared" si="168"/>
        <v/>
      </c>
      <c r="AQ134" s="5" t="str">
        <f t="shared" si="169"/>
        <v/>
      </c>
      <c r="AR134" s="5" t="str">
        <f t="shared" si="170"/>
        <v/>
      </c>
      <c r="AS134" s="5" t="str">
        <f t="shared" si="171"/>
        <v/>
      </c>
      <c r="AT134" s="29">
        <f t="shared" si="172"/>
        <v>0</v>
      </c>
    </row>
    <row r="135" spans="1:46" x14ac:dyDescent="0.2">
      <c r="A135" s="6" t="s">
        <v>142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H135" s="5" t="str">
        <f t="shared" si="160"/>
        <v/>
      </c>
      <c r="AI135" s="5" t="str">
        <f t="shared" si="161"/>
        <v/>
      </c>
      <c r="AJ135" s="5" t="str">
        <f t="shared" si="162"/>
        <v/>
      </c>
      <c r="AK135" s="5" t="str">
        <f t="shared" si="163"/>
        <v/>
      </c>
      <c r="AL135" s="5" t="str">
        <f t="shared" si="164"/>
        <v/>
      </c>
      <c r="AM135" s="5" t="str">
        <f t="shared" si="165"/>
        <v/>
      </c>
      <c r="AN135" s="5" t="str">
        <f t="shared" si="166"/>
        <v/>
      </c>
      <c r="AO135" s="5" t="str">
        <f t="shared" si="167"/>
        <v/>
      </c>
      <c r="AP135" s="5" t="str">
        <f t="shared" si="168"/>
        <v/>
      </c>
      <c r="AQ135" s="5" t="str">
        <f t="shared" si="169"/>
        <v/>
      </c>
      <c r="AR135" s="5" t="str">
        <f t="shared" si="170"/>
        <v/>
      </c>
      <c r="AS135" s="5" t="str">
        <f t="shared" si="171"/>
        <v/>
      </c>
      <c r="AT135" s="29">
        <f t="shared" si="172"/>
        <v>0</v>
      </c>
    </row>
    <row r="136" spans="1:46" x14ac:dyDescent="0.2">
      <c r="A136" s="6" t="s">
        <v>143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>
        <v>1</v>
      </c>
      <c r="O136" s="5"/>
      <c r="P136" s="5"/>
      <c r="Q136" s="5"/>
      <c r="R136" s="5"/>
      <c r="S136" s="5"/>
      <c r="T136" s="11" t="s">
        <v>23</v>
      </c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H136" s="5" t="str">
        <f t="shared" si="160"/>
        <v/>
      </c>
      <c r="AI136" s="5">
        <f t="shared" si="161"/>
        <v>1</v>
      </c>
      <c r="AJ136" s="5" t="str">
        <f t="shared" si="162"/>
        <v/>
      </c>
      <c r="AK136" s="5" t="str">
        <f t="shared" si="163"/>
        <v/>
      </c>
      <c r="AL136" s="5" t="str">
        <f t="shared" si="164"/>
        <v/>
      </c>
      <c r="AM136" s="5" t="str">
        <f t="shared" si="165"/>
        <v/>
      </c>
      <c r="AN136" s="5" t="str">
        <f t="shared" si="166"/>
        <v/>
      </c>
      <c r="AO136" s="5" t="str">
        <f t="shared" si="167"/>
        <v/>
      </c>
      <c r="AP136" s="5" t="str">
        <f t="shared" si="168"/>
        <v/>
      </c>
      <c r="AQ136" s="5" t="str">
        <f t="shared" si="169"/>
        <v/>
      </c>
      <c r="AR136" s="5" t="str">
        <f t="shared" si="170"/>
        <v/>
      </c>
      <c r="AS136" s="5">
        <f t="shared" si="171"/>
        <v>1</v>
      </c>
      <c r="AT136" s="29">
        <f t="shared" si="172"/>
        <v>2</v>
      </c>
    </row>
    <row r="137" spans="1:46" x14ac:dyDescent="0.2">
      <c r="A137" s="6"/>
      <c r="AD137" s="47" t="s">
        <v>45</v>
      </c>
      <c r="AE137" s="47"/>
      <c r="AF137" s="5">
        <f>COUNT(AT131:AT136)</f>
        <v>6</v>
      </c>
      <c r="AG137" s="5"/>
      <c r="AH137" s="5"/>
      <c r="AI137" s="5"/>
      <c r="AJ137" s="48" t="s">
        <v>46</v>
      </c>
      <c r="AK137" s="48"/>
      <c r="AL137" s="48"/>
      <c r="AM137" s="49">
        <f>(AF137*$AC$5-AT137)/(AF137*$AC$5)</f>
        <v>0.94444444444444442</v>
      </c>
      <c r="AN137" s="49"/>
      <c r="AO137" s="49"/>
      <c r="AP137" s="24"/>
      <c r="AQ137" s="47" t="s">
        <v>27</v>
      </c>
      <c r="AR137" s="47"/>
      <c r="AS137" s="47"/>
      <c r="AT137" s="29">
        <f>SUM(AT131:AT136)</f>
        <v>7</v>
      </c>
    </row>
    <row r="138" spans="1:46" x14ac:dyDescent="0.2">
      <c r="A138" s="7" t="s">
        <v>144</v>
      </c>
    </row>
    <row r="139" spans="1:46" x14ac:dyDescent="0.2">
      <c r="A139" s="6" t="s">
        <v>145</v>
      </c>
      <c r="B139" s="5"/>
      <c r="C139" s="5"/>
      <c r="D139" s="10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 t="s">
        <v>15</v>
      </c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23"/>
      <c r="AH139" s="5" t="str">
        <f t="shared" ref="AH139:AS146" si="173">IF(COUNTIF($B139:$AF139,AH$7)&gt;0,COUNTIF($B139:$AF139,AH$7),"")</f>
        <v/>
      </c>
      <c r="AI139" s="5" t="str">
        <f t="shared" si="173"/>
        <v/>
      </c>
      <c r="AJ139" s="5" t="str">
        <f t="shared" si="173"/>
        <v/>
      </c>
      <c r="AK139" s="5">
        <f t="shared" si="173"/>
        <v>1</v>
      </c>
      <c r="AL139" s="5" t="str">
        <f t="shared" si="173"/>
        <v/>
      </c>
      <c r="AM139" s="5" t="str">
        <f t="shared" si="173"/>
        <v/>
      </c>
      <c r="AN139" s="5" t="str">
        <f t="shared" si="173"/>
        <v/>
      </c>
      <c r="AO139" s="5" t="str">
        <f t="shared" si="173"/>
        <v/>
      </c>
      <c r="AP139" s="5" t="str">
        <f t="shared" si="173"/>
        <v/>
      </c>
      <c r="AQ139" s="5" t="str">
        <f t="shared" si="173"/>
        <v/>
      </c>
      <c r="AR139" s="5" t="str">
        <f t="shared" si="173"/>
        <v/>
      </c>
      <c r="AS139" s="5" t="str">
        <f t="shared" si="173"/>
        <v/>
      </c>
      <c r="AT139" s="29">
        <f t="shared" ref="AT139:AT146" si="174">IF(AH139="",SUM(AI139:AS139),SUM(AI139:AS139)+AH139*0.5)</f>
        <v>1</v>
      </c>
    </row>
    <row r="140" spans="1:46" x14ac:dyDescent="0.2">
      <c r="A140" s="6" t="s">
        <v>146</v>
      </c>
      <c r="B140" s="12"/>
      <c r="C140" s="12"/>
      <c r="D140" s="12"/>
      <c r="E140" s="12"/>
      <c r="F140" s="12"/>
      <c r="G140" s="11" t="s">
        <v>23</v>
      </c>
      <c r="H140" s="12"/>
      <c r="I140" s="12"/>
      <c r="J140" s="12"/>
      <c r="K140" s="12"/>
      <c r="L140" s="12"/>
      <c r="M140" s="11" t="s">
        <v>23</v>
      </c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H140" s="12" t="str">
        <f t="shared" si="173"/>
        <v/>
      </c>
      <c r="AI140" s="12" t="str">
        <f t="shared" si="173"/>
        <v/>
      </c>
      <c r="AJ140" s="12" t="str">
        <f t="shared" si="173"/>
        <v/>
      </c>
      <c r="AK140" s="12" t="str">
        <f t="shared" si="173"/>
        <v/>
      </c>
      <c r="AL140" s="12" t="str">
        <f t="shared" si="173"/>
        <v/>
      </c>
      <c r="AM140" s="12" t="str">
        <f t="shared" si="173"/>
        <v/>
      </c>
      <c r="AN140" s="12" t="str">
        <f t="shared" si="173"/>
        <v/>
      </c>
      <c r="AO140" s="12" t="str">
        <f t="shared" si="173"/>
        <v/>
      </c>
      <c r="AP140" s="12" t="str">
        <f t="shared" si="173"/>
        <v/>
      </c>
      <c r="AQ140" s="12" t="str">
        <f t="shared" si="173"/>
        <v/>
      </c>
      <c r="AR140" s="12" t="str">
        <f t="shared" si="173"/>
        <v/>
      </c>
      <c r="AS140" s="12">
        <f t="shared" si="173"/>
        <v>2</v>
      </c>
      <c r="AT140" s="30">
        <f t="shared" si="174"/>
        <v>2</v>
      </c>
    </row>
    <row r="141" spans="1:46" x14ac:dyDescent="0.2">
      <c r="A141" s="6" t="s">
        <v>147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H141" s="5" t="str">
        <f t="shared" si="173"/>
        <v/>
      </c>
      <c r="AI141" s="5" t="str">
        <f t="shared" si="173"/>
        <v/>
      </c>
      <c r="AJ141" s="5" t="str">
        <f t="shared" si="173"/>
        <v/>
      </c>
      <c r="AK141" s="5" t="str">
        <f t="shared" si="173"/>
        <v/>
      </c>
      <c r="AL141" s="5" t="str">
        <f t="shared" si="173"/>
        <v/>
      </c>
      <c r="AM141" s="5" t="str">
        <f t="shared" si="173"/>
        <v/>
      </c>
      <c r="AN141" s="5" t="str">
        <f t="shared" si="173"/>
        <v/>
      </c>
      <c r="AO141" s="5" t="str">
        <f t="shared" si="173"/>
        <v/>
      </c>
      <c r="AP141" s="5" t="str">
        <f t="shared" si="173"/>
        <v/>
      </c>
      <c r="AQ141" s="5" t="str">
        <f t="shared" si="173"/>
        <v/>
      </c>
      <c r="AR141" s="5" t="str">
        <f t="shared" si="173"/>
        <v/>
      </c>
      <c r="AS141" s="5" t="str">
        <f t="shared" si="173"/>
        <v/>
      </c>
      <c r="AT141" s="29">
        <f t="shared" si="174"/>
        <v>0</v>
      </c>
    </row>
    <row r="142" spans="1:46" x14ac:dyDescent="0.2">
      <c r="A142" s="6" t="s">
        <v>148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H142" s="5" t="str">
        <f t="shared" si="173"/>
        <v/>
      </c>
      <c r="AI142" s="5" t="str">
        <f t="shared" si="173"/>
        <v/>
      </c>
      <c r="AJ142" s="5" t="str">
        <f t="shared" si="173"/>
        <v/>
      </c>
      <c r="AK142" s="5" t="str">
        <f t="shared" si="173"/>
        <v/>
      </c>
      <c r="AL142" s="5" t="str">
        <f t="shared" si="173"/>
        <v/>
      </c>
      <c r="AM142" s="5" t="str">
        <f t="shared" si="173"/>
        <v/>
      </c>
      <c r="AN142" s="5" t="str">
        <f t="shared" si="173"/>
        <v/>
      </c>
      <c r="AO142" s="5" t="str">
        <f t="shared" si="173"/>
        <v/>
      </c>
      <c r="AP142" s="5" t="str">
        <f t="shared" si="173"/>
        <v/>
      </c>
      <c r="AQ142" s="5" t="str">
        <f t="shared" si="173"/>
        <v/>
      </c>
      <c r="AR142" s="5" t="str">
        <f t="shared" si="173"/>
        <v/>
      </c>
      <c r="AS142" s="5" t="str">
        <f t="shared" si="173"/>
        <v/>
      </c>
      <c r="AT142" s="29">
        <f t="shared" si="174"/>
        <v>0</v>
      </c>
    </row>
    <row r="143" spans="1:46" x14ac:dyDescent="0.2">
      <c r="A143" s="6" t="s">
        <v>149</v>
      </c>
      <c r="B143" s="5">
        <v>1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16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H143" s="5" t="str">
        <f t="shared" si="173"/>
        <v/>
      </c>
      <c r="AI143" s="5">
        <f t="shared" si="173"/>
        <v>1</v>
      </c>
      <c r="AJ143" s="5" t="str">
        <f t="shared" si="173"/>
        <v/>
      </c>
      <c r="AK143" s="5" t="str">
        <f t="shared" si="173"/>
        <v/>
      </c>
      <c r="AL143" s="5" t="str">
        <f t="shared" si="173"/>
        <v/>
      </c>
      <c r="AM143" s="5" t="str">
        <f t="shared" si="173"/>
        <v/>
      </c>
      <c r="AN143" s="5" t="str">
        <f t="shared" si="173"/>
        <v/>
      </c>
      <c r="AO143" s="5" t="str">
        <f t="shared" si="173"/>
        <v/>
      </c>
      <c r="AP143" s="5" t="str">
        <f t="shared" si="173"/>
        <v/>
      </c>
      <c r="AQ143" s="5" t="str">
        <f t="shared" si="173"/>
        <v/>
      </c>
      <c r="AR143" s="5" t="str">
        <f t="shared" si="173"/>
        <v/>
      </c>
      <c r="AS143" s="5" t="str">
        <f t="shared" si="173"/>
        <v/>
      </c>
      <c r="AT143" s="29">
        <f t="shared" si="174"/>
        <v>1</v>
      </c>
    </row>
    <row r="144" spans="1:46" x14ac:dyDescent="0.2">
      <c r="A144" s="6" t="s">
        <v>150</v>
      </c>
      <c r="B144" s="5"/>
      <c r="C144" s="5">
        <v>1</v>
      </c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H144" s="5" t="str">
        <f t="shared" si="173"/>
        <v/>
      </c>
      <c r="AI144" s="5">
        <f t="shared" si="173"/>
        <v>1</v>
      </c>
      <c r="AJ144" s="5" t="str">
        <f t="shared" si="173"/>
        <v/>
      </c>
      <c r="AK144" s="5" t="str">
        <f t="shared" si="173"/>
        <v/>
      </c>
      <c r="AL144" s="5" t="str">
        <f t="shared" si="173"/>
        <v/>
      </c>
      <c r="AM144" s="5" t="str">
        <f t="shared" si="173"/>
        <v/>
      </c>
      <c r="AN144" s="5" t="str">
        <f t="shared" si="173"/>
        <v/>
      </c>
      <c r="AO144" s="5" t="str">
        <f t="shared" si="173"/>
        <v/>
      </c>
      <c r="AP144" s="5" t="str">
        <f t="shared" si="173"/>
        <v/>
      </c>
      <c r="AQ144" s="5" t="str">
        <f t="shared" si="173"/>
        <v/>
      </c>
      <c r="AR144" s="5" t="str">
        <f t="shared" si="173"/>
        <v/>
      </c>
      <c r="AS144" s="5" t="str">
        <f t="shared" si="173"/>
        <v/>
      </c>
      <c r="AT144" s="29">
        <f t="shared" si="174"/>
        <v>1</v>
      </c>
    </row>
    <row r="145" spans="1:46" x14ac:dyDescent="0.2">
      <c r="A145" s="6" t="s">
        <v>151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H145" s="5" t="str">
        <f t="shared" si="173"/>
        <v/>
      </c>
      <c r="AI145" s="5" t="str">
        <f t="shared" si="173"/>
        <v/>
      </c>
      <c r="AJ145" s="5" t="str">
        <f t="shared" si="173"/>
        <v/>
      </c>
      <c r="AK145" s="5" t="str">
        <f t="shared" si="173"/>
        <v/>
      </c>
      <c r="AL145" s="5" t="str">
        <f t="shared" si="173"/>
        <v/>
      </c>
      <c r="AM145" s="5" t="str">
        <f t="shared" si="173"/>
        <v/>
      </c>
      <c r="AN145" s="5" t="str">
        <f t="shared" si="173"/>
        <v/>
      </c>
      <c r="AO145" s="5" t="str">
        <f t="shared" si="173"/>
        <v/>
      </c>
      <c r="AP145" s="5" t="str">
        <f t="shared" si="173"/>
        <v/>
      </c>
      <c r="AQ145" s="5" t="str">
        <f t="shared" si="173"/>
        <v/>
      </c>
      <c r="AR145" s="5" t="str">
        <f t="shared" si="173"/>
        <v/>
      </c>
      <c r="AS145" s="5" t="str">
        <f t="shared" si="173"/>
        <v/>
      </c>
      <c r="AT145" s="29">
        <f t="shared" si="174"/>
        <v>0</v>
      </c>
    </row>
    <row r="146" spans="1:46" x14ac:dyDescent="0.2">
      <c r="A146" s="6" t="s">
        <v>152</v>
      </c>
      <c r="B146" s="5">
        <v>0</v>
      </c>
      <c r="C146" s="5">
        <v>0.5</v>
      </c>
      <c r="D146" s="5"/>
      <c r="E146" s="5"/>
      <c r="F146" s="5"/>
      <c r="G146" s="5"/>
      <c r="H146" s="5"/>
      <c r="I146" s="5"/>
      <c r="J146" s="5"/>
      <c r="K146" s="5"/>
      <c r="L146" s="5"/>
      <c r="M146" s="5">
        <v>0</v>
      </c>
      <c r="N146" s="5"/>
      <c r="O146" s="5">
        <v>0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H146" s="5">
        <f t="shared" si="173"/>
        <v>1</v>
      </c>
      <c r="AI146" s="5" t="str">
        <f t="shared" si="173"/>
        <v/>
      </c>
      <c r="AJ146" s="5">
        <f t="shared" si="173"/>
        <v>3</v>
      </c>
      <c r="AK146" s="5" t="str">
        <f t="shared" si="173"/>
        <v/>
      </c>
      <c r="AL146" s="5" t="str">
        <f t="shared" si="173"/>
        <v/>
      </c>
      <c r="AM146" s="5" t="str">
        <f t="shared" si="173"/>
        <v/>
      </c>
      <c r="AN146" s="5" t="str">
        <f t="shared" si="173"/>
        <v/>
      </c>
      <c r="AO146" s="5" t="str">
        <f t="shared" si="173"/>
        <v/>
      </c>
      <c r="AP146" s="5" t="str">
        <f t="shared" si="173"/>
        <v/>
      </c>
      <c r="AQ146" s="5" t="str">
        <f t="shared" si="173"/>
        <v/>
      </c>
      <c r="AR146" s="5" t="str">
        <f t="shared" si="173"/>
        <v/>
      </c>
      <c r="AS146" s="5" t="str">
        <f t="shared" si="173"/>
        <v/>
      </c>
      <c r="AT146" s="29">
        <f t="shared" si="174"/>
        <v>3.5</v>
      </c>
    </row>
    <row r="147" spans="1:46" x14ac:dyDescent="0.2">
      <c r="A147" s="6" t="s">
        <v>153</v>
      </c>
      <c r="B147" s="5"/>
      <c r="C147" s="5" t="s">
        <v>15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H147" s="5" t="str">
        <f t="shared" ref="AH147:AH174" si="175">IF(COUNTIF($B147:$AF147,AH$7)&gt;0,COUNTIF($B147:$AF147,AH$7),"")</f>
        <v/>
      </c>
      <c r="AI147" s="5" t="str">
        <f t="shared" ref="AI147:AI174" si="176">IF(COUNTIF($B147:$AF147,AI$7)&gt;0,COUNTIF($B147:$AF147,AI$7),"")</f>
        <v/>
      </c>
      <c r="AJ147" s="5" t="str">
        <f t="shared" ref="AJ147:AJ174" si="177">IF(COUNTIF($B147:$AF147,AJ$7)&gt;0,COUNTIF($B147:$AF147,AJ$7),"")</f>
        <v/>
      </c>
      <c r="AK147" s="5">
        <f t="shared" ref="AK147:AK174" si="178">IF(COUNTIF($B147:$AF147,AK$7)&gt;0,COUNTIF($B147:$AF147,AK$7),"")</f>
        <v>1</v>
      </c>
      <c r="AL147" s="5" t="str">
        <f t="shared" ref="AL147:AL174" si="179">IF(COUNTIF($B147:$AF147,AL$7)&gt;0,COUNTIF($B147:$AF147,AL$7),"")</f>
        <v/>
      </c>
      <c r="AM147" s="5" t="str">
        <f t="shared" ref="AM147:AM174" si="180">IF(COUNTIF($B147:$AF147,AM$7)&gt;0,COUNTIF($B147:$AF147,AM$7),"")</f>
        <v/>
      </c>
      <c r="AN147" s="5" t="str">
        <f t="shared" ref="AN147:AN174" si="181">IF(COUNTIF($B147:$AF147,AN$7)&gt;0,COUNTIF($B147:$AF147,AN$7),"")</f>
        <v/>
      </c>
      <c r="AO147" s="5" t="str">
        <f t="shared" ref="AO147:AO174" si="182">IF(COUNTIF($B147:$AF147,AO$7)&gt;0,COUNTIF($B147:$AF147,AO$7),"")</f>
        <v/>
      </c>
      <c r="AP147" s="5" t="str">
        <f t="shared" ref="AP147:AP174" si="183">IF(COUNTIF($B147:$AF147,AP$7)&gt;0,COUNTIF($B147:$AF147,AP$7),"")</f>
        <v/>
      </c>
      <c r="AQ147" s="5" t="str">
        <f t="shared" ref="AQ147:AQ174" si="184">IF(COUNTIF($B147:$AF147,AQ$7)&gt;0,COUNTIF($B147:$AF147,AQ$7),"")</f>
        <v/>
      </c>
      <c r="AR147" s="5" t="str">
        <f t="shared" ref="AR147:AR174" si="185">IF(COUNTIF($B147:$AF147,AR$7)&gt;0,COUNTIF($B147:$AF147,AR$7),"")</f>
        <v/>
      </c>
      <c r="AS147" s="5" t="str">
        <f t="shared" ref="AS147:AS174" si="186">IF(COUNTIF($B147:$AF147,AS$7)&gt;0,COUNTIF($B147:$AF147,AS$7),"")</f>
        <v/>
      </c>
      <c r="AT147" s="29">
        <f t="shared" ref="AT147:AT174" si="187">IF(AH147="",SUM(AI147:AS147),SUM(AI147:AS147)+AH147*0.5)</f>
        <v>1</v>
      </c>
    </row>
    <row r="148" spans="1:46" x14ac:dyDescent="0.2">
      <c r="A148" s="6" t="s">
        <v>154</v>
      </c>
      <c r="B148" s="11" t="s">
        <v>23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H148" s="5" t="str">
        <f t="shared" si="175"/>
        <v/>
      </c>
      <c r="AI148" s="5" t="str">
        <f t="shared" si="176"/>
        <v/>
      </c>
      <c r="AJ148" s="5" t="str">
        <f t="shared" si="177"/>
        <v/>
      </c>
      <c r="AK148" s="5" t="str">
        <f t="shared" si="178"/>
        <v/>
      </c>
      <c r="AL148" s="5" t="str">
        <f t="shared" si="179"/>
        <v/>
      </c>
      <c r="AM148" s="5" t="str">
        <f t="shared" si="180"/>
        <v/>
      </c>
      <c r="AN148" s="5" t="str">
        <f t="shared" si="181"/>
        <v/>
      </c>
      <c r="AO148" s="5" t="str">
        <f t="shared" si="182"/>
        <v/>
      </c>
      <c r="AP148" s="5" t="str">
        <f t="shared" si="183"/>
        <v/>
      </c>
      <c r="AQ148" s="5" t="str">
        <f t="shared" si="184"/>
        <v/>
      </c>
      <c r="AR148" s="5" t="str">
        <f t="shared" si="185"/>
        <v/>
      </c>
      <c r="AS148" s="5">
        <f t="shared" si="186"/>
        <v>1</v>
      </c>
      <c r="AT148" s="29">
        <f t="shared" si="187"/>
        <v>1</v>
      </c>
    </row>
    <row r="149" spans="1:46" x14ac:dyDescent="0.2">
      <c r="A149" s="6" t="s">
        <v>155</v>
      </c>
      <c r="B149" s="5"/>
      <c r="C149" s="5"/>
      <c r="D149" s="5"/>
      <c r="E149" s="5"/>
      <c r="F149" s="5"/>
      <c r="G149" s="11" t="s">
        <v>23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H149" s="5" t="str">
        <f t="shared" si="175"/>
        <v/>
      </c>
      <c r="AI149" s="5" t="str">
        <f t="shared" si="176"/>
        <v/>
      </c>
      <c r="AJ149" s="5" t="str">
        <f t="shared" si="177"/>
        <v/>
      </c>
      <c r="AK149" s="5" t="str">
        <f t="shared" si="178"/>
        <v/>
      </c>
      <c r="AL149" s="5" t="str">
        <f t="shared" si="179"/>
        <v/>
      </c>
      <c r="AM149" s="5" t="str">
        <f t="shared" si="180"/>
        <v/>
      </c>
      <c r="AN149" s="5" t="str">
        <f t="shared" si="181"/>
        <v/>
      </c>
      <c r="AO149" s="5" t="str">
        <f t="shared" si="182"/>
        <v/>
      </c>
      <c r="AP149" s="5" t="str">
        <f t="shared" si="183"/>
        <v/>
      </c>
      <c r="AQ149" s="5" t="str">
        <f t="shared" si="184"/>
        <v/>
      </c>
      <c r="AR149" s="5" t="str">
        <f t="shared" si="185"/>
        <v/>
      </c>
      <c r="AS149" s="5">
        <f t="shared" si="186"/>
        <v>1</v>
      </c>
      <c r="AT149" s="29">
        <f t="shared" si="187"/>
        <v>1</v>
      </c>
    </row>
    <row r="150" spans="1:46" x14ac:dyDescent="0.2">
      <c r="A150" s="6" t="s">
        <v>156</v>
      </c>
      <c r="B150" s="5"/>
      <c r="C150" s="5">
        <v>0</v>
      </c>
      <c r="D150" s="10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>
        <v>1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23"/>
      <c r="AH150" s="5" t="str">
        <f t="shared" si="175"/>
        <v/>
      </c>
      <c r="AI150" s="5">
        <f t="shared" si="176"/>
        <v>1</v>
      </c>
      <c r="AJ150" s="5">
        <f t="shared" si="177"/>
        <v>1</v>
      </c>
      <c r="AK150" s="5" t="str">
        <f t="shared" si="178"/>
        <v/>
      </c>
      <c r="AL150" s="5" t="str">
        <f t="shared" si="179"/>
        <v/>
      </c>
      <c r="AM150" s="5" t="str">
        <f t="shared" si="180"/>
        <v/>
      </c>
      <c r="AN150" s="5" t="str">
        <f t="shared" si="181"/>
        <v/>
      </c>
      <c r="AO150" s="5" t="str">
        <f t="shared" si="182"/>
        <v/>
      </c>
      <c r="AP150" s="5" t="str">
        <f t="shared" si="183"/>
        <v/>
      </c>
      <c r="AQ150" s="5" t="str">
        <f t="shared" si="184"/>
        <v/>
      </c>
      <c r="AR150" s="5" t="str">
        <f t="shared" si="185"/>
        <v/>
      </c>
      <c r="AS150" s="5" t="str">
        <f t="shared" si="186"/>
        <v/>
      </c>
      <c r="AT150" s="29">
        <f t="shared" si="187"/>
        <v>2</v>
      </c>
    </row>
    <row r="151" spans="1:46" x14ac:dyDescent="0.2">
      <c r="A151" s="6" t="s">
        <v>157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>
        <v>1</v>
      </c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H151" s="12" t="str">
        <f t="shared" si="175"/>
        <v/>
      </c>
      <c r="AI151" s="12">
        <f t="shared" si="176"/>
        <v>1</v>
      </c>
      <c r="AJ151" s="12" t="str">
        <f t="shared" si="177"/>
        <v/>
      </c>
      <c r="AK151" s="12" t="str">
        <f t="shared" si="178"/>
        <v/>
      </c>
      <c r="AL151" s="12" t="str">
        <f t="shared" si="179"/>
        <v/>
      </c>
      <c r="AM151" s="12" t="str">
        <f t="shared" si="180"/>
        <v/>
      </c>
      <c r="AN151" s="12" t="str">
        <f t="shared" si="181"/>
        <v/>
      </c>
      <c r="AO151" s="12" t="str">
        <f t="shared" si="182"/>
        <v/>
      </c>
      <c r="AP151" s="12" t="str">
        <f t="shared" si="183"/>
        <v/>
      </c>
      <c r="AQ151" s="12" t="str">
        <f t="shared" si="184"/>
        <v/>
      </c>
      <c r="AR151" s="12" t="str">
        <f t="shared" si="185"/>
        <v/>
      </c>
      <c r="AS151" s="12" t="str">
        <f t="shared" si="186"/>
        <v/>
      </c>
      <c r="AT151" s="30">
        <f t="shared" si="187"/>
        <v>1</v>
      </c>
    </row>
    <row r="152" spans="1:46" x14ac:dyDescent="0.2">
      <c r="A152" s="6" t="s">
        <v>158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 t="s">
        <v>15</v>
      </c>
      <c r="U152" s="11" t="s">
        <v>23</v>
      </c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H152" s="5" t="str">
        <f t="shared" si="175"/>
        <v/>
      </c>
      <c r="AI152" s="5" t="str">
        <f t="shared" si="176"/>
        <v/>
      </c>
      <c r="AJ152" s="5" t="str">
        <f t="shared" si="177"/>
        <v/>
      </c>
      <c r="AK152" s="5">
        <f t="shared" si="178"/>
        <v>1</v>
      </c>
      <c r="AL152" s="5" t="str">
        <f t="shared" si="179"/>
        <v/>
      </c>
      <c r="AM152" s="5" t="str">
        <f t="shared" si="180"/>
        <v/>
      </c>
      <c r="AN152" s="5" t="str">
        <f t="shared" si="181"/>
        <v/>
      </c>
      <c r="AO152" s="5" t="str">
        <f t="shared" si="182"/>
        <v/>
      </c>
      <c r="AP152" s="5" t="str">
        <f t="shared" si="183"/>
        <v/>
      </c>
      <c r="AQ152" s="5" t="str">
        <f t="shared" si="184"/>
        <v/>
      </c>
      <c r="AR152" s="5" t="str">
        <f t="shared" si="185"/>
        <v/>
      </c>
      <c r="AS152" s="5">
        <f t="shared" si="186"/>
        <v>1</v>
      </c>
      <c r="AT152" s="29">
        <f t="shared" si="187"/>
        <v>2</v>
      </c>
    </row>
    <row r="153" spans="1:46" x14ac:dyDescent="0.2">
      <c r="A153" s="6" t="s">
        <v>159</v>
      </c>
      <c r="B153" s="5">
        <v>0</v>
      </c>
      <c r="C153" s="5"/>
      <c r="D153" s="5"/>
      <c r="E153" s="5"/>
      <c r="F153" s="5"/>
      <c r="G153" s="5">
        <v>1</v>
      </c>
      <c r="H153" s="5">
        <v>0</v>
      </c>
      <c r="I153" s="5"/>
      <c r="J153" s="5"/>
      <c r="K153" s="5"/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/>
      <c r="R153" s="5"/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/>
      <c r="Y153" s="5"/>
      <c r="Z153" s="5"/>
      <c r="AA153" s="5"/>
      <c r="AB153" s="5"/>
      <c r="AC153" s="5"/>
      <c r="AD153" s="5"/>
      <c r="AE153" s="5"/>
      <c r="AF153" s="5"/>
      <c r="AH153" s="5" t="str">
        <f t="shared" si="175"/>
        <v/>
      </c>
      <c r="AI153" s="5">
        <f t="shared" si="176"/>
        <v>1</v>
      </c>
      <c r="AJ153" s="5">
        <f t="shared" si="177"/>
        <v>12</v>
      </c>
      <c r="AK153" s="5" t="str">
        <f t="shared" si="178"/>
        <v/>
      </c>
      <c r="AL153" s="5" t="str">
        <f t="shared" si="179"/>
        <v/>
      </c>
      <c r="AM153" s="5" t="str">
        <f t="shared" si="180"/>
        <v/>
      </c>
      <c r="AN153" s="5" t="str">
        <f t="shared" si="181"/>
        <v/>
      </c>
      <c r="AO153" s="5" t="str">
        <f t="shared" si="182"/>
        <v/>
      </c>
      <c r="AP153" s="5" t="str">
        <f t="shared" si="183"/>
        <v/>
      </c>
      <c r="AQ153" s="5" t="str">
        <f t="shared" si="184"/>
        <v/>
      </c>
      <c r="AR153" s="5" t="str">
        <f t="shared" si="185"/>
        <v/>
      </c>
      <c r="AS153" s="5" t="str">
        <f t="shared" si="186"/>
        <v/>
      </c>
      <c r="AT153" s="29">
        <f t="shared" si="187"/>
        <v>13</v>
      </c>
    </row>
    <row r="154" spans="1:46" x14ac:dyDescent="0.2">
      <c r="A154" s="6" t="s">
        <v>160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H154" s="5" t="str">
        <f t="shared" si="175"/>
        <v/>
      </c>
      <c r="AI154" s="5" t="str">
        <f t="shared" si="176"/>
        <v/>
      </c>
      <c r="AJ154" s="5" t="str">
        <f t="shared" si="177"/>
        <v/>
      </c>
      <c r="AK154" s="5" t="str">
        <f t="shared" si="178"/>
        <v/>
      </c>
      <c r="AL154" s="5" t="str">
        <f t="shared" si="179"/>
        <v/>
      </c>
      <c r="AM154" s="5" t="str">
        <f t="shared" si="180"/>
        <v/>
      </c>
      <c r="AN154" s="5" t="str">
        <f t="shared" si="181"/>
        <v/>
      </c>
      <c r="AO154" s="5" t="str">
        <f t="shared" si="182"/>
        <v/>
      </c>
      <c r="AP154" s="5" t="str">
        <f t="shared" si="183"/>
        <v/>
      </c>
      <c r="AQ154" s="5" t="str">
        <f t="shared" si="184"/>
        <v/>
      </c>
      <c r="AR154" s="5" t="str">
        <f t="shared" si="185"/>
        <v/>
      </c>
      <c r="AS154" s="5" t="str">
        <f t="shared" si="186"/>
        <v/>
      </c>
      <c r="AT154" s="29">
        <f t="shared" si="187"/>
        <v>0</v>
      </c>
    </row>
    <row r="155" spans="1:46" x14ac:dyDescent="0.2">
      <c r="A155" s="6" t="s">
        <v>161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H155" s="5" t="str">
        <f t="shared" si="175"/>
        <v/>
      </c>
      <c r="AI155" s="5" t="str">
        <f t="shared" si="176"/>
        <v/>
      </c>
      <c r="AJ155" s="5" t="str">
        <f t="shared" si="177"/>
        <v/>
      </c>
      <c r="AK155" s="5" t="str">
        <f t="shared" si="178"/>
        <v/>
      </c>
      <c r="AL155" s="5" t="str">
        <f t="shared" si="179"/>
        <v/>
      </c>
      <c r="AM155" s="5" t="str">
        <f t="shared" si="180"/>
        <v/>
      </c>
      <c r="AN155" s="5" t="str">
        <f t="shared" si="181"/>
        <v/>
      </c>
      <c r="AO155" s="5" t="str">
        <f t="shared" si="182"/>
        <v/>
      </c>
      <c r="AP155" s="5" t="str">
        <f t="shared" si="183"/>
        <v/>
      </c>
      <c r="AQ155" s="5" t="str">
        <f t="shared" si="184"/>
        <v/>
      </c>
      <c r="AR155" s="5" t="str">
        <f t="shared" si="185"/>
        <v/>
      </c>
      <c r="AS155" s="5" t="str">
        <f t="shared" si="186"/>
        <v/>
      </c>
      <c r="AT155" s="29">
        <f t="shared" si="187"/>
        <v>0</v>
      </c>
    </row>
    <row r="156" spans="1:46" x14ac:dyDescent="0.2">
      <c r="A156" s="6" t="s">
        <v>162</v>
      </c>
      <c r="B156" s="5">
        <v>0</v>
      </c>
      <c r="C156" s="5"/>
      <c r="D156" s="5"/>
      <c r="E156" s="5"/>
      <c r="F156" s="5"/>
      <c r="G156" s="5"/>
      <c r="H156" s="5">
        <v>0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>
        <v>0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H156" s="5" t="str">
        <f t="shared" si="175"/>
        <v/>
      </c>
      <c r="AI156" s="5" t="str">
        <f t="shared" si="176"/>
        <v/>
      </c>
      <c r="AJ156" s="5">
        <f t="shared" si="177"/>
        <v>3</v>
      </c>
      <c r="AK156" s="5" t="str">
        <f t="shared" si="178"/>
        <v/>
      </c>
      <c r="AL156" s="5" t="str">
        <f t="shared" si="179"/>
        <v/>
      </c>
      <c r="AM156" s="5" t="str">
        <f t="shared" si="180"/>
        <v/>
      </c>
      <c r="AN156" s="5" t="str">
        <f t="shared" si="181"/>
        <v/>
      </c>
      <c r="AO156" s="5" t="str">
        <f t="shared" si="182"/>
        <v/>
      </c>
      <c r="AP156" s="5" t="str">
        <f t="shared" si="183"/>
        <v/>
      </c>
      <c r="AQ156" s="5" t="str">
        <f t="shared" si="184"/>
        <v/>
      </c>
      <c r="AR156" s="5" t="str">
        <f t="shared" si="185"/>
        <v/>
      </c>
      <c r="AS156" s="5" t="str">
        <f t="shared" si="186"/>
        <v/>
      </c>
      <c r="AT156" s="29">
        <f t="shared" si="187"/>
        <v>3</v>
      </c>
    </row>
    <row r="157" spans="1:46" x14ac:dyDescent="0.2">
      <c r="A157" s="6" t="s">
        <v>163</v>
      </c>
      <c r="B157" s="5"/>
      <c r="C157" s="5" t="s">
        <v>15</v>
      </c>
      <c r="D157" s="5"/>
      <c r="E157" s="5"/>
      <c r="F157" s="5"/>
      <c r="G157" s="5"/>
      <c r="H157" s="5"/>
      <c r="I157" s="5"/>
      <c r="J157" s="5"/>
      <c r="K157" s="5"/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/>
      <c r="R157" s="5"/>
      <c r="S157" s="5">
        <v>0</v>
      </c>
      <c r="T157" s="5"/>
      <c r="U157" s="5">
        <v>0</v>
      </c>
      <c r="V157" s="5">
        <v>0</v>
      </c>
      <c r="W157" s="5">
        <v>0</v>
      </c>
      <c r="X157" s="5"/>
      <c r="Y157" s="5"/>
      <c r="Z157" s="5"/>
      <c r="AA157" s="5"/>
      <c r="AB157" s="5"/>
      <c r="AC157" s="5"/>
      <c r="AD157" s="5"/>
      <c r="AE157" s="5"/>
      <c r="AF157" s="5"/>
      <c r="AH157" s="5" t="str">
        <f t="shared" si="175"/>
        <v/>
      </c>
      <c r="AI157" s="5" t="str">
        <f t="shared" si="176"/>
        <v/>
      </c>
      <c r="AJ157" s="5">
        <f t="shared" si="177"/>
        <v>9</v>
      </c>
      <c r="AK157" s="5">
        <f t="shared" si="178"/>
        <v>1</v>
      </c>
      <c r="AL157" s="5" t="str">
        <f t="shared" si="179"/>
        <v/>
      </c>
      <c r="AM157" s="5" t="str">
        <f t="shared" si="180"/>
        <v/>
      </c>
      <c r="AN157" s="5" t="str">
        <f t="shared" si="181"/>
        <v/>
      </c>
      <c r="AO157" s="5" t="str">
        <f t="shared" si="182"/>
        <v/>
      </c>
      <c r="AP157" s="5" t="str">
        <f t="shared" si="183"/>
        <v/>
      </c>
      <c r="AQ157" s="5" t="str">
        <f t="shared" si="184"/>
        <v/>
      </c>
      <c r="AR157" s="5" t="str">
        <f t="shared" si="185"/>
        <v/>
      </c>
      <c r="AS157" s="5" t="str">
        <f t="shared" si="186"/>
        <v/>
      </c>
      <c r="AT157" s="29">
        <f t="shared" si="187"/>
        <v>10</v>
      </c>
    </row>
    <row r="158" spans="1:46" x14ac:dyDescent="0.2">
      <c r="A158" s="6" t="s">
        <v>164</v>
      </c>
      <c r="B158" s="5"/>
      <c r="C158" s="5">
        <v>1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H158" s="5" t="str">
        <f t="shared" si="175"/>
        <v/>
      </c>
      <c r="AI158" s="5">
        <f t="shared" si="176"/>
        <v>1</v>
      </c>
      <c r="AJ158" s="5" t="str">
        <f t="shared" si="177"/>
        <v/>
      </c>
      <c r="AK158" s="5" t="str">
        <f t="shared" si="178"/>
        <v/>
      </c>
      <c r="AL158" s="5" t="str">
        <f t="shared" si="179"/>
        <v/>
      </c>
      <c r="AM158" s="5" t="str">
        <f t="shared" si="180"/>
        <v/>
      </c>
      <c r="AN158" s="5" t="str">
        <f t="shared" si="181"/>
        <v/>
      </c>
      <c r="AO158" s="5" t="str">
        <f t="shared" si="182"/>
        <v/>
      </c>
      <c r="AP158" s="5" t="str">
        <f t="shared" si="183"/>
        <v/>
      </c>
      <c r="AQ158" s="5" t="str">
        <f t="shared" si="184"/>
        <v/>
      </c>
      <c r="AR158" s="5" t="str">
        <f t="shared" si="185"/>
        <v/>
      </c>
      <c r="AS158" s="5" t="str">
        <f t="shared" si="186"/>
        <v/>
      </c>
      <c r="AT158" s="29">
        <f t="shared" si="187"/>
        <v>1</v>
      </c>
    </row>
    <row r="159" spans="1:46" x14ac:dyDescent="0.2">
      <c r="A159" s="6" t="s">
        <v>165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H159" s="5" t="str">
        <f t="shared" si="175"/>
        <v/>
      </c>
      <c r="AI159" s="5" t="str">
        <f t="shared" si="176"/>
        <v/>
      </c>
      <c r="AJ159" s="5" t="str">
        <f t="shared" si="177"/>
        <v/>
      </c>
      <c r="AK159" s="5" t="str">
        <f t="shared" si="178"/>
        <v/>
      </c>
      <c r="AL159" s="5" t="str">
        <f t="shared" si="179"/>
        <v/>
      </c>
      <c r="AM159" s="5" t="str">
        <f t="shared" si="180"/>
        <v/>
      </c>
      <c r="AN159" s="5" t="str">
        <f t="shared" si="181"/>
        <v/>
      </c>
      <c r="AO159" s="5" t="str">
        <f t="shared" si="182"/>
        <v/>
      </c>
      <c r="AP159" s="5" t="str">
        <f t="shared" si="183"/>
        <v/>
      </c>
      <c r="AQ159" s="5" t="str">
        <f t="shared" si="184"/>
        <v/>
      </c>
      <c r="AR159" s="5" t="str">
        <f t="shared" si="185"/>
        <v/>
      </c>
      <c r="AS159" s="5" t="str">
        <f t="shared" si="186"/>
        <v/>
      </c>
      <c r="AT159" s="29">
        <f t="shared" si="187"/>
        <v>0</v>
      </c>
    </row>
    <row r="160" spans="1:46" x14ac:dyDescent="0.2">
      <c r="A160" s="6" t="s">
        <v>166</v>
      </c>
      <c r="B160" s="5"/>
      <c r="C160" s="5">
        <v>0</v>
      </c>
      <c r="D160" s="5"/>
      <c r="E160" s="5"/>
      <c r="F160" s="5"/>
      <c r="G160" s="5">
        <v>0</v>
      </c>
      <c r="H160" s="5">
        <v>0</v>
      </c>
      <c r="I160" s="5">
        <v>1</v>
      </c>
      <c r="J160" s="5"/>
      <c r="K160" s="5"/>
      <c r="L160" s="5">
        <v>0</v>
      </c>
      <c r="M160" s="11" t="s">
        <v>23</v>
      </c>
      <c r="N160" s="5">
        <v>0</v>
      </c>
      <c r="O160" s="5"/>
      <c r="P160" s="5">
        <v>0.5</v>
      </c>
      <c r="Q160" s="5"/>
      <c r="R160" s="5"/>
      <c r="S160" s="5">
        <v>0</v>
      </c>
      <c r="T160" s="5">
        <v>0.5</v>
      </c>
      <c r="U160" s="11" t="s">
        <v>23</v>
      </c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H160" s="5">
        <f t="shared" si="175"/>
        <v>2</v>
      </c>
      <c r="AI160" s="5">
        <f t="shared" si="176"/>
        <v>1</v>
      </c>
      <c r="AJ160" s="5">
        <f t="shared" si="177"/>
        <v>6</v>
      </c>
      <c r="AK160" s="5" t="str">
        <f t="shared" si="178"/>
        <v/>
      </c>
      <c r="AL160" s="5" t="str">
        <f t="shared" si="179"/>
        <v/>
      </c>
      <c r="AM160" s="5" t="str">
        <f t="shared" si="180"/>
        <v/>
      </c>
      <c r="AN160" s="5" t="str">
        <f t="shared" si="181"/>
        <v/>
      </c>
      <c r="AO160" s="5" t="str">
        <f t="shared" si="182"/>
        <v/>
      </c>
      <c r="AP160" s="5" t="str">
        <f t="shared" si="183"/>
        <v/>
      </c>
      <c r="AQ160" s="5" t="str">
        <f t="shared" si="184"/>
        <v/>
      </c>
      <c r="AR160" s="5" t="str">
        <f t="shared" si="185"/>
        <v/>
      </c>
      <c r="AS160" s="5">
        <f t="shared" si="186"/>
        <v>2</v>
      </c>
      <c r="AT160" s="29">
        <f t="shared" si="187"/>
        <v>10</v>
      </c>
    </row>
    <row r="161" spans="1:46" x14ac:dyDescent="0.2">
      <c r="A161" s="6" t="s">
        <v>167</v>
      </c>
      <c r="B161" s="5"/>
      <c r="C161" s="5"/>
      <c r="D161" s="5"/>
      <c r="E161" s="5"/>
      <c r="F161" s="5"/>
      <c r="G161" s="5">
        <v>1</v>
      </c>
      <c r="H161" s="5">
        <v>1</v>
      </c>
      <c r="I161" s="5">
        <v>1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>
        <v>1</v>
      </c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H161" s="5" t="str">
        <f t="shared" si="175"/>
        <v/>
      </c>
      <c r="AI161" s="5">
        <f t="shared" si="176"/>
        <v>4</v>
      </c>
      <c r="AJ161" s="5" t="str">
        <f t="shared" si="177"/>
        <v/>
      </c>
      <c r="AK161" s="5" t="str">
        <f t="shared" si="178"/>
        <v/>
      </c>
      <c r="AL161" s="5" t="str">
        <f t="shared" si="179"/>
        <v/>
      </c>
      <c r="AM161" s="5" t="str">
        <f t="shared" si="180"/>
        <v/>
      </c>
      <c r="AN161" s="5" t="str">
        <f t="shared" si="181"/>
        <v/>
      </c>
      <c r="AO161" s="5" t="str">
        <f t="shared" si="182"/>
        <v/>
      </c>
      <c r="AP161" s="5" t="str">
        <f t="shared" si="183"/>
        <v/>
      </c>
      <c r="AQ161" s="5" t="str">
        <f t="shared" si="184"/>
        <v/>
      </c>
      <c r="AR161" s="5" t="str">
        <f t="shared" si="185"/>
        <v/>
      </c>
      <c r="AS161" s="5" t="str">
        <f t="shared" si="186"/>
        <v/>
      </c>
      <c r="AT161" s="29">
        <f t="shared" si="187"/>
        <v>4</v>
      </c>
    </row>
    <row r="162" spans="1:46" x14ac:dyDescent="0.2">
      <c r="A162" s="6" t="s">
        <v>168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>
        <v>1</v>
      </c>
      <c r="M162" s="5"/>
      <c r="N162" s="5"/>
      <c r="O162" s="5"/>
      <c r="P162" s="5"/>
      <c r="Q162" s="5"/>
      <c r="R162" s="5"/>
      <c r="S162" s="5" t="s">
        <v>17</v>
      </c>
      <c r="T162" s="5" t="s">
        <v>17</v>
      </c>
      <c r="U162" s="5" t="s">
        <v>17</v>
      </c>
      <c r="V162" s="5" t="s">
        <v>17</v>
      </c>
      <c r="W162" s="5" t="s">
        <v>17</v>
      </c>
      <c r="X162" s="5"/>
      <c r="Y162" s="5" t="s">
        <v>17</v>
      </c>
      <c r="Z162" s="5" t="s">
        <v>17</v>
      </c>
      <c r="AA162" s="5" t="s">
        <v>17</v>
      </c>
      <c r="AB162" s="5" t="s">
        <v>17</v>
      </c>
      <c r="AC162" s="5" t="s">
        <v>17</v>
      </c>
      <c r="AD162" s="5" t="s">
        <v>17</v>
      </c>
      <c r="AE162" s="5"/>
      <c r="AF162" s="5"/>
      <c r="AH162" s="5" t="str">
        <f t="shared" si="175"/>
        <v/>
      </c>
      <c r="AI162" s="5">
        <f t="shared" si="176"/>
        <v>1</v>
      </c>
      <c r="AJ162" s="5" t="str">
        <f t="shared" si="177"/>
        <v/>
      </c>
      <c r="AK162" s="5" t="str">
        <f t="shared" si="178"/>
        <v/>
      </c>
      <c r="AL162" s="5" t="str">
        <f t="shared" si="179"/>
        <v/>
      </c>
      <c r="AM162" s="5">
        <f t="shared" si="180"/>
        <v>11</v>
      </c>
      <c r="AN162" s="5" t="str">
        <f t="shared" si="181"/>
        <v/>
      </c>
      <c r="AO162" s="5" t="str">
        <f t="shared" si="182"/>
        <v/>
      </c>
      <c r="AP162" s="5" t="str">
        <f t="shared" si="183"/>
        <v/>
      </c>
      <c r="AQ162" s="5" t="str">
        <f t="shared" si="184"/>
        <v/>
      </c>
      <c r="AR162" s="5" t="str">
        <f t="shared" si="185"/>
        <v/>
      </c>
      <c r="AS162" s="5" t="str">
        <f t="shared" si="186"/>
        <v/>
      </c>
      <c r="AT162" s="29">
        <f t="shared" si="187"/>
        <v>12</v>
      </c>
    </row>
    <row r="163" spans="1:46" x14ac:dyDescent="0.2">
      <c r="A163" s="6" t="s">
        <v>169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H163" s="5" t="str">
        <f t="shared" si="175"/>
        <v/>
      </c>
      <c r="AI163" s="5" t="str">
        <f t="shared" si="176"/>
        <v/>
      </c>
      <c r="AJ163" s="5" t="str">
        <f t="shared" si="177"/>
        <v/>
      </c>
      <c r="AK163" s="5" t="str">
        <f t="shared" si="178"/>
        <v/>
      </c>
      <c r="AL163" s="5" t="str">
        <f t="shared" si="179"/>
        <v/>
      </c>
      <c r="AM163" s="5" t="str">
        <f t="shared" si="180"/>
        <v/>
      </c>
      <c r="AN163" s="5" t="str">
        <f t="shared" si="181"/>
        <v/>
      </c>
      <c r="AO163" s="5" t="str">
        <f t="shared" si="182"/>
        <v/>
      </c>
      <c r="AP163" s="5" t="str">
        <f t="shared" si="183"/>
        <v/>
      </c>
      <c r="AQ163" s="5" t="str">
        <f t="shared" si="184"/>
        <v/>
      </c>
      <c r="AR163" s="5" t="str">
        <f t="shared" si="185"/>
        <v/>
      </c>
      <c r="AS163" s="5" t="str">
        <f t="shared" si="186"/>
        <v/>
      </c>
      <c r="AT163" s="29">
        <f t="shared" si="187"/>
        <v>0</v>
      </c>
    </row>
    <row r="164" spans="1:46" x14ac:dyDescent="0.2">
      <c r="A164" s="6" t="s">
        <v>170</v>
      </c>
      <c r="B164" s="5"/>
      <c r="C164" s="5"/>
      <c r="D164" s="10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>
        <v>1</v>
      </c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23"/>
      <c r="AH164" s="5" t="str">
        <f t="shared" si="175"/>
        <v/>
      </c>
      <c r="AI164" s="5">
        <f t="shared" si="176"/>
        <v>1</v>
      </c>
      <c r="AJ164" s="5" t="str">
        <f t="shared" si="177"/>
        <v/>
      </c>
      <c r="AK164" s="5" t="str">
        <f t="shared" si="178"/>
        <v/>
      </c>
      <c r="AL164" s="5" t="str">
        <f t="shared" si="179"/>
        <v/>
      </c>
      <c r="AM164" s="5" t="str">
        <f t="shared" si="180"/>
        <v/>
      </c>
      <c r="AN164" s="5" t="str">
        <f t="shared" si="181"/>
        <v/>
      </c>
      <c r="AO164" s="5" t="str">
        <f t="shared" si="182"/>
        <v/>
      </c>
      <c r="AP164" s="5" t="str">
        <f t="shared" si="183"/>
        <v/>
      </c>
      <c r="AQ164" s="5" t="str">
        <f t="shared" si="184"/>
        <v/>
      </c>
      <c r="AR164" s="5" t="str">
        <f t="shared" si="185"/>
        <v/>
      </c>
      <c r="AS164" s="5" t="str">
        <f t="shared" si="186"/>
        <v/>
      </c>
      <c r="AT164" s="29">
        <f t="shared" si="187"/>
        <v>1</v>
      </c>
    </row>
    <row r="165" spans="1:46" x14ac:dyDescent="0.2">
      <c r="A165" s="6" t="s">
        <v>171</v>
      </c>
      <c r="B165" s="12"/>
      <c r="C165" s="12">
        <v>1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H165" s="12" t="str">
        <f t="shared" si="175"/>
        <v/>
      </c>
      <c r="AI165" s="12">
        <f t="shared" si="176"/>
        <v>1</v>
      </c>
      <c r="AJ165" s="12" t="str">
        <f t="shared" si="177"/>
        <v/>
      </c>
      <c r="AK165" s="12" t="str">
        <f t="shared" si="178"/>
        <v/>
      </c>
      <c r="AL165" s="12" t="str">
        <f t="shared" si="179"/>
        <v/>
      </c>
      <c r="AM165" s="12" t="str">
        <f t="shared" si="180"/>
        <v/>
      </c>
      <c r="AN165" s="12" t="str">
        <f t="shared" si="181"/>
        <v/>
      </c>
      <c r="AO165" s="12" t="str">
        <f t="shared" si="182"/>
        <v/>
      </c>
      <c r="AP165" s="12" t="str">
        <f t="shared" si="183"/>
        <v/>
      </c>
      <c r="AQ165" s="12" t="str">
        <f t="shared" si="184"/>
        <v/>
      </c>
      <c r="AR165" s="12" t="str">
        <f t="shared" si="185"/>
        <v/>
      </c>
      <c r="AS165" s="12" t="str">
        <f t="shared" si="186"/>
        <v/>
      </c>
      <c r="AT165" s="30">
        <f t="shared" si="187"/>
        <v>1</v>
      </c>
    </row>
    <row r="166" spans="1:46" x14ac:dyDescent="0.2">
      <c r="A166" s="6" t="s">
        <v>172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H166" s="5" t="str">
        <f t="shared" si="175"/>
        <v/>
      </c>
      <c r="AI166" s="5" t="str">
        <f t="shared" si="176"/>
        <v/>
      </c>
      <c r="AJ166" s="5" t="str">
        <f t="shared" si="177"/>
        <v/>
      </c>
      <c r="AK166" s="5" t="str">
        <f t="shared" si="178"/>
        <v/>
      </c>
      <c r="AL166" s="5" t="str">
        <f t="shared" si="179"/>
        <v/>
      </c>
      <c r="AM166" s="5" t="str">
        <f t="shared" si="180"/>
        <v/>
      </c>
      <c r="AN166" s="5" t="str">
        <f t="shared" si="181"/>
        <v/>
      </c>
      <c r="AO166" s="5" t="str">
        <f t="shared" si="182"/>
        <v/>
      </c>
      <c r="AP166" s="5" t="str">
        <f t="shared" si="183"/>
        <v/>
      </c>
      <c r="AQ166" s="5" t="str">
        <f t="shared" si="184"/>
        <v/>
      </c>
      <c r="AR166" s="5" t="str">
        <f t="shared" si="185"/>
        <v/>
      </c>
      <c r="AS166" s="5" t="str">
        <f t="shared" si="186"/>
        <v/>
      </c>
      <c r="AT166" s="29">
        <f t="shared" si="187"/>
        <v>0</v>
      </c>
    </row>
    <row r="167" spans="1:46" x14ac:dyDescent="0.2">
      <c r="A167" s="6" t="s">
        <v>173</v>
      </c>
      <c r="B167" s="5">
        <v>0</v>
      </c>
      <c r="C167" s="5"/>
      <c r="D167" s="5"/>
      <c r="E167" s="5"/>
      <c r="F167" s="5"/>
      <c r="G167" s="5">
        <v>1</v>
      </c>
      <c r="H167" s="5">
        <v>1</v>
      </c>
      <c r="I167" s="5">
        <v>1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H167" s="5" t="str">
        <f t="shared" si="175"/>
        <v/>
      </c>
      <c r="AI167" s="5">
        <f t="shared" si="176"/>
        <v>3</v>
      </c>
      <c r="AJ167" s="5">
        <f t="shared" si="177"/>
        <v>1</v>
      </c>
      <c r="AK167" s="5" t="str">
        <f t="shared" si="178"/>
        <v/>
      </c>
      <c r="AL167" s="5" t="str">
        <f t="shared" si="179"/>
        <v/>
      </c>
      <c r="AM167" s="5" t="str">
        <f t="shared" si="180"/>
        <v/>
      </c>
      <c r="AN167" s="5" t="str">
        <f t="shared" si="181"/>
        <v/>
      </c>
      <c r="AO167" s="5" t="str">
        <f t="shared" si="182"/>
        <v/>
      </c>
      <c r="AP167" s="5" t="str">
        <f t="shared" si="183"/>
        <v/>
      </c>
      <c r="AQ167" s="5" t="str">
        <f t="shared" si="184"/>
        <v/>
      </c>
      <c r="AR167" s="5" t="str">
        <f t="shared" si="185"/>
        <v/>
      </c>
      <c r="AS167" s="5" t="str">
        <f t="shared" si="186"/>
        <v/>
      </c>
      <c r="AT167" s="29">
        <f t="shared" si="187"/>
        <v>4</v>
      </c>
    </row>
    <row r="168" spans="1:46" x14ac:dyDescent="0.2">
      <c r="A168" s="6" t="s">
        <v>174</v>
      </c>
      <c r="B168" s="5"/>
      <c r="C168" s="5">
        <v>1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>
        <v>1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H168" s="5" t="str">
        <f t="shared" si="175"/>
        <v/>
      </c>
      <c r="AI168" s="5">
        <f t="shared" si="176"/>
        <v>2</v>
      </c>
      <c r="AJ168" s="5" t="str">
        <f t="shared" si="177"/>
        <v/>
      </c>
      <c r="AK168" s="5" t="str">
        <f t="shared" si="178"/>
        <v/>
      </c>
      <c r="AL168" s="5" t="str">
        <f t="shared" si="179"/>
        <v/>
      </c>
      <c r="AM168" s="5" t="str">
        <f t="shared" si="180"/>
        <v/>
      </c>
      <c r="AN168" s="5" t="str">
        <f t="shared" si="181"/>
        <v/>
      </c>
      <c r="AO168" s="5" t="str">
        <f t="shared" si="182"/>
        <v/>
      </c>
      <c r="AP168" s="5" t="str">
        <f t="shared" si="183"/>
        <v/>
      </c>
      <c r="AQ168" s="5" t="str">
        <f t="shared" si="184"/>
        <v/>
      </c>
      <c r="AR168" s="5" t="str">
        <f t="shared" si="185"/>
        <v/>
      </c>
      <c r="AS168" s="5" t="str">
        <f t="shared" si="186"/>
        <v/>
      </c>
      <c r="AT168" s="29">
        <f t="shared" si="187"/>
        <v>2</v>
      </c>
    </row>
    <row r="169" spans="1:46" x14ac:dyDescent="0.2">
      <c r="A169" s="52" t="s">
        <v>303</v>
      </c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>
        <v>1</v>
      </c>
      <c r="M169" s="35"/>
      <c r="N169" s="35"/>
      <c r="O169" s="35" t="s">
        <v>16</v>
      </c>
      <c r="P169" s="35"/>
      <c r="Q169" s="35"/>
      <c r="R169" s="35"/>
      <c r="S169" s="35"/>
      <c r="T169" s="35" t="s">
        <v>15</v>
      </c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H169" s="35" t="str">
        <f t="shared" si="175"/>
        <v/>
      </c>
      <c r="AI169" s="35">
        <f t="shared" si="176"/>
        <v>1</v>
      </c>
      <c r="AJ169" s="35" t="str">
        <f t="shared" si="177"/>
        <v/>
      </c>
      <c r="AK169" s="35">
        <f t="shared" si="178"/>
        <v>1</v>
      </c>
      <c r="AL169" s="35">
        <f t="shared" si="179"/>
        <v>1</v>
      </c>
      <c r="AM169" s="35" t="str">
        <f t="shared" si="180"/>
        <v/>
      </c>
      <c r="AN169" s="35" t="str">
        <f t="shared" si="181"/>
        <v/>
      </c>
      <c r="AO169" s="35" t="str">
        <f t="shared" si="182"/>
        <v/>
      </c>
      <c r="AP169" s="35" t="str">
        <f t="shared" si="183"/>
        <v/>
      </c>
      <c r="AQ169" s="35" t="str">
        <f t="shared" si="184"/>
        <v/>
      </c>
      <c r="AR169" s="35" t="str">
        <f t="shared" si="185"/>
        <v/>
      </c>
      <c r="AS169" s="35" t="str">
        <f t="shared" si="186"/>
        <v/>
      </c>
      <c r="AT169" s="29">
        <f t="shared" ref="AT169" si="188">IF(AH169="",SUM(AI169:AS169),SUM(AI169:AS169)+AH169*0.5)</f>
        <v>3</v>
      </c>
    </row>
    <row r="170" spans="1:46" x14ac:dyDescent="0.2">
      <c r="A170" s="6" t="s">
        <v>175</v>
      </c>
      <c r="B170" s="5" t="s">
        <v>15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>
        <v>1</v>
      </c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H170" s="5" t="str">
        <f t="shared" si="175"/>
        <v/>
      </c>
      <c r="AI170" s="5">
        <f t="shared" si="176"/>
        <v>1</v>
      </c>
      <c r="AJ170" s="5" t="str">
        <f t="shared" si="177"/>
        <v/>
      </c>
      <c r="AK170" s="5">
        <f t="shared" si="178"/>
        <v>1</v>
      </c>
      <c r="AL170" s="5" t="str">
        <f t="shared" si="179"/>
        <v/>
      </c>
      <c r="AM170" s="5" t="str">
        <f t="shared" si="180"/>
        <v/>
      </c>
      <c r="AN170" s="5" t="str">
        <f t="shared" si="181"/>
        <v/>
      </c>
      <c r="AO170" s="5" t="str">
        <f t="shared" si="182"/>
        <v/>
      </c>
      <c r="AP170" s="5" t="str">
        <f t="shared" si="183"/>
        <v/>
      </c>
      <c r="AQ170" s="5" t="str">
        <f t="shared" si="184"/>
        <v/>
      </c>
      <c r="AR170" s="5" t="str">
        <f t="shared" si="185"/>
        <v/>
      </c>
      <c r="AS170" s="5" t="str">
        <f t="shared" si="186"/>
        <v/>
      </c>
      <c r="AT170" s="29">
        <f t="shared" si="187"/>
        <v>2</v>
      </c>
    </row>
    <row r="171" spans="1:46" x14ac:dyDescent="0.2">
      <c r="A171" s="6" t="s">
        <v>176</v>
      </c>
      <c r="B171" s="5" t="s">
        <v>15</v>
      </c>
      <c r="C171" s="5" t="s">
        <v>15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H171" s="5" t="str">
        <f t="shared" si="175"/>
        <v/>
      </c>
      <c r="AI171" s="5" t="str">
        <f t="shared" si="176"/>
        <v/>
      </c>
      <c r="AJ171" s="5" t="str">
        <f t="shared" si="177"/>
        <v/>
      </c>
      <c r="AK171" s="5">
        <f t="shared" si="178"/>
        <v>2</v>
      </c>
      <c r="AL171" s="5" t="str">
        <f t="shared" si="179"/>
        <v/>
      </c>
      <c r="AM171" s="5" t="str">
        <f t="shared" si="180"/>
        <v/>
      </c>
      <c r="AN171" s="5" t="str">
        <f t="shared" si="181"/>
        <v/>
      </c>
      <c r="AO171" s="5" t="str">
        <f t="shared" si="182"/>
        <v/>
      </c>
      <c r="AP171" s="5" t="str">
        <f t="shared" si="183"/>
        <v/>
      </c>
      <c r="AQ171" s="5" t="str">
        <f t="shared" si="184"/>
        <v/>
      </c>
      <c r="AR171" s="5" t="str">
        <f t="shared" si="185"/>
        <v/>
      </c>
      <c r="AS171" s="5" t="str">
        <f t="shared" si="186"/>
        <v/>
      </c>
      <c r="AT171" s="29">
        <f t="shared" si="187"/>
        <v>2</v>
      </c>
    </row>
    <row r="172" spans="1:46" x14ac:dyDescent="0.2">
      <c r="A172" s="6" t="s">
        <v>177</v>
      </c>
      <c r="B172" s="5">
        <v>0.5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H172" s="5">
        <f t="shared" si="175"/>
        <v>1</v>
      </c>
      <c r="AI172" s="5" t="str">
        <f t="shared" si="176"/>
        <v/>
      </c>
      <c r="AJ172" s="5" t="str">
        <f t="shared" si="177"/>
        <v/>
      </c>
      <c r="AK172" s="5" t="str">
        <f t="shared" si="178"/>
        <v/>
      </c>
      <c r="AL172" s="5" t="str">
        <f t="shared" si="179"/>
        <v/>
      </c>
      <c r="AM172" s="5" t="str">
        <f t="shared" si="180"/>
        <v/>
      </c>
      <c r="AN172" s="5" t="str">
        <f t="shared" si="181"/>
        <v/>
      </c>
      <c r="AO172" s="5" t="str">
        <f t="shared" si="182"/>
        <v/>
      </c>
      <c r="AP172" s="5" t="str">
        <f t="shared" si="183"/>
        <v/>
      </c>
      <c r="AQ172" s="5" t="str">
        <f t="shared" si="184"/>
        <v/>
      </c>
      <c r="AR172" s="5" t="str">
        <f t="shared" si="185"/>
        <v/>
      </c>
      <c r="AS172" s="5" t="str">
        <f t="shared" si="186"/>
        <v/>
      </c>
      <c r="AT172" s="29">
        <f t="shared" si="187"/>
        <v>0.5</v>
      </c>
    </row>
    <row r="173" spans="1:46" x14ac:dyDescent="0.2">
      <c r="A173" s="6" t="s">
        <v>178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H173" s="5" t="str">
        <f t="shared" si="175"/>
        <v/>
      </c>
      <c r="AI173" s="5" t="str">
        <f t="shared" si="176"/>
        <v/>
      </c>
      <c r="AJ173" s="5" t="str">
        <f t="shared" si="177"/>
        <v/>
      </c>
      <c r="AK173" s="5" t="str">
        <f t="shared" si="178"/>
        <v/>
      </c>
      <c r="AL173" s="5" t="str">
        <f t="shared" si="179"/>
        <v/>
      </c>
      <c r="AM173" s="5" t="str">
        <f t="shared" si="180"/>
        <v/>
      </c>
      <c r="AN173" s="5" t="str">
        <f t="shared" si="181"/>
        <v/>
      </c>
      <c r="AO173" s="5" t="str">
        <f t="shared" si="182"/>
        <v/>
      </c>
      <c r="AP173" s="5" t="str">
        <f t="shared" si="183"/>
        <v/>
      </c>
      <c r="AQ173" s="5" t="str">
        <f t="shared" si="184"/>
        <v/>
      </c>
      <c r="AR173" s="5" t="str">
        <f t="shared" si="185"/>
        <v/>
      </c>
      <c r="AS173" s="5" t="str">
        <f t="shared" si="186"/>
        <v/>
      </c>
      <c r="AT173" s="29">
        <f t="shared" si="187"/>
        <v>0</v>
      </c>
    </row>
    <row r="174" spans="1:46" x14ac:dyDescent="0.2">
      <c r="A174" s="6" t="s">
        <v>179</v>
      </c>
      <c r="B174" s="5">
        <v>0</v>
      </c>
      <c r="C174" s="5">
        <v>0</v>
      </c>
      <c r="D174" s="5"/>
      <c r="E174" s="5"/>
      <c r="F174" s="5"/>
      <c r="G174" s="5"/>
      <c r="H174" s="5"/>
      <c r="I174" s="5">
        <v>0</v>
      </c>
      <c r="J174" s="5"/>
      <c r="K174" s="5"/>
      <c r="L174" s="5"/>
      <c r="M174" s="5"/>
      <c r="N174" s="5"/>
      <c r="O174" s="5">
        <v>0</v>
      </c>
      <c r="P174" s="5"/>
      <c r="Q174" s="5"/>
      <c r="R174" s="5"/>
      <c r="S174" s="5"/>
      <c r="T174" s="5"/>
      <c r="U174" s="5">
        <v>1</v>
      </c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H174" s="5" t="str">
        <f t="shared" si="175"/>
        <v/>
      </c>
      <c r="AI174" s="5">
        <f t="shared" si="176"/>
        <v>1</v>
      </c>
      <c r="AJ174" s="5">
        <f t="shared" si="177"/>
        <v>4</v>
      </c>
      <c r="AK174" s="5" t="str">
        <f t="shared" si="178"/>
        <v/>
      </c>
      <c r="AL174" s="5" t="str">
        <f t="shared" si="179"/>
        <v/>
      </c>
      <c r="AM174" s="5" t="str">
        <f t="shared" si="180"/>
        <v/>
      </c>
      <c r="AN174" s="5" t="str">
        <f t="shared" si="181"/>
        <v/>
      </c>
      <c r="AO174" s="5" t="str">
        <f t="shared" si="182"/>
        <v/>
      </c>
      <c r="AP174" s="5" t="str">
        <f t="shared" si="183"/>
        <v/>
      </c>
      <c r="AQ174" s="5" t="str">
        <f t="shared" si="184"/>
        <v/>
      </c>
      <c r="AR174" s="5" t="str">
        <f t="shared" si="185"/>
        <v/>
      </c>
      <c r="AS174" s="5" t="str">
        <f t="shared" si="186"/>
        <v/>
      </c>
      <c r="AT174" s="29">
        <f t="shared" si="187"/>
        <v>5</v>
      </c>
    </row>
    <row r="175" spans="1:46" x14ac:dyDescent="0.2">
      <c r="A175" s="6" t="s">
        <v>180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H175" s="5" t="str">
        <f t="shared" ref="AH175:AS187" si="189">IF(COUNTIF($B175:$AF175,AH$7)&gt;0,COUNTIF($B175:$AF175,AH$7),"")</f>
        <v/>
      </c>
      <c r="AI175" s="5" t="str">
        <f t="shared" si="189"/>
        <v/>
      </c>
      <c r="AJ175" s="5" t="str">
        <f t="shared" si="189"/>
        <v/>
      </c>
      <c r="AK175" s="5" t="str">
        <f t="shared" si="189"/>
        <v/>
      </c>
      <c r="AL175" s="5" t="str">
        <f t="shared" si="189"/>
        <v/>
      </c>
      <c r="AM175" s="5" t="str">
        <f t="shared" si="189"/>
        <v/>
      </c>
      <c r="AN175" s="5" t="str">
        <f t="shared" si="189"/>
        <v/>
      </c>
      <c r="AO175" s="5" t="str">
        <f t="shared" si="189"/>
        <v/>
      </c>
      <c r="AP175" s="5" t="str">
        <f t="shared" si="189"/>
        <v/>
      </c>
      <c r="AQ175" s="5" t="str">
        <f t="shared" si="189"/>
        <v/>
      </c>
      <c r="AR175" s="5" t="str">
        <f t="shared" si="189"/>
        <v/>
      </c>
      <c r="AS175" s="5" t="str">
        <f t="shared" si="189"/>
        <v/>
      </c>
      <c r="AT175" s="29">
        <f t="shared" ref="AT175:AT187" si="190">IF(AH175="",SUM(AI175:AS175),SUM(AI175:AS175)+AH175*0.5)</f>
        <v>0</v>
      </c>
    </row>
    <row r="176" spans="1:46" x14ac:dyDescent="0.2">
      <c r="A176" s="6" t="s">
        <v>181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H176" s="5" t="str">
        <f t="shared" si="189"/>
        <v/>
      </c>
      <c r="AI176" s="5" t="str">
        <f t="shared" si="189"/>
        <v/>
      </c>
      <c r="AJ176" s="5" t="str">
        <f t="shared" si="189"/>
        <v/>
      </c>
      <c r="AK176" s="5" t="str">
        <f t="shared" si="189"/>
        <v/>
      </c>
      <c r="AL176" s="5" t="str">
        <f t="shared" si="189"/>
        <v/>
      </c>
      <c r="AM176" s="5" t="str">
        <f t="shared" si="189"/>
        <v/>
      </c>
      <c r="AN176" s="5" t="str">
        <f t="shared" si="189"/>
        <v/>
      </c>
      <c r="AO176" s="5" t="str">
        <f t="shared" si="189"/>
        <v/>
      </c>
      <c r="AP176" s="5" t="str">
        <f t="shared" si="189"/>
        <v/>
      </c>
      <c r="AQ176" s="5" t="str">
        <f t="shared" si="189"/>
        <v/>
      </c>
      <c r="AR176" s="5" t="str">
        <f t="shared" si="189"/>
        <v/>
      </c>
      <c r="AS176" s="5" t="str">
        <f t="shared" si="189"/>
        <v/>
      </c>
      <c r="AT176" s="29">
        <f t="shared" si="190"/>
        <v>0</v>
      </c>
    </row>
    <row r="177" spans="1:46" x14ac:dyDescent="0.2">
      <c r="A177" s="6" t="s">
        <v>182</v>
      </c>
      <c r="B177" s="5"/>
      <c r="C177" s="5"/>
      <c r="D177" s="5"/>
      <c r="E177" s="5"/>
      <c r="F177" s="5"/>
      <c r="G177" s="5">
        <v>1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H177" s="5" t="str">
        <f t="shared" si="189"/>
        <v/>
      </c>
      <c r="AI177" s="5">
        <f t="shared" si="189"/>
        <v>1</v>
      </c>
      <c r="AJ177" s="5" t="str">
        <f t="shared" si="189"/>
        <v/>
      </c>
      <c r="AK177" s="5" t="str">
        <f t="shared" si="189"/>
        <v/>
      </c>
      <c r="AL177" s="5" t="str">
        <f t="shared" si="189"/>
        <v/>
      </c>
      <c r="AM177" s="5" t="str">
        <f t="shared" si="189"/>
        <v/>
      </c>
      <c r="AN177" s="5" t="str">
        <f t="shared" si="189"/>
        <v/>
      </c>
      <c r="AO177" s="5" t="str">
        <f t="shared" si="189"/>
        <v/>
      </c>
      <c r="AP177" s="5" t="str">
        <f t="shared" si="189"/>
        <v/>
      </c>
      <c r="AQ177" s="5" t="str">
        <f t="shared" si="189"/>
        <v/>
      </c>
      <c r="AR177" s="5" t="str">
        <f t="shared" si="189"/>
        <v/>
      </c>
      <c r="AS177" s="5" t="str">
        <f t="shared" si="189"/>
        <v/>
      </c>
      <c r="AT177" s="29">
        <f t="shared" si="190"/>
        <v>1</v>
      </c>
    </row>
    <row r="178" spans="1:46" x14ac:dyDescent="0.2">
      <c r="A178" s="6" t="s">
        <v>183</v>
      </c>
      <c r="B178" s="5">
        <v>0</v>
      </c>
      <c r="C178" s="5">
        <v>0</v>
      </c>
      <c r="D178" s="5"/>
      <c r="E178" s="5"/>
      <c r="F178" s="5"/>
      <c r="G178" s="5"/>
      <c r="H178" s="5"/>
      <c r="I178" s="5"/>
      <c r="J178" s="5"/>
      <c r="K178" s="5"/>
      <c r="L178" s="5"/>
      <c r="M178" s="5">
        <v>0</v>
      </c>
      <c r="N178" s="5"/>
      <c r="O178" s="5">
        <v>0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H178" s="5" t="str">
        <f t="shared" si="189"/>
        <v/>
      </c>
      <c r="AI178" s="5" t="str">
        <f t="shared" si="189"/>
        <v/>
      </c>
      <c r="AJ178" s="5">
        <f t="shared" si="189"/>
        <v>4</v>
      </c>
      <c r="AK178" s="5" t="str">
        <f t="shared" si="189"/>
        <v/>
      </c>
      <c r="AL178" s="5" t="str">
        <f t="shared" si="189"/>
        <v/>
      </c>
      <c r="AM178" s="5" t="str">
        <f t="shared" si="189"/>
        <v/>
      </c>
      <c r="AN178" s="5" t="str">
        <f t="shared" si="189"/>
        <v/>
      </c>
      <c r="AO178" s="5" t="str">
        <f t="shared" si="189"/>
        <v/>
      </c>
      <c r="AP178" s="5" t="str">
        <f t="shared" si="189"/>
        <v/>
      </c>
      <c r="AQ178" s="5" t="str">
        <f t="shared" si="189"/>
        <v/>
      </c>
      <c r="AR178" s="5" t="str">
        <f t="shared" si="189"/>
        <v/>
      </c>
      <c r="AS178" s="5" t="str">
        <f t="shared" si="189"/>
        <v/>
      </c>
      <c r="AT178" s="29">
        <f t="shared" si="190"/>
        <v>4</v>
      </c>
    </row>
    <row r="179" spans="1:46" x14ac:dyDescent="0.2">
      <c r="A179" s="6" t="s">
        <v>184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>
        <v>1</v>
      </c>
      <c r="N179" s="11" t="s">
        <v>23</v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H179" s="5" t="str">
        <f t="shared" si="189"/>
        <v/>
      </c>
      <c r="AI179" s="5">
        <f t="shared" si="189"/>
        <v>1</v>
      </c>
      <c r="AJ179" s="5" t="str">
        <f t="shared" si="189"/>
        <v/>
      </c>
      <c r="AK179" s="5" t="str">
        <f t="shared" si="189"/>
        <v/>
      </c>
      <c r="AL179" s="5" t="str">
        <f t="shared" si="189"/>
        <v/>
      </c>
      <c r="AM179" s="5" t="str">
        <f t="shared" si="189"/>
        <v/>
      </c>
      <c r="AN179" s="5" t="str">
        <f t="shared" si="189"/>
        <v/>
      </c>
      <c r="AO179" s="5" t="str">
        <f t="shared" si="189"/>
        <v/>
      </c>
      <c r="AP179" s="5" t="str">
        <f t="shared" si="189"/>
        <v/>
      </c>
      <c r="AQ179" s="5" t="str">
        <f t="shared" si="189"/>
        <v/>
      </c>
      <c r="AR179" s="5" t="str">
        <f t="shared" si="189"/>
        <v/>
      </c>
      <c r="AS179" s="5">
        <f t="shared" si="189"/>
        <v>1</v>
      </c>
      <c r="AT179" s="29">
        <f t="shared" si="190"/>
        <v>2</v>
      </c>
    </row>
    <row r="180" spans="1:46" x14ac:dyDescent="0.2">
      <c r="A180" s="6" t="s">
        <v>185</v>
      </c>
      <c r="B180" s="5"/>
      <c r="C180" s="5"/>
      <c r="D180" s="5"/>
      <c r="E180" s="5"/>
      <c r="F180" s="5"/>
      <c r="G180" s="5"/>
      <c r="H180" s="5">
        <v>1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H180" s="5" t="str">
        <f t="shared" si="189"/>
        <v/>
      </c>
      <c r="AI180" s="5">
        <f t="shared" si="189"/>
        <v>1</v>
      </c>
      <c r="AJ180" s="5" t="str">
        <f t="shared" si="189"/>
        <v/>
      </c>
      <c r="AK180" s="5" t="str">
        <f t="shared" si="189"/>
        <v/>
      </c>
      <c r="AL180" s="5" t="str">
        <f t="shared" si="189"/>
        <v/>
      </c>
      <c r="AM180" s="5" t="str">
        <f t="shared" si="189"/>
        <v/>
      </c>
      <c r="AN180" s="5" t="str">
        <f t="shared" si="189"/>
        <v/>
      </c>
      <c r="AO180" s="5" t="str">
        <f t="shared" si="189"/>
        <v/>
      </c>
      <c r="AP180" s="5" t="str">
        <f t="shared" si="189"/>
        <v/>
      </c>
      <c r="AQ180" s="5" t="str">
        <f t="shared" si="189"/>
        <v/>
      </c>
      <c r="AR180" s="5" t="str">
        <f t="shared" si="189"/>
        <v/>
      </c>
      <c r="AS180" s="5" t="str">
        <f t="shared" si="189"/>
        <v/>
      </c>
      <c r="AT180" s="29">
        <f t="shared" si="190"/>
        <v>1</v>
      </c>
    </row>
    <row r="181" spans="1:46" x14ac:dyDescent="0.2">
      <c r="A181" s="6" t="s">
        <v>186</v>
      </c>
      <c r="B181" s="5"/>
      <c r="C181" s="5">
        <v>0</v>
      </c>
      <c r="D181" s="5"/>
      <c r="E181" s="5"/>
      <c r="F181" s="5"/>
      <c r="G181" s="5"/>
      <c r="H181" s="5"/>
      <c r="I181" s="5"/>
      <c r="J181" s="5"/>
      <c r="K181" s="5"/>
      <c r="L181" s="5"/>
      <c r="M181" s="5">
        <v>0</v>
      </c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H181" s="5" t="str">
        <f t="shared" si="189"/>
        <v/>
      </c>
      <c r="AI181" s="5" t="str">
        <f t="shared" si="189"/>
        <v/>
      </c>
      <c r="AJ181" s="5">
        <f t="shared" si="189"/>
        <v>2</v>
      </c>
      <c r="AK181" s="5" t="str">
        <f t="shared" si="189"/>
        <v/>
      </c>
      <c r="AL181" s="5" t="str">
        <f t="shared" si="189"/>
        <v/>
      </c>
      <c r="AM181" s="5" t="str">
        <f t="shared" si="189"/>
        <v/>
      </c>
      <c r="AN181" s="5" t="str">
        <f t="shared" si="189"/>
        <v/>
      </c>
      <c r="AO181" s="5" t="str">
        <f t="shared" si="189"/>
        <v/>
      </c>
      <c r="AP181" s="5" t="str">
        <f t="shared" si="189"/>
        <v/>
      </c>
      <c r="AQ181" s="5" t="str">
        <f t="shared" si="189"/>
        <v/>
      </c>
      <c r="AR181" s="5" t="str">
        <f t="shared" si="189"/>
        <v/>
      </c>
      <c r="AS181" s="5" t="str">
        <f t="shared" si="189"/>
        <v/>
      </c>
      <c r="AT181" s="29">
        <f t="shared" si="190"/>
        <v>2</v>
      </c>
    </row>
    <row r="182" spans="1:46" x14ac:dyDescent="0.2">
      <c r="A182" s="6" t="s">
        <v>187</v>
      </c>
      <c r="B182" s="5"/>
      <c r="C182" s="5"/>
      <c r="D182" s="5"/>
      <c r="E182" s="5"/>
      <c r="F182" s="5"/>
      <c r="G182" s="5"/>
      <c r="H182" s="5"/>
      <c r="I182" s="5">
        <v>1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H182" s="5" t="str">
        <f t="shared" si="189"/>
        <v/>
      </c>
      <c r="AI182" s="5">
        <f t="shared" si="189"/>
        <v>1</v>
      </c>
      <c r="AJ182" s="5" t="str">
        <f t="shared" si="189"/>
        <v/>
      </c>
      <c r="AK182" s="5" t="str">
        <f t="shared" si="189"/>
        <v/>
      </c>
      <c r="AL182" s="5" t="str">
        <f t="shared" si="189"/>
        <v/>
      </c>
      <c r="AM182" s="5" t="str">
        <f t="shared" si="189"/>
        <v/>
      </c>
      <c r="AN182" s="5" t="str">
        <f t="shared" si="189"/>
        <v/>
      </c>
      <c r="AO182" s="5" t="str">
        <f t="shared" si="189"/>
        <v/>
      </c>
      <c r="AP182" s="5" t="str">
        <f t="shared" si="189"/>
        <v/>
      </c>
      <c r="AQ182" s="5" t="str">
        <f t="shared" si="189"/>
        <v/>
      </c>
      <c r="AR182" s="5" t="str">
        <f t="shared" si="189"/>
        <v/>
      </c>
      <c r="AS182" s="5" t="str">
        <f t="shared" si="189"/>
        <v/>
      </c>
      <c r="AT182" s="29">
        <f t="shared" si="190"/>
        <v>1</v>
      </c>
    </row>
    <row r="183" spans="1:46" x14ac:dyDescent="0.2">
      <c r="A183" s="6" t="s">
        <v>188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 t="s">
        <v>15</v>
      </c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H183" s="5" t="str">
        <f t="shared" si="189"/>
        <v/>
      </c>
      <c r="AI183" s="5" t="str">
        <f t="shared" si="189"/>
        <v/>
      </c>
      <c r="AJ183" s="5" t="str">
        <f t="shared" si="189"/>
        <v/>
      </c>
      <c r="AK183" s="5">
        <f t="shared" si="189"/>
        <v>1</v>
      </c>
      <c r="AL183" s="5" t="str">
        <f t="shared" si="189"/>
        <v/>
      </c>
      <c r="AM183" s="5" t="str">
        <f t="shared" si="189"/>
        <v/>
      </c>
      <c r="AN183" s="5" t="str">
        <f t="shared" si="189"/>
        <v/>
      </c>
      <c r="AO183" s="5" t="str">
        <f t="shared" si="189"/>
        <v/>
      </c>
      <c r="AP183" s="5" t="str">
        <f t="shared" si="189"/>
        <v/>
      </c>
      <c r="AQ183" s="5" t="str">
        <f t="shared" si="189"/>
        <v/>
      </c>
      <c r="AR183" s="5" t="str">
        <f t="shared" si="189"/>
        <v/>
      </c>
      <c r="AS183" s="5" t="str">
        <f t="shared" si="189"/>
        <v/>
      </c>
      <c r="AT183" s="29">
        <f t="shared" si="190"/>
        <v>1</v>
      </c>
    </row>
    <row r="184" spans="1:46" x14ac:dyDescent="0.2">
      <c r="A184" s="6" t="s">
        <v>189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H184" s="5" t="str">
        <f t="shared" si="189"/>
        <v/>
      </c>
      <c r="AI184" s="5" t="str">
        <f t="shared" si="189"/>
        <v/>
      </c>
      <c r="AJ184" s="5" t="str">
        <f t="shared" si="189"/>
        <v/>
      </c>
      <c r="AK184" s="5" t="str">
        <f t="shared" si="189"/>
        <v/>
      </c>
      <c r="AL184" s="5" t="str">
        <f t="shared" si="189"/>
        <v/>
      </c>
      <c r="AM184" s="5" t="str">
        <f t="shared" si="189"/>
        <v/>
      </c>
      <c r="AN184" s="5" t="str">
        <f t="shared" si="189"/>
        <v/>
      </c>
      <c r="AO184" s="5" t="str">
        <f t="shared" si="189"/>
        <v/>
      </c>
      <c r="AP184" s="5" t="str">
        <f t="shared" si="189"/>
        <v/>
      </c>
      <c r="AQ184" s="5" t="str">
        <f t="shared" si="189"/>
        <v/>
      </c>
      <c r="AR184" s="5" t="str">
        <f t="shared" si="189"/>
        <v/>
      </c>
      <c r="AS184" s="5" t="str">
        <f t="shared" si="189"/>
        <v/>
      </c>
      <c r="AT184" s="29">
        <f t="shared" si="190"/>
        <v>0</v>
      </c>
    </row>
    <row r="185" spans="1:46" x14ac:dyDescent="0.2">
      <c r="A185" s="6" t="s">
        <v>190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>
        <v>1</v>
      </c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H185" s="5" t="str">
        <f t="shared" si="189"/>
        <v/>
      </c>
      <c r="AI185" s="5">
        <f t="shared" si="189"/>
        <v>1</v>
      </c>
      <c r="AJ185" s="5" t="str">
        <f t="shared" si="189"/>
        <v/>
      </c>
      <c r="AK185" s="5" t="str">
        <f t="shared" si="189"/>
        <v/>
      </c>
      <c r="AL185" s="5" t="str">
        <f t="shared" si="189"/>
        <v/>
      </c>
      <c r="AM185" s="5" t="str">
        <f t="shared" si="189"/>
        <v/>
      </c>
      <c r="AN185" s="5" t="str">
        <f t="shared" si="189"/>
        <v/>
      </c>
      <c r="AO185" s="5" t="str">
        <f t="shared" si="189"/>
        <v/>
      </c>
      <c r="AP185" s="5" t="str">
        <f t="shared" si="189"/>
        <v/>
      </c>
      <c r="AQ185" s="5" t="str">
        <f t="shared" si="189"/>
        <v/>
      </c>
      <c r="AR185" s="5" t="str">
        <f t="shared" si="189"/>
        <v/>
      </c>
      <c r="AS185" s="5" t="str">
        <f t="shared" si="189"/>
        <v/>
      </c>
      <c r="AT185" s="29">
        <f t="shared" si="190"/>
        <v>1</v>
      </c>
    </row>
    <row r="186" spans="1:46" x14ac:dyDescent="0.2">
      <c r="A186" s="6" t="s">
        <v>191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>
        <v>1</v>
      </c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H186" s="5" t="str">
        <f t="shared" si="189"/>
        <v/>
      </c>
      <c r="AI186" s="5">
        <f t="shared" si="189"/>
        <v>1</v>
      </c>
      <c r="AJ186" s="5" t="str">
        <f t="shared" si="189"/>
        <v/>
      </c>
      <c r="AK186" s="5" t="str">
        <f t="shared" si="189"/>
        <v/>
      </c>
      <c r="AL186" s="5" t="str">
        <f t="shared" si="189"/>
        <v/>
      </c>
      <c r="AM186" s="5" t="str">
        <f t="shared" si="189"/>
        <v/>
      </c>
      <c r="AN186" s="5" t="str">
        <f t="shared" si="189"/>
        <v/>
      </c>
      <c r="AO186" s="5" t="str">
        <f t="shared" si="189"/>
        <v/>
      </c>
      <c r="AP186" s="5" t="str">
        <f t="shared" si="189"/>
        <v/>
      </c>
      <c r="AQ186" s="5" t="str">
        <f t="shared" si="189"/>
        <v/>
      </c>
      <c r="AR186" s="5" t="str">
        <f t="shared" si="189"/>
        <v/>
      </c>
      <c r="AS186" s="5" t="str">
        <f t="shared" si="189"/>
        <v/>
      </c>
      <c r="AT186" s="29">
        <f t="shared" si="190"/>
        <v>1</v>
      </c>
    </row>
    <row r="187" spans="1:46" x14ac:dyDescent="0.2">
      <c r="A187" s="6" t="s">
        <v>192</v>
      </c>
      <c r="B187" s="5"/>
      <c r="C187" s="5">
        <v>1</v>
      </c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H187" s="5" t="str">
        <f t="shared" si="189"/>
        <v/>
      </c>
      <c r="AI187" s="5">
        <f t="shared" si="189"/>
        <v>1</v>
      </c>
      <c r="AJ187" s="5" t="str">
        <f t="shared" si="189"/>
        <v/>
      </c>
      <c r="AK187" s="5" t="str">
        <f t="shared" si="189"/>
        <v/>
      </c>
      <c r="AL187" s="5" t="str">
        <f t="shared" si="189"/>
        <v/>
      </c>
      <c r="AM187" s="5" t="str">
        <f t="shared" si="189"/>
        <v/>
      </c>
      <c r="AN187" s="5" t="str">
        <f t="shared" si="189"/>
        <v/>
      </c>
      <c r="AO187" s="5" t="str">
        <f t="shared" si="189"/>
        <v/>
      </c>
      <c r="AP187" s="5" t="str">
        <f t="shared" si="189"/>
        <v/>
      </c>
      <c r="AQ187" s="5" t="str">
        <f t="shared" si="189"/>
        <v/>
      </c>
      <c r="AR187" s="5" t="str">
        <f t="shared" si="189"/>
        <v/>
      </c>
      <c r="AS187" s="5" t="str">
        <f t="shared" si="189"/>
        <v/>
      </c>
      <c r="AT187" s="29">
        <f t="shared" si="190"/>
        <v>1</v>
      </c>
    </row>
    <row r="188" spans="1:46" x14ac:dyDescent="0.2">
      <c r="A188" s="6"/>
      <c r="AD188" s="47" t="s">
        <v>45</v>
      </c>
      <c r="AE188" s="47"/>
      <c r="AF188" s="5">
        <f>COUNT(AT139:AT187)</f>
        <v>49</v>
      </c>
      <c r="AG188" s="5"/>
      <c r="AH188" s="5"/>
      <c r="AI188" s="5"/>
      <c r="AJ188" s="48" t="s">
        <v>46</v>
      </c>
      <c r="AK188" s="48"/>
      <c r="AL188" s="48"/>
      <c r="AM188" s="49">
        <f>(AF188*$AC$5-AT188)/(AF188*$AC$5)</f>
        <v>0.89795918367346939</v>
      </c>
      <c r="AN188" s="49"/>
      <c r="AO188" s="49"/>
      <c r="AP188" s="24"/>
      <c r="AQ188" s="47" t="s">
        <v>27</v>
      </c>
      <c r="AR188" s="47"/>
      <c r="AS188" s="47"/>
      <c r="AT188" s="29">
        <f>SUM(AT139:AT187)</f>
        <v>105</v>
      </c>
    </row>
    <row r="189" spans="1:46" x14ac:dyDescent="0.2">
      <c r="A189" s="7" t="s">
        <v>193</v>
      </c>
      <c r="AD189" s="3"/>
      <c r="AE189" s="3"/>
      <c r="AF189" s="3"/>
      <c r="AJ189" s="25"/>
      <c r="AK189" s="25"/>
      <c r="AL189" s="25"/>
      <c r="AM189" s="26"/>
      <c r="AN189" s="26"/>
      <c r="AO189" s="26"/>
      <c r="AP189" s="26"/>
      <c r="AT189" s="32"/>
    </row>
    <row r="190" spans="1:46" x14ac:dyDescent="0.2">
      <c r="A190" s="6" t="s">
        <v>194</v>
      </c>
      <c r="B190" s="5">
        <v>1</v>
      </c>
      <c r="C190" s="5"/>
      <c r="D190" s="5"/>
      <c r="E190" s="5"/>
      <c r="F190" s="5"/>
      <c r="G190" s="5"/>
      <c r="H190" s="5"/>
      <c r="I190" s="5">
        <v>0</v>
      </c>
      <c r="J190" s="5"/>
      <c r="K190" s="5"/>
      <c r="L190" s="5"/>
      <c r="M190" s="5"/>
      <c r="N190" s="5"/>
      <c r="O190" s="5"/>
      <c r="P190" s="5">
        <v>0</v>
      </c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H190" s="5" t="str">
        <f t="shared" ref="AH190:AH192" si="191">IF(COUNTIF($B190:$AF190,AH$7)&gt;0,COUNTIF($B190:$AF190,AH$7),"")</f>
        <v/>
      </c>
      <c r="AI190" s="5">
        <f t="shared" ref="AI190:AI192" si="192">IF(COUNTIF($B190:$AF190,AI$7)&gt;0,COUNTIF($B190:$AF190,AI$7),"")</f>
        <v>1</v>
      </c>
      <c r="AJ190" s="5">
        <f t="shared" ref="AJ190:AJ192" si="193">IF(COUNTIF($B190:$AF190,AJ$7)&gt;0,COUNTIF($B190:$AF190,AJ$7),"")</f>
        <v>2</v>
      </c>
      <c r="AK190" s="5" t="str">
        <f t="shared" ref="AK190:AK192" si="194">IF(COUNTIF($B190:$AF190,AK$7)&gt;0,COUNTIF($B190:$AF190,AK$7),"")</f>
        <v/>
      </c>
      <c r="AL190" s="5" t="str">
        <f t="shared" ref="AL190:AL192" si="195">IF(COUNTIF($B190:$AF190,AL$7)&gt;0,COUNTIF($B190:$AF190,AL$7),"")</f>
        <v/>
      </c>
      <c r="AM190" s="5" t="str">
        <f t="shared" ref="AM190:AM192" si="196">IF(COUNTIF($B190:$AF190,AM$7)&gt;0,COUNTIF($B190:$AF190,AM$7),"")</f>
        <v/>
      </c>
      <c r="AN190" s="5" t="str">
        <f t="shared" ref="AN190:AN192" si="197">IF(COUNTIF($B190:$AF190,AN$7)&gt;0,COUNTIF($B190:$AF190,AN$7),"")</f>
        <v/>
      </c>
      <c r="AO190" s="5" t="str">
        <f t="shared" ref="AO190:AO192" si="198">IF(COUNTIF($B190:$AF190,AO$7)&gt;0,COUNTIF($B190:$AF190,AO$7),"")</f>
        <v/>
      </c>
      <c r="AP190" s="5" t="str">
        <f t="shared" ref="AP190:AP192" si="199">IF(COUNTIF($B190:$AF190,AP$7)&gt;0,COUNTIF($B190:$AF190,AP$7),"")</f>
        <v/>
      </c>
      <c r="AQ190" s="5" t="str">
        <f t="shared" ref="AQ190:AQ192" si="200">IF(COUNTIF($B190:$AF190,AQ$7)&gt;0,COUNTIF($B190:$AF190,AQ$7),"")</f>
        <v/>
      </c>
      <c r="AR190" s="5" t="str">
        <f t="shared" ref="AR190:AR192" si="201">IF(COUNTIF($B190:$AF190,AR$7)&gt;0,COUNTIF($B190:$AF190,AR$7),"")</f>
        <v/>
      </c>
      <c r="AS190" s="5" t="str">
        <f t="shared" ref="AS190:AS192" si="202">IF(COUNTIF($B190:$AF190,AS$7)&gt;0,COUNTIF($B190:$AF190,AS$7),"")</f>
        <v/>
      </c>
      <c r="AT190" s="29">
        <f t="shared" ref="AT190:AT192" si="203">IF(AH190="",SUM(AI190:AS190),SUM(AI190:AS190)+AH190*0.5)</f>
        <v>3</v>
      </c>
    </row>
    <row r="191" spans="1:46" x14ac:dyDescent="0.2">
      <c r="A191" s="6" t="s">
        <v>195</v>
      </c>
      <c r="B191" s="5">
        <v>0</v>
      </c>
      <c r="C191" s="5"/>
      <c r="D191" s="5"/>
      <c r="E191" s="5"/>
      <c r="F191" s="5"/>
      <c r="G191" s="11" t="s">
        <v>23</v>
      </c>
      <c r="H191" s="11" t="s">
        <v>23</v>
      </c>
      <c r="I191" s="5">
        <v>0</v>
      </c>
      <c r="J191" s="5"/>
      <c r="K191" s="5"/>
      <c r="L191" s="5"/>
      <c r="M191" s="11" t="s">
        <v>23</v>
      </c>
      <c r="N191" s="11" t="s">
        <v>23</v>
      </c>
      <c r="O191" s="5"/>
      <c r="P191" s="5">
        <v>0</v>
      </c>
      <c r="Q191" s="5"/>
      <c r="R191" s="5"/>
      <c r="S191" s="5" t="s">
        <v>15</v>
      </c>
      <c r="T191" s="5" t="s">
        <v>15</v>
      </c>
      <c r="U191" s="5" t="s">
        <v>15</v>
      </c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H191" s="5" t="str">
        <f t="shared" si="191"/>
        <v/>
      </c>
      <c r="AI191" s="5" t="str">
        <f t="shared" si="192"/>
        <v/>
      </c>
      <c r="AJ191" s="5">
        <f t="shared" si="193"/>
        <v>3</v>
      </c>
      <c r="AK191" s="5">
        <f t="shared" si="194"/>
        <v>3</v>
      </c>
      <c r="AL191" s="5" t="str">
        <f t="shared" si="195"/>
        <v/>
      </c>
      <c r="AM191" s="5" t="str">
        <f t="shared" si="196"/>
        <v/>
      </c>
      <c r="AN191" s="5" t="str">
        <f t="shared" si="197"/>
        <v/>
      </c>
      <c r="AO191" s="5" t="str">
        <f t="shared" si="198"/>
        <v/>
      </c>
      <c r="AP191" s="5" t="str">
        <f t="shared" si="199"/>
        <v/>
      </c>
      <c r="AQ191" s="5" t="str">
        <f t="shared" si="200"/>
        <v/>
      </c>
      <c r="AR191" s="5" t="str">
        <f t="shared" si="201"/>
        <v/>
      </c>
      <c r="AS191" s="5">
        <f t="shared" si="202"/>
        <v>4</v>
      </c>
      <c r="AT191" s="29">
        <f t="shared" si="203"/>
        <v>10</v>
      </c>
    </row>
    <row r="192" spans="1:46" x14ac:dyDescent="0.2">
      <c r="A192" s="6" t="s">
        <v>196</v>
      </c>
      <c r="B192" s="5">
        <v>0</v>
      </c>
      <c r="C192" s="5"/>
      <c r="D192" s="5"/>
      <c r="E192" s="5"/>
      <c r="F192" s="5"/>
      <c r="G192" s="5"/>
      <c r="H192" s="5"/>
      <c r="I192" s="5">
        <v>0</v>
      </c>
      <c r="J192" s="5"/>
      <c r="K192" s="5"/>
      <c r="L192" s="5">
        <v>0</v>
      </c>
      <c r="M192" s="5"/>
      <c r="N192" s="5"/>
      <c r="O192" s="5"/>
      <c r="P192" s="5">
        <v>0</v>
      </c>
      <c r="Q192" s="5"/>
      <c r="R192" s="5"/>
      <c r="S192" s="5">
        <v>0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H192" s="5" t="str">
        <f t="shared" si="191"/>
        <v/>
      </c>
      <c r="AI192" s="5" t="str">
        <f t="shared" si="192"/>
        <v/>
      </c>
      <c r="AJ192" s="5">
        <f t="shared" si="193"/>
        <v>5</v>
      </c>
      <c r="AK192" s="5" t="str">
        <f t="shared" si="194"/>
        <v/>
      </c>
      <c r="AL192" s="5" t="str">
        <f t="shared" si="195"/>
        <v/>
      </c>
      <c r="AM192" s="5" t="str">
        <f t="shared" si="196"/>
        <v/>
      </c>
      <c r="AN192" s="5" t="str">
        <f t="shared" si="197"/>
        <v/>
      </c>
      <c r="AO192" s="5" t="str">
        <f t="shared" si="198"/>
        <v/>
      </c>
      <c r="AP192" s="5" t="str">
        <f t="shared" si="199"/>
        <v/>
      </c>
      <c r="AQ192" s="5" t="str">
        <f t="shared" si="200"/>
        <v/>
      </c>
      <c r="AR192" s="5" t="str">
        <f t="shared" si="201"/>
        <v/>
      </c>
      <c r="AS192" s="5" t="str">
        <f t="shared" si="202"/>
        <v/>
      </c>
      <c r="AT192" s="29">
        <f t="shared" si="203"/>
        <v>5</v>
      </c>
    </row>
    <row r="193" spans="1:46" x14ac:dyDescent="0.2">
      <c r="A193" s="6"/>
      <c r="AD193" s="47" t="s">
        <v>45</v>
      </c>
      <c r="AE193" s="47"/>
      <c r="AF193" s="5">
        <f>COUNT(AT190:AT192)</f>
        <v>3</v>
      </c>
      <c r="AG193" s="5"/>
      <c r="AH193" s="5"/>
      <c r="AI193" s="5"/>
      <c r="AJ193" s="48" t="s">
        <v>46</v>
      </c>
      <c r="AK193" s="48"/>
      <c r="AL193" s="48"/>
      <c r="AM193" s="49">
        <f>(AF193*$AC$5-AT193)/(AF193*$AC$5)</f>
        <v>0.7142857142857143</v>
      </c>
      <c r="AN193" s="49"/>
      <c r="AO193" s="49"/>
      <c r="AP193" s="24"/>
      <c r="AQ193" s="47" t="s">
        <v>27</v>
      </c>
      <c r="AR193" s="47"/>
      <c r="AS193" s="47"/>
      <c r="AT193" s="29">
        <f>SUM(AT190:AT192)</f>
        <v>18</v>
      </c>
    </row>
    <row r="194" spans="1:46" x14ac:dyDescent="0.2">
      <c r="A194" s="7" t="s">
        <v>197</v>
      </c>
    </row>
    <row r="195" spans="1:46" x14ac:dyDescent="0.2">
      <c r="A195" s="6" t="s">
        <v>198</v>
      </c>
      <c r="B195" s="5">
        <v>0</v>
      </c>
      <c r="C195" s="5">
        <v>0</v>
      </c>
      <c r="D195" s="5"/>
      <c r="E195" s="5"/>
      <c r="F195" s="5"/>
      <c r="G195" s="5">
        <v>0</v>
      </c>
      <c r="H195" s="5">
        <v>0</v>
      </c>
      <c r="I195" s="5">
        <v>0</v>
      </c>
      <c r="J195" s="5"/>
      <c r="K195" s="5"/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H195" s="5" t="str">
        <f t="shared" ref="AH195:AH211" si="204">IF(COUNTIF($B195:$AF195,AH$7)&gt;0,COUNTIF($B195:$AF195,AH$7),"")</f>
        <v/>
      </c>
      <c r="AI195" s="5" t="str">
        <f t="shared" ref="AI195:AI211" si="205">IF(COUNTIF($B195:$AF195,AI$7)&gt;0,COUNTIF($B195:$AF195,AI$7),"")</f>
        <v/>
      </c>
      <c r="AJ195" s="5">
        <f t="shared" ref="AJ195:AJ211" si="206">IF(COUNTIF($B195:$AF195,AJ$7)&gt;0,COUNTIF($B195:$AF195,AJ$7),"")</f>
        <v>10</v>
      </c>
      <c r="AK195" s="5" t="str">
        <f t="shared" ref="AK195:AK211" si="207">IF(COUNTIF($B195:$AF195,AK$7)&gt;0,COUNTIF($B195:$AF195,AK$7),"")</f>
        <v/>
      </c>
      <c r="AL195" s="5" t="str">
        <f t="shared" ref="AL195:AL211" si="208">IF(COUNTIF($B195:$AF195,AL$7)&gt;0,COUNTIF($B195:$AF195,AL$7),"")</f>
        <v/>
      </c>
      <c r="AM195" s="5" t="str">
        <f t="shared" ref="AM195:AM211" si="209">IF(COUNTIF($B195:$AF195,AM$7)&gt;0,COUNTIF($B195:$AF195,AM$7),"")</f>
        <v/>
      </c>
      <c r="AN195" s="5" t="str">
        <f t="shared" ref="AN195:AN211" si="210">IF(COUNTIF($B195:$AF195,AN$7)&gt;0,COUNTIF($B195:$AF195,AN$7),"")</f>
        <v/>
      </c>
      <c r="AO195" s="5" t="str">
        <f t="shared" ref="AO195:AO211" si="211">IF(COUNTIF($B195:$AF195,AO$7)&gt;0,COUNTIF($B195:$AF195,AO$7),"")</f>
        <v/>
      </c>
      <c r="AP195" s="5" t="str">
        <f t="shared" ref="AP195:AP211" si="212">IF(COUNTIF($B195:$AF195,AP$7)&gt;0,COUNTIF($B195:$AF195,AP$7),"")</f>
        <v/>
      </c>
      <c r="AQ195" s="5" t="str">
        <f t="shared" ref="AQ195:AQ211" si="213">IF(COUNTIF($B195:$AF195,AQ$7)&gt;0,COUNTIF($B195:$AF195,AQ$7),"")</f>
        <v/>
      </c>
      <c r="AR195" s="5" t="str">
        <f t="shared" ref="AR195:AR211" si="214">IF(COUNTIF($B195:$AF195,AR$7)&gt;0,COUNTIF($B195:$AF195,AR$7),"")</f>
        <v/>
      </c>
      <c r="AS195" s="5" t="str">
        <f t="shared" ref="AS195:AS211" si="215">IF(COUNTIF($B195:$AF195,AS$7)&gt;0,COUNTIF($B195:$AF195,AS$7),"")</f>
        <v/>
      </c>
      <c r="AT195" s="29">
        <f t="shared" ref="AT195:AT211" si="216">IF(AH195="",SUM(AI195:AS195),SUM(AI195:AS195)+AH195*0.5)</f>
        <v>10</v>
      </c>
    </row>
    <row r="196" spans="1:46" x14ac:dyDescent="0.2">
      <c r="A196" s="6"/>
      <c r="AD196" s="47" t="s">
        <v>45</v>
      </c>
      <c r="AE196" s="47"/>
      <c r="AF196" s="5">
        <f>COUNT(AT195)</f>
        <v>1</v>
      </c>
      <c r="AG196" s="5"/>
      <c r="AH196" s="5"/>
      <c r="AI196" s="5"/>
      <c r="AJ196" s="48" t="s">
        <v>46</v>
      </c>
      <c r="AK196" s="48"/>
      <c r="AL196" s="48"/>
      <c r="AM196" s="49">
        <f>(AF196*$AC$5-AT196)/(AF196*$AC$5)</f>
        <v>0.52380952380952384</v>
      </c>
      <c r="AN196" s="49"/>
      <c r="AO196" s="49"/>
      <c r="AP196" s="24"/>
      <c r="AQ196" s="47" t="s">
        <v>27</v>
      </c>
      <c r="AR196" s="47"/>
      <c r="AS196" s="47"/>
      <c r="AT196" s="29">
        <f>SUM(AT195)</f>
        <v>10</v>
      </c>
    </row>
    <row r="197" spans="1:46" x14ac:dyDescent="0.2">
      <c r="A197" s="7" t="s">
        <v>199</v>
      </c>
    </row>
    <row r="198" spans="1:46" x14ac:dyDescent="0.2">
      <c r="A198" s="6" t="s">
        <v>200</v>
      </c>
      <c r="B198" s="5"/>
      <c r="C198" s="5">
        <v>0</v>
      </c>
      <c r="D198" s="5"/>
      <c r="E198" s="5"/>
      <c r="F198" s="5"/>
      <c r="G198" s="5"/>
      <c r="H198" s="5"/>
      <c r="I198" s="5"/>
      <c r="J198" s="5"/>
      <c r="K198" s="5"/>
      <c r="L198" s="5">
        <v>0</v>
      </c>
      <c r="M198" s="5"/>
      <c r="N198" s="5"/>
      <c r="O198" s="5"/>
      <c r="P198" s="5">
        <v>0</v>
      </c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H198" s="5" t="str">
        <f t="shared" si="204"/>
        <v/>
      </c>
      <c r="AI198" s="5" t="str">
        <f t="shared" si="205"/>
        <v/>
      </c>
      <c r="AJ198" s="5">
        <f t="shared" si="206"/>
        <v>3</v>
      </c>
      <c r="AK198" s="5" t="str">
        <f t="shared" si="207"/>
        <v/>
      </c>
      <c r="AL198" s="5" t="str">
        <f t="shared" si="208"/>
        <v/>
      </c>
      <c r="AM198" s="5" t="str">
        <f t="shared" si="209"/>
        <v/>
      </c>
      <c r="AN198" s="5" t="str">
        <f t="shared" si="210"/>
        <v/>
      </c>
      <c r="AO198" s="5" t="str">
        <f t="shared" si="211"/>
        <v/>
      </c>
      <c r="AP198" s="5" t="str">
        <f t="shared" si="212"/>
        <v/>
      </c>
      <c r="AQ198" s="5" t="str">
        <f t="shared" si="213"/>
        <v/>
      </c>
      <c r="AR198" s="5" t="str">
        <f t="shared" si="214"/>
        <v/>
      </c>
      <c r="AS198" s="5" t="str">
        <f t="shared" si="215"/>
        <v/>
      </c>
      <c r="AT198" s="29">
        <f t="shared" si="216"/>
        <v>3</v>
      </c>
    </row>
    <row r="199" spans="1:46" x14ac:dyDescent="0.2">
      <c r="A199" s="6" t="s">
        <v>201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H199" s="5" t="str">
        <f t="shared" si="204"/>
        <v/>
      </c>
      <c r="AI199" s="5" t="str">
        <f t="shared" si="205"/>
        <v/>
      </c>
      <c r="AJ199" s="5" t="str">
        <f t="shared" si="206"/>
        <v/>
      </c>
      <c r="AK199" s="5" t="str">
        <f t="shared" si="207"/>
        <v/>
      </c>
      <c r="AL199" s="5" t="str">
        <f t="shared" si="208"/>
        <v/>
      </c>
      <c r="AM199" s="5" t="str">
        <f t="shared" si="209"/>
        <v/>
      </c>
      <c r="AN199" s="5" t="str">
        <f t="shared" si="210"/>
        <v/>
      </c>
      <c r="AO199" s="5" t="str">
        <f t="shared" si="211"/>
        <v/>
      </c>
      <c r="AP199" s="5" t="str">
        <f t="shared" si="212"/>
        <v/>
      </c>
      <c r="AQ199" s="5" t="str">
        <f t="shared" si="213"/>
        <v/>
      </c>
      <c r="AR199" s="5" t="str">
        <f t="shared" si="214"/>
        <v/>
      </c>
      <c r="AS199" s="5" t="str">
        <f t="shared" si="215"/>
        <v/>
      </c>
      <c r="AT199" s="29">
        <f t="shared" si="216"/>
        <v>0</v>
      </c>
    </row>
    <row r="200" spans="1:46" x14ac:dyDescent="0.2">
      <c r="A200" s="6" t="s">
        <v>202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H200" s="5" t="str">
        <f t="shared" si="204"/>
        <v/>
      </c>
      <c r="AI200" s="5" t="str">
        <f t="shared" si="205"/>
        <v/>
      </c>
      <c r="AJ200" s="5" t="str">
        <f t="shared" si="206"/>
        <v/>
      </c>
      <c r="AK200" s="5" t="str">
        <f t="shared" si="207"/>
        <v/>
      </c>
      <c r="AL200" s="5" t="str">
        <f t="shared" si="208"/>
        <v/>
      </c>
      <c r="AM200" s="5" t="str">
        <f t="shared" si="209"/>
        <v/>
      </c>
      <c r="AN200" s="5" t="str">
        <f t="shared" si="210"/>
        <v/>
      </c>
      <c r="AO200" s="5" t="str">
        <f t="shared" si="211"/>
        <v/>
      </c>
      <c r="AP200" s="5" t="str">
        <f t="shared" si="212"/>
        <v/>
      </c>
      <c r="AQ200" s="5" t="str">
        <f t="shared" si="213"/>
        <v/>
      </c>
      <c r="AR200" s="5" t="str">
        <f t="shared" si="214"/>
        <v/>
      </c>
      <c r="AS200" s="5" t="str">
        <f t="shared" si="215"/>
        <v/>
      </c>
      <c r="AT200" s="29">
        <f t="shared" si="216"/>
        <v>0</v>
      </c>
    </row>
    <row r="201" spans="1:46" x14ac:dyDescent="0.2">
      <c r="A201" s="6" t="s">
        <v>203</v>
      </c>
      <c r="B201" s="5"/>
      <c r="C201" s="5"/>
      <c r="D201" s="5"/>
      <c r="E201" s="5"/>
      <c r="F201" s="5"/>
      <c r="G201" s="5"/>
      <c r="H201" s="5"/>
      <c r="I201" s="11" t="s">
        <v>23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H201" s="5" t="str">
        <f t="shared" si="204"/>
        <v/>
      </c>
      <c r="AI201" s="5" t="str">
        <f t="shared" si="205"/>
        <v/>
      </c>
      <c r="AJ201" s="5" t="str">
        <f t="shared" si="206"/>
        <v/>
      </c>
      <c r="AK201" s="5" t="str">
        <f t="shared" si="207"/>
        <v/>
      </c>
      <c r="AL201" s="5" t="str">
        <f t="shared" si="208"/>
        <v/>
      </c>
      <c r="AM201" s="5" t="str">
        <f t="shared" si="209"/>
        <v/>
      </c>
      <c r="AN201" s="5" t="str">
        <f t="shared" si="210"/>
        <v/>
      </c>
      <c r="AO201" s="5" t="str">
        <f t="shared" si="211"/>
        <v/>
      </c>
      <c r="AP201" s="5" t="str">
        <f t="shared" si="212"/>
        <v/>
      </c>
      <c r="AQ201" s="5" t="str">
        <f t="shared" si="213"/>
        <v/>
      </c>
      <c r="AR201" s="5" t="str">
        <f t="shared" si="214"/>
        <v/>
      </c>
      <c r="AS201" s="5">
        <f t="shared" si="215"/>
        <v>1</v>
      </c>
      <c r="AT201" s="29">
        <f t="shared" si="216"/>
        <v>1</v>
      </c>
    </row>
    <row r="202" spans="1:46" x14ac:dyDescent="0.2">
      <c r="A202" s="6" t="s">
        <v>204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H202" s="5" t="str">
        <f t="shared" si="204"/>
        <v/>
      </c>
      <c r="AI202" s="5" t="str">
        <f t="shared" si="205"/>
        <v/>
      </c>
      <c r="AJ202" s="5" t="str">
        <f t="shared" si="206"/>
        <v/>
      </c>
      <c r="AK202" s="5" t="str">
        <f t="shared" si="207"/>
        <v/>
      </c>
      <c r="AL202" s="5" t="str">
        <f t="shared" si="208"/>
        <v/>
      </c>
      <c r="AM202" s="5" t="str">
        <f t="shared" si="209"/>
        <v/>
      </c>
      <c r="AN202" s="5" t="str">
        <f t="shared" si="210"/>
        <v/>
      </c>
      <c r="AO202" s="5" t="str">
        <f t="shared" si="211"/>
        <v/>
      </c>
      <c r="AP202" s="5" t="str">
        <f t="shared" si="212"/>
        <v/>
      </c>
      <c r="AQ202" s="5" t="str">
        <f t="shared" si="213"/>
        <v/>
      </c>
      <c r="AR202" s="5" t="str">
        <f t="shared" si="214"/>
        <v/>
      </c>
      <c r="AS202" s="5" t="str">
        <f t="shared" si="215"/>
        <v/>
      </c>
      <c r="AT202" s="29">
        <f t="shared" si="216"/>
        <v>0</v>
      </c>
    </row>
    <row r="203" spans="1:46" x14ac:dyDescent="0.2">
      <c r="A203" s="6" t="s">
        <v>205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11" t="s">
        <v>23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H203" s="5" t="str">
        <f t="shared" si="204"/>
        <v/>
      </c>
      <c r="AI203" s="5" t="str">
        <f t="shared" si="205"/>
        <v/>
      </c>
      <c r="AJ203" s="5" t="str">
        <f t="shared" si="206"/>
        <v/>
      </c>
      <c r="AK203" s="5" t="str">
        <f t="shared" si="207"/>
        <v/>
      </c>
      <c r="AL203" s="5" t="str">
        <f t="shared" si="208"/>
        <v/>
      </c>
      <c r="AM203" s="5" t="str">
        <f t="shared" si="209"/>
        <v/>
      </c>
      <c r="AN203" s="5" t="str">
        <f t="shared" si="210"/>
        <v/>
      </c>
      <c r="AO203" s="5" t="str">
        <f t="shared" si="211"/>
        <v/>
      </c>
      <c r="AP203" s="5" t="str">
        <f t="shared" si="212"/>
        <v/>
      </c>
      <c r="AQ203" s="5" t="str">
        <f t="shared" si="213"/>
        <v/>
      </c>
      <c r="AR203" s="5" t="str">
        <f t="shared" si="214"/>
        <v/>
      </c>
      <c r="AS203" s="5">
        <f t="shared" si="215"/>
        <v>1</v>
      </c>
      <c r="AT203" s="29">
        <f t="shared" si="216"/>
        <v>1</v>
      </c>
    </row>
    <row r="204" spans="1:46" x14ac:dyDescent="0.2">
      <c r="A204" s="6" t="s">
        <v>206</v>
      </c>
      <c r="B204" s="11" t="s">
        <v>23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H204" s="5" t="str">
        <f t="shared" si="204"/>
        <v/>
      </c>
      <c r="AI204" s="5" t="str">
        <f t="shared" si="205"/>
        <v/>
      </c>
      <c r="AJ204" s="5" t="str">
        <f t="shared" si="206"/>
        <v/>
      </c>
      <c r="AK204" s="5" t="str">
        <f t="shared" si="207"/>
        <v/>
      </c>
      <c r="AL204" s="5" t="str">
        <f t="shared" si="208"/>
        <v/>
      </c>
      <c r="AM204" s="5" t="str">
        <f t="shared" si="209"/>
        <v/>
      </c>
      <c r="AN204" s="5" t="str">
        <f t="shared" si="210"/>
        <v/>
      </c>
      <c r="AO204" s="5" t="str">
        <f t="shared" si="211"/>
        <v/>
      </c>
      <c r="AP204" s="5" t="str">
        <f t="shared" si="212"/>
        <v/>
      </c>
      <c r="AQ204" s="5" t="str">
        <f t="shared" si="213"/>
        <v/>
      </c>
      <c r="AR204" s="5" t="str">
        <f t="shared" si="214"/>
        <v/>
      </c>
      <c r="AS204" s="5">
        <f t="shared" si="215"/>
        <v>1</v>
      </c>
      <c r="AT204" s="29">
        <f t="shared" si="216"/>
        <v>1</v>
      </c>
    </row>
    <row r="205" spans="1:46" x14ac:dyDescent="0.2">
      <c r="A205" s="6" t="s">
        <v>207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H205" s="5" t="str">
        <f t="shared" si="204"/>
        <v/>
      </c>
      <c r="AI205" s="5" t="str">
        <f t="shared" si="205"/>
        <v/>
      </c>
      <c r="AJ205" s="5" t="str">
        <f t="shared" si="206"/>
        <v/>
      </c>
      <c r="AK205" s="5" t="str">
        <f t="shared" si="207"/>
        <v/>
      </c>
      <c r="AL205" s="5" t="str">
        <f t="shared" si="208"/>
        <v/>
      </c>
      <c r="AM205" s="5" t="str">
        <f t="shared" si="209"/>
        <v/>
      </c>
      <c r="AN205" s="5" t="str">
        <f t="shared" si="210"/>
        <v/>
      </c>
      <c r="AO205" s="5" t="str">
        <f t="shared" si="211"/>
        <v/>
      </c>
      <c r="AP205" s="5" t="str">
        <f t="shared" si="212"/>
        <v/>
      </c>
      <c r="AQ205" s="5" t="str">
        <f t="shared" si="213"/>
        <v/>
      </c>
      <c r="AR205" s="5" t="str">
        <f t="shared" si="214"/>
        <v/>
      </c>
      <c r="AS205" s="5" t="str">
        <f t="shared" si="215"/>
        <v/>
      </c>
      <c r="AT205" s="29">
        <f t="shared" si="216"/>
        <v>0</v>
      </c>
    </row>
    <row r="206" spans="1:46" x14ac:dyDescent="0.2">
      <c r="A206" s="6" t="s">
        <v>208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11" t="s">
        <v>23</v>
      </c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H206" s="5" t="str">
        <f t="shared" si="204"/>
        <v/>
      </c>
      <c r="AI206" s="5" t="str">
        <f t="shared" si="205"/>
        <v/>
      </c>
      <c r="AJ206" s="5" t="str">
        <f t="shared" si="206"/>
        <v/>
      </c>
      <c r="AK206" s="5" t="str">
        <f t="shared" si="207"/>
        <v/>
      </c>
      <c r="AL206" s="5" t="str">
        <f t="shared" si="208"/>
        <v/>
      </c>
      <c r="AM206" s="5" t="str">
        <f t="shared" si="209"/>
        <v/>
      </c>
      <c r="AN206" s="5" t="str">
        <f t="shared" si="210"/>
        <v/>
      </c>
      <c r="AO206" s="5" t="str">
        <f t="shared" si="211"/>
        <v/>
      </c>
      <c r="AP206" s="5" t="str">
        <f t="shared" si="212"/>
        <v/>
      </c>
      <c r="AQ206" s="5" t="str">
        <f t="shared" si="213"/>
        <v/>
      </c>
      <c r="AR206" s="5" t="str">
        <f t="shared" si="214"/>
        <v/>
      </c>
      <c r="AS206" s="5">
        <f t="shared" si="215"/>
        <v>1</v>
      </c>
      <c r="AT206" s="29">
        <f t="shared" si="216"/>
        <v>1</v>
      </c>
    </row>
    <row r="207" spans="1:46" x14ac:dyDescent="0.2">
      <c r="A207" s="6" t="s">
        <v>209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>
        <v>1</v>
      </c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H207" s="5" t="str">
        <f t="shared" si="204"/>
        <v/>
      </c>
      <c r="AI207" s="5">
        <f t="shared" si="205"/>
        <v>1</v>
      </c>
      <c r="AJ207" s="5" t="str">
        <f t="shared" si="206"/>
        <v/>
      </c>
      <c r="AK207" s="5" t="str">
        <f t="shared" si="207"/>
        <v/>
      </c>
      <c r="AL207" s="5" t="str">
        <f t="shared" si="208"/>
        <v/>
      </c>
      <c r="AM207" s="5" t="str">
        <f t="shared" si="209"/>
        <v/>
      </c>
      <c r="AN207" s="5" t="str">
        <f t="shared" si="210"/>
        <v/>
      </c>
      <c r="AO207" s="5" t="str">
        <f t="shared" si="211"/>
        <v/>
      </c>
      <c r="AP207" s="5" t="str">
        <f t="shared" si="212"/>
        <v/>
      </c>
      <c r="AQ207" s="5" t="str">
        <f t="shared" si="213"/>
        <v/>
      </c>
      <c r="AR207" s="5" t="str">
        <f t="shared" si="214"/>
        <v/>
      </c>
      <c r="AS207" s="5" t="str">
        <f t="shared" si="215"/>
        <v/>
      </c>
      <c r="AT207" s="29">
        <f t="shared" si="216"/>
        <v>1</v>
      </c>
    </row>
    <row r="208" spans="1:46" x14ac:dyDescent="0.2">
      <c r="A208" s="6" t="s">
        <v>210</v>
      </c>
      <c r="B208" s="5">
        <v>1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H208" s="5" t="str">
        <f t="shared" si="204"/>
        <v/>
      </c>
      <c r="AI208" s="5">
        <f t="shared" si="205"/>
        <v>1</v>
      </c>
      <c r="AJ208" s="5" t="str">
        <f t="shared" si="206"/>
        <v/>
      </c>
      <c r="AK208" s="5" t="str">
        <f t="shared" si="207"/>
        <v/>
      </c>
      <c r="AL208" s="5" t="str">
        <f t="shared" si="208"/>
        <v/>
      </c>
      <c r="AM208" s="5" t="str">
        <f t="shared" si="209"/>
        <v/>
      </c>
      <c r="AN208" s="5" t="str">
        <f t="shared" si="210"/>
        <v/>
      </c>
      <c r="AO208" s="5" t="str">
        <f t="shared" si="211"/>
        <v/>
      </c>
      <c r="AP208" s="5" t="str">
        <f t="shared" si="212"/>
        <v/>
      </c>
      <c r="AQ208" s="5" t="str">
        <f t="shared" si="213"/>
        <v/>
      </c>
      <c r="AR208" s="5" t="str">
        <f t="shared" si="214"/>
        <v/>
      </c>
      <c r="AS208" s="5" t="str">
        <f t="shared" si="215"/>
        <v/>
      </c>
      <c r="AT208" s="29">
        <f t="shared" si="216"/>
        <v>1</v>
      </c>
    </row>
    <row r="209" spans="1:46" x14ac:dyDescent="0.2">
      <c r="A209" s="6" t="s">
        <v>211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H209" s="5" t="str">
        <f t="shared" si="204"/>
        <v/>
      </c>
      <c r="AI209" s="5" t="str">
        <f t="shared" si="205"/>
        <v/>
      </c>
      <c r="AJ209" s="5" t="str">
        <f t="shared" si="206"/>
        <v/>
      </c>
      <c r="AK209" s="5" t="str">
        <f t="shared" si="207"/>
        <v/>
      </c>
      <c r="AL209" s="5" t="str">
        <f t="shared" si="208"/>
        <v/>
      </c>
      <c r="AM209" s="5" t="str">
        <f t="shared" si="209"/>
        <v/>
      </c>
      <c r="AN209" s="5" t="str">
        <f t="shared" si="210"/>
        <v/>
      </c>
      <c r="AO209" s="5" t="str">
        <f t="shared" si="211"/>
        <v/>
      </c>
      <c r="AP209" s="5" t="str">
        <f t="shared" si="212"/>
        <v/>
      </c>
      <c r="AQ209" s="5" t="str">
        <f t="shared" si="213"/>
        <v/>
      </c>
      <c r="AR209" s="5" t="str">
        <f t="shared" si="214"/>
        <v/>
      </c>
      <c r="AS209" s="5" t="str">
        <f t="shared" si="215"/>
        <v/>
      </c>
      <c r="AT209" s="29">
        <f t="shared" si="216"/>
        <v>0</v>
      </c>
    </row>
    <row r="210" spans="1:46" x14ac:dyDescent="0.2">
      <c r="A210" s="6" t="s">
        <v>212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H210" s="5" t="str">
        <f t="shared" si="204"/>
        <v/>
      </c>
      <c r="AI210" s="5" t="str">
        <f t="shared" si="205"/>
        <v/>
      </c>
      <c r="AJ210" s="5" t="str">
        <f t="shared" si="206"/>
        <v/>
      </c>
      <c r="AK210" s="5" t="str">
        <f t="shared" si="207"/>
        <v/>
      </c>
      <c r="AL210" s="5" t="str">
        <f t="shared" si="208"/>
        <v/>
      </c>
      <c r="AM210" s="5" t="str">
        <f t="shared" si="209"/>
        <v/>
      </c>
      <c r="AN210" s="5" t="str">
        <f t="shared" si="210"/>
        <v/>
      </c>
      <c r="AO210" s="5" t="str">
        <f t="shared" si="211"/>
        <v/>
      </c>
      <c r="AP210" s="5" t="str">
        <f t="shared" si="212"/>
        <v/>
      </c>
      <c r="AQ210" s="5" t="str">
        <f t="shared" si="213"/>
        <v/>
      </c>
      <c r="AR210" s="5" t="str">
        <f t="shared" si="214"/>
        <v/>
      </c>
      <c r="AS210" s="5" t="str">
        <f t="shared" si="215"/>
        <v/>
      </c>
      <c r="AT210" s="29">
        <f t="shared" si="216"/>
        <v>0</v>
      </c>
    </row>
    <row r="211" spans="1:46" x14ac:dyDescent="0.2">
      <c r="A211" s="6" t="s">
        <v>213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H211" s="5" t="str">
        <f t="shared" si="204"/>
        <v/>
      </c>
      <c r="AI211" s="5" t="str">
        <f t="shared" si="205"/>
        <v/>
      </c>
      <c r="AJ211" s="5" t="str">
        <f t="shared" si="206"/>
        <v/>
      </c>
      <c r="AK211" s="5" t="str">
        <f t="shared" si="207"/>
        <v/>
      </c>
      <c r="AL211" s="5" t="str">
        <f t="shared" si="208"/>
        <v/>
      </c>
      <c r="AM211" s="5" t="str">
        <f t="shared" si="209"/>
        <v/>
      </c>
      <c r="AN211" s="5" t="str">
        <f t="shared" si="210"/>
        <v/>
      </c>
      <c r="AO211" s="5" t="str">
        <f t="shared" si="211"/>
        <v/>
      </c>
      <c r="AP211" s="5" t="str">
        <f t="shared" si="212"/>
        <v/>
      </c>
      <c r="AQ211" s="5" t="str">
        <f t="shared" si="213"/>
        <v/>
      </c>
      <c r="AR211" s="5" t="str">
        <f t="shared" si="214"/>
        <v/>
      </c>
      <c r="AS211" s="5" t="str">
        <f t="shared" si="215"/>
        <v/>
      </c>
      <c r="AT211" s="29">
        <f t="shared" si="216"/>
        <v>0</v>
      </c>
    </row>
    <row r="212" spans="1:46" x14ac:dyDescent="0.2">
      <c r="A212" s="6"/>
      <c r="AD212" s="47" t="s">
        <v>45</v>
      </c>
      <c r="AE212" s="47"/>
      <c r="AF212" s="5">
        <f>COUNT(AT198:AT211)</f>
        <v>14</v>
      </c>
      <c r="AG212" s="5"/>
      <c r="AH212" s="5"/>
      <c r="AI212" s="5"/>
      <c r="AJ212" s="48" t="s">
        <v>46</v>
      </c>
      <c r="AK212" s="48"/>
      <c r="AL212" s="48"/>
      <c r="AM212" s="49">
        <f>(AF212*$AC$5-AT212)/(AF212*$AC$5)</f>
        <v>0.96938775510204078</v>
      </c>
      <c r="AN212" s="49"/>
      <c r="AO212" s="49"/>
      <c r="AP212" s="24"/>
      <c r="AQ212" s="47" t="s">
        <v>27</v>
      </c>
      <c r="AR212" s="47"/>
      <c r="AS212" s="47"/>
      <c r="AT212" s="29">
        <f>SUM(AT198:AT211)</f>
        <v>9</v>
      </c>
    </row>
    <row r="213" spans="1:46" x14ac:dyDescent="0.2">
      <c r="A213" s="7" t="s">
        <v>214</v>
      </c>
    </row>
    <row r="214" spans="1:46" x14ac:dyDescent="0.2">
      <c r="A214" s="6" t="s">
        <v>215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H214" s="5" t="str">
        <f t="shared" ref="AH214:AH238" si="217">IF(COUNTIF($B214:$AF214,AH$7)&gt;0,COUNTIF($B214:$AF214,AH$7),"")</f>
        <v/>
      </c>
      <c r="AI214" s="5" t="str">
        <f t="shared" ref="AI214:AI238" si="218">IF(COUNTIF($B214:$AF214,AI$7)&gt;0,COUNTIF($B214:$AF214,AI$7),"")</f>
        <v/>
      </c>
      <c r="AJ214" s="5" t="str">
        <f t="shared" ref="AJ214:AJ229" si="219">IF(COUNTIF($B214:$AF214,AJ$7)&gt;0,COUNTIF($B214:$AF214,AJ$7),"")</f>
        <v/>
      </c>
      <c r="AK214" s="5" t="str">
        <f t="shared" ref="AK214:AK229" si="220">IF(COUNTIF($B214:$AF214,AK$7)&gt;0,COUNTIF($B214:$AF214,AK$7),"")</f>
        <v/>
      </c>
      <c r="AL214" s="5" t="str">
        <f t="shared" ref="AL214:AL229" si="221">IF(COUNTIF($B214:$AF214,AL$7)&gt;0,COUNTIF($B214:$AF214,AL$7),"")</f>
        <v/>
      </c>
      <c r="AM214" s="5" t="str">
        <f t="shared" ref="AM214:AM229" si="222">IF(COUNTIF($B214:$AF214,AM$7)&gt;0,COUNTIF($B214:$AF214,AM$7),"")</f>
        <v/>
      </c>
      <c r="AN214" s="5" t="str">
        <f t="shared" ref="AN214:AN229" si="223">IF(COUNTIF($B214:$AF214,AN$7)&gt;0,COUNTIF($B214:$AF214,AN$7),"")</f>
        <v/>
      </c>
      <c r="AO214" s="5" t="str">
        <f t="shared" ref="AO214:AO229" si="224">IF(COUNTIF($B214:$AF214,AO$7)&gt;0,COUNTIF($B214:$AF214,AO$7),"")</f>
        <v/>
      </c>
      <c r="AP214" s="5" t="str">
        <f t="shared" ref="AP214:AP229" si="225">IF(COUNTIF($B214:$AF214,AP$7)&gt;0,COUNTIF($B214:$AF214,AP$7),"")</f>
        <v/>
      </c>
      <c r="AQ214" s="5" t="str">
        <f t="shared" ref="AQ214:AQ229" si="226">IF(COUNTIF($B214:$AF214,AQ$7)&gt;0,COUNTIF($B214:$AF214,AQ$7),"")</f>
        <v/>
      </c>
      <c r="AR214" s="5" t="str">
        <f t="shared" ref="AR214:AR229" si="227">IF(COUNTIF($B214:$AF214,AR$7)&gt;0,COUNTIF($B214:$AF214,AR$7),"")</f>
        <v/>
      </c>
      <c r="AS214" s="5" t="str">
        <f t="shared" ref="AS214:AS229" si="228">IF(COUNTIF($B214:$AF214,AS$7)&gt;0,COUNTIF($B214:$AF214,AS$7),"")</f>
        <v/>
      </c>
      <c r="AT214" s="29">
        <f t="shared" ref="AT214:AT238" si="229">IF(AH214="",SUM(AI214:AS214),SUM(AI214:AS214)+AH214*0.5)</f>
        <v>0</v>
      </c>
    </row>
    <row r="215" spans="1:46" x14ac:dyDescent="0.2">
      <c r="A215" s="6"/>
      <c r="AD215" s="47" t="s">
        <v>45</v>
      </c>
      <c r="AE215" s="47"/>
      <c r="AF215" s="5">
        <f>COUNT(AT214)</f>
        <v>1</v>
      </c>
      <c r="AG215" s="5"/>
      <c r="AH215" s="5"/>
      <c r="AI215" s="5"/>
      <c r="AJ215" s="48" t="s">
        <v>46</v>
      </c>
      <c r="AK215" s="48"/>
      <c r="AL215" s="48"/>
      <c r="AM215" s="49">
        <f>(AF215*$AC$5-AT215)/(AF215*$AC$5)</f>
        <v>1</v>
      </c>
      <c r="AN215" s="49"/>
      <c r="AO215" s="49"/>
      <c r="AP215" s="24"/>
      <c r="AQ215" s="47" t="s">
        <v>27</v>
      </c>
      <c r="AR215" s="47"/>
      <c r="AS215" s="47"/>
      <c r="AT215" s="29">
        <f>SUM(AT214)</f>
        <v>0</v>
      </c>
    </row>
    <row r="216" spans="1:46" x14ac:dyDescent="0.2">
      <c r="A216" s="7" t="s">
        <v>216</v>
      </c>
    </row>
    <row r="217" spans="1:46" x14ac:dyDescent="0.2">
      <c r="A217" s="6" t="s">
        <v>217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>
        <v>1</v>
      </c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H217" s="5" t="str">
        <f t="shared" si="217"/>
        <v/>
      </c>
      <c r="AI217" s="5">
        <f t="shared" si="218"/>
        <v>1</v>
      </c>
      <c r="AJ217" s="5" t="str">
        <f t="shared" si="219"/>
        <v/>
      </c>
      <c r="AK217" s="5" t="str">
        <f t="shared" si="220"/>
        <v/>
      </c>
      <c r="AL217" s="5" t="str">
        <f t="shared" si="221"/>
        <v/>
      </c>
      <c r="AM217" s="5" t="str">
        <f t="shared" si="222"/>
        <v/>
      </c>
      <c r="AN217" s="5" t="str">
        <f t="shared" si="223"/>
        <v/>
      </c>
      <c r="AO217" s="5" t="str">
        <f t="shared" si="224"/>
        <v/>
      </c>
      <c r="AP217" s="5" t="str">
        <f t="shared" si="225"/>
        <v/>
      </c>
      <c r="AQ217" s="5" t="str">
        <f t="shared" si="226"/>
        <v/>
      </c>
      <c r="AR217" s="5" t="str">
        <f t="shared" si="227"/>
        <v/>
      </c>
      <c r="AS217" s="5" t="str">
        <f t="shared" si="228"/>
        <v/>
      </c>
      <c r="AT217" s="29">
        <f t="shared" si="229"/>
        <v>1</v>
      </c>
    </row>
    <row r="218" spans="1:46" x14ac:dyDescent="0.2">
      <c r="A218" s="6" t="s">
        <v>218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H218" s="5" t="str">
        <f t="shared" si="217"/>
        <v/>
      </c>
      <c r="AI218" s="5" t="str">
        <f t="shared" si="218"/>
        <v/>
      </c>
      <c r="AJ218" s="5" t="str">
        <f t="shared" si="219"/>
        <v/>
      </c>
      <c r="AK218" s="5" t="str">
        <f t="shared" si="220"/>
        <v/>
      </c>
      <c r="AL218" s="5" t="str">
        <f t="shared" si="221"/>
        <v/>
      </c>
      <c r="AM218" s="5" t="str">
        <f t="shared" si="222"/>
        <v/>
      </c>
      <c r="AN218" s="5" t="str">
        <f t="shared" si="223"/>
        <v/>
      </c>
      <c r="AO218" s="5" t="str">
        <f t="shared" si="224"/>
        <v/>
      </c>
      <c r="AP218" s="5" t="str">
        <f t="shared" si="225"/>
        <v/>
      </c>
      <c r="AQ218" s="5" t="str">
        <f t="shared" si="226"/>
        <v/>
      </c>
      <c r="AR218" s="5" t="str">
        <f t="shared" si="227"/>
        <v/>
      </c>
      <c r="AS218" s="5" t="str">
        <f t="shared" si="228"/>
        <v/>
      </c>
      <c r="AT218" s="29">
        <f t="shared" si="229"/>
        <v>0</v>
      </c>
    </row>
    <row r="219" spans="1:46" x14ac:dyDescent="0.2">
      <c r="A219" s="6" t="s">
        <v>219</v>
      </c>
      <c r="B219" s="11" t="s">
        <v>21</v>
      </c>
      <c r="C219" s="11" t="s">
        <v>21</v>
      </c>
      <c r="D219" s="5"/>
      <c r="E219" s="5"/>
      <c r="F219" s="5"/>
      <c r="G219" s="11" t="s">
        <v>21</v>
      </c>
      <c r="H219" s="11" t="s">
        <v>21</v>
      </c>
      <c r="I219" s="11" t="s">
        <v>21</v>
      </c>
      <c r="J219" s="5"/>
      <c r="K219" s="5"/>
      <c r="L219" s="11" t="s">
        <v>21</v>
      </c>
      <c r="M219" s="11" t="s">
        <v>21</v>
      </c>
      <c r="N219" s="11" t="s">
        <v>21</v>
      </c>
      <c r="O219" s="11" t="s">
        <v>21</v>
      </c>
      <c r="P219" s="11" t="s">
        <v>21</v>
      </c>
      <c r="Q219" s="5"/>
      <c r="R219" s="5"/>
      <c r="S219" s="11" t="s">
        <v>21</v>
      </c>
      <c r="T219" s="11" t="s">
        <v>21</v>
      </c>
      <c r="U219" s="11" t="s">
        <v>21</v>
      </c>
      <c r="V219" s="11" t="s">
        <v>21</v>
      </c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H219" s="5" t="str">
        <f t="shared" si="217"/>
        <v/>
      </c>
      <c r="AI219" s="5" t="str">
        <f t="shared" si="218"/>
        <v/>
      </c>
      <c r="AJ219" s="5" t="str">
        <f t="shared" si="219"/>
        <v/>
      </c>
      <c r="AK219" s="5" t="str">
        <f t="shared" si="220"/>
        <v/>
      </c>
      <c r="AL219" s="5" t="str">
        <f t="shared" si="221"/>
        <v/>
      </c>
      <c r="AM219" s="5" t="str">
        <f t="shared" si="222"/>
        <v/>
      </c>
      <c r="AN219" s="5" t="str">
        <f t="shared" si="223"/>
        <v/>
      </c>
      <c r="AO219" s="5" t="str">
        <f t="shared" si="224"/>
        <v/>
      </c>
      <c r="AP219" s="5" t="str">
        <f t="shared" si="225"/>
        <v/>
      </c>
      <c r="AQ219" s="5">
        <f t="shared" si="226"/>
        <v>14</v>
      </c>
      <c r="AR219" s="5" t="str">
        <f t="shared" si="227"/>
        <v/>
      </c>
      <c r="AS219" s="5" t="str">
        <f t="shared" si="228"/>
        <v/>
      </c>
      <c r="AT219" s="29">
        <f t="shared" si="229"/>
        <v>14</v>
      </c>
    </row>
    <row r="220" spans="1:46" x14ac:dyDescent="0.2">
      <c r="A220" s="6" t="s">
        <v>220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>
        <v>1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H220" s="5" t="str">
        <f t="shared" si="217"/>
        <v/>
      </c>
      <c r="AI220" s="5">
        <f t="shared" si="218"/>
        <v>1</v>
      </c>
      <c r="AJ220" s="5" t="str">
        <f t="shared" si="219"/>
        <v/>
      </c>
      <c r="AK220" s="5" t="str">
        <f t="shared" si="220"/>
        <v/>
      </c>
      <c r="AL220" s="5" t="str">
        <f t="shared" si="221"/>
        <v/>
      </c>
      <c r="AM220" s="5" t="str">
        <f t="shared" si="222"/>
        <v/>
      </c>
      <c r="AN220" s="5" t="str">
        <f t="shared" si="223"/>
        <v/>
      </c>
      <c r="AO220" s="5" t="str">
        <f t="shared" si="224"/>
        <v/>
      </c>
      <c r="AP220" s="5" t="str">
        <f t="shared" si="225"/>
        <v/>
      </c>
      <c r="AQ220" s="5" t="str">
        <f t="shared" si="226"/>
        <v/>
      </c>
      <c r="AR220" s="5" t="str">
        <f t="shared" si="227"/>
        <v/>
      </c>
      <c r="AS220" s="5" t="str">
        <f t="shared" si="228"/>
        <v/>
      </c>
      <c r="AT220" s="29">
        <f t="shared" si="229"/>
        <v>1</v>
      </c>
    </row>
    <row r="221" spans="1:46" x14ac:dyDescent="0.2">
      <c r="A221" s="6" t="s">
        <v>221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H221" s="5" t="str">
        <f t="shared" si="217"/>
        <v/>
      </c>
      <c r="AI221" s="5" t="str">
        <f t="shared" si="218"/>
        <v/>
      </c>
      <c r="AJ221" s="5" t="str">
        <f t="shared" si="219"/>
        <v/>
      </c>
      <c r="AK221" s="5" t="str">
        <f t="shared" si="220"/>
        <v/>
      </c>
      <c r="AL221" s="5" t="str">
        <f t="shared" si="221"/>
        <v/>
      </c>
      <c r="AM221" s="5" t="str">
        <f t="shared" si="222"/>
        <v/>
      </c>
      <c r="AN221" s="5" t="str">
        <f t="shared" si="223"/>
        <v/>
      </c>
      <c r="AO221" s="5" t="str">
        <f t="shared" si="224"/>
        <v/>
      </c>
      <c r="AP221" s="5" t="str">
        <f t="shared" si="225"/>
        <v/>
      </c>
      <c r="AQ221" s="5" t="str">
        <f t="shared" si="226"/>
        <v/>
      </c>
      <c r="AR221" s="5" t="str">
        <f t="shared" si="227"/>
        <v/>
      </c>
      <c r="AS221" s="5" t="str">
        <f t="shared" si="228"/>
        <v/>
      </c>
      <c r="AT221" s="29">
        <f t="shared" si="229"/>
        <v>0</v>
      </c>
    </row>
    <row r="222" spans="1:46" x14ac:dyDescent="0.2">
      <c r="A222" s="6" t="s">
        <v>222</v>
      </c>
      <c r="B222" s="5"/>
      <c r="C222" s="5"/>
      <c r="D222" s="5"/>
      <c r="E222" s="5"/>
      <c r="F222" s="5"/>
      <c r="G222" s="5"/>
      <c r="H222" s="11" t="s">
        <v>23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11" t="s">
        <v>23</v>
      </c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H222" s="5" t="str">
        <f t="shared" si="217"/>
        <v/>
      </c>
      <c r="AI222" s="5" t="str">
        <f t="shared" si="218"/>
        <v/>
      </c>
      <c r="AJ222" s="5" t="str">
        <f t="shared" si="219"/>
        <v/>
      </c>
      <c r="AK222" s="5" t="str">
        <f t="shared" si="220"/>
        <v/>
      </c>
      <c r="AL222" s="5" t="str">
        <f t="shared" si="221"/>
        <v/>
      </c>
      <c r="AM222" s="5" t="str">
        <f t="shared" si="222"/>
        <v/>
      </c>
      <c r="AN222" s="5" t="str">
        <f t="shared" si="223"/>
        <v/>
      </c>
      <c r="AO222" s="5" t="str">
        <f t="shared" si="224"/>
        <v/>
      </c>
      <c r="AP222" s="5" t="str">
        <f t="shared" si="225"/>
        <v/>
      </c>
      <c r="AQ222" s="5" t="str">
        <f t="shared" si="226"/>
        <v/>
      </c>
      <c r="AR222" s="5" t="str">
        <f t="shared" si="227"/>
        <v/>
      </c>
      <c r="AS222" s="5">
        <f t="shared" si="228"/>
        <v>2</v>
      </c>
      <c r="AT222" s="29">
        <f t="shared" si="229"/>
        <v>2</v>
      </c>
    </row>
    <row r="223" spans="1:46" x14ac:dyDescent="0.2">
      <c r="A223" s="6" t="s">
        <v>223</v>
      </c>
      <c r="B223" s="5"/>
      <c r="C223" s="5"/>
      <c r="D223" s="5"/>
      <c r="E223" s="5"/>
      <c r="F223" s="5"/>
      <c r="G223" s="5"/>
      <c r="H223" s="5"/>
      <c r="I223" s="5">
        <v>1</v>
      </c>
      <c r="J223" s="5"/>
      <c r="K223" s="5"/>
      <c r="L223" s="5"/>
      <c r="M223" s="5"/>
      <c r="N223" s="5"/>
      <c r="O223" s="5">
        <v>0.5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H223" s="5">
        <f t="shared" si="217"/>
        <v>1</v>
      </c>
      <c r="AI223" s="5">
        <f t="shared" si="218"/>
        <v>1</v>
      </c>
      <c r="AJ223" s="5" t="str">
        <f t="shared" si="219"/>
        <v/>
      </c>
      <c r="AK223" s="5" t="str">
        <f t="shared" si="220"/>
        <v/>
      </c>
      <c r="AL223" s="5" t="str">
        <f t="shared" si="221"/>
        <v/>
      </c>
      <c r="AM223" s="5" t="str">
        <f t="shared" si="222"/>
        <v/>
      </c>
      <c r="AN223" s="5" t="str">
        <f t="shared" si="223"/>
        <v/>
      </c>
      <c r="AO223" s="5" t="str">
        <f t="shared" si="224"/>
        <v/>
      </c>
      <c r="AP223" s="5" t="str">
        <f t="shared" si="225"/>
        <v/>
      </c>
      <c r="AQ223" s="5" t="str">
        <f t="shared" si="226"/>
        <v/>
      </c>
      <c r="AR223" s="5" t="str">
        <f t="shared" si="227"/>
        <v/>
      </c>
      <c r="AS223" s="5" t="str">
        <f t="shared" si="228"/>
        <v/>
      </c>
      <c r="AT223" s="29">
        <f t="shared" si="229"/>
        <v>1.5</v>
      </c>
    </row>
    <row r="224" spans="1:46" x14ac:dyDescent="0.2">
      <c r="A224" s="6" t="s">
        <v>224</v>
      </c>
      <c r="B224" s="5" t="s">
        <v>15</v>
      </c>
      <c r="C224" s="5" t="s">
        <v>15</v>
      </c>
      <c r="D224" s="5"/>
      <c r="E224" s="5"/>
      <c r="F224" s="5"/>
      <c r="G224" s="5" t="s">
        <v>15</v>
      </c>
      <c r="H224" s="5" t="s">
        <v>15</v>
      </c>
      <c r="I224" s="5" t="s">
        <v>15</v>
      </c>
      <c r="J224" s="5"/>
      <c r="K224" s="5"/>
      <c r="L224" s="5" t="s">
        <v>15</v>
      </c>
      <c r="M224" s="5" t="s">
        <v>15</v>
      </c>
      <c r="N224" s="5" t="s">
        <v>15</v>
      </c>
      <c r="O224" s="5" t="s">
        <v>15</v>
      </c>
      <c r="P224" s="5" t="s">
        <v>15</v>
      </c>
      <c r="Q224" s="5"/>
      <c r="R224" s="5"/>
      <c r="S224" s="5" t="s">
        <v>15</v>
      </c>
      <c r="T224" s="5" t="s">
        <v>15</v>
      </c>
      <c r="U224" s="5" t="s">
        <v>15</v>
      </c>
      <c r="V224" s="5" t="s">
        <v>15</v>
      </c>
      <c r="W224" s="5" t="s">
        <v>15</v>
      </c>
      <c r="X224" s="5"/>
      <c r="Y224" s="5"/>
      <c r="Z224" s="5"/>
      <c r="AA224" s="5"/>
      <c r="AB224" s="5"/>
      <c r="AC224" s="5"/>
      <c r="AD224" s="5"/>
      <c r="AE224" s="5"/>
      <c r="AF224" s="5"/>
      <c r="AH224" s="5" t="str">
        <f t="shared" si="217"/>
        <v/>
      </c>
      <c r="AI224" s="5" t="str">
        <f t="shared" si="218"/>
        <v/>
      </c>
      <c r="AJ224" s="5" t="str">
        <f t="shared" si="219"/>
        <v/>
      </c>
      <c r="AK224" s="5">
        <f t="shared" si="220"/>
        <v>15</v>
      </c>
      <c r="AL224" s="5" t="str">
        <f t="shared" si="221"/>
        <v/>
      </c>
      <c r="AM224" s="5" t="str">
        <f t="shared" si="222"/>
        <v/>
      </c>
      <c r="AN224" s="5" t="str">
        <f t="shared" si="223"/>
        <v/>
      </c>
      <c r="AO224" s="5" t="str">
        <f t="shared" si="224"/>
        <v/>
      </c>
      <c r="AP224" s="5" t="str">
        <f t="shared" si="225"/>
        <v/>
      </c>
      <c r="AQ224" s="5" t="str">
        <f t="shared" si="226"/>
        <v/>
      </c>
      <c r="AR224" s="5" t="str">
        <f t="shared" si="227"/>
        <v/>
      </c>
      <c r="AS224" s="5" t="str">
        <f t="shared" si="228"/>
        <v/>
      </c>
      <c r="AT224" s="29">
        <f t="shared" si="229"/>
        <v>15</v>
      </c>
    </row>
    <row r="225" spans="1:46" x14ac:dyDescent="0.2">
      <c r="A225" s="6" t="s">
        <v>225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H225" s="5" t="str">
        <f t="shared" si="217"/>
        <v/>
      </c>
      <c r="AI225" s="5" t="str">
        <f t="shared" si="218"/>
        <v/>
      </c>
      <c r="AJ225" s="5" t="str">
        <f t="shared" si="219"/>
        <v/>
      </c>
      <c r="AK225" s="5" t="str">
        <f t="shared" si="220"/>
        <v/>
      </c>
      <c r="AL225" s="5" t="str">
        <f t="shared" si="221"/>
        <v/>
      </c>
      <c r="AM225" s="5" t="str">
        <f t="shared" si="222"/>
        <v/>
      </c>
      <c r="AN225" s="5" t="str">
        <f t="shared" si="223"/>
        <v/>
      </c>
      <c r="AO225" s="5" t="str">
        <f t="shared" si="224"/>
        <v/>
      </c>
      <c r="AP225" s="5" t="str">
        <f t="shared" si="225"/>
        <v/>
      </c>
      <c r="AQ225" s="5" t="str">
        <f t="shared" si="226"/>
        <v/>
      </c>
      <c r="AR225" s="5" t="str">
        <f t="shared" si="227"/>
        <v/>
      </c>
      <c r="AS225" s="5" t="str">
        <f t="shared" si="228"/>
        <v/>
      </c>
      <c r="AT225" s="29">
        <f t="shared" si="229"/>
        <v>0</v>
      </c>
    </row>
    <row r="226" spans="1:46" x14ac:dyDescent="0.2">
      <c r="A226" s="6" t="s">
        <v>226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H226" s="5" t="str">
        <f t="shared" si="217"/>
        <v/>
      </c>
      <c r="AI226" s="5" t="str">
        <f t="shared" si="218"/>
        <v/>
      </c>
      <c r="AJ226" s="5" t="str">
        <f t="shared" si="219"/>
        <v/>
      </c>
      <c r="AK226" s="5" t="str">
        <f t="shared" si="220"/>
        <v/>
      </c>
      <c r="AL226" s="5" t="str">
        <f t="shared" si="221"/>
        <v/>
      </c>
      <c r="AM226" s="5" t="str">
        <f t="shared" si="222"/>
        <v/>
      </c>
      <c r="AN226" s="5" t="str">
        <f t="shared" si="223"/>
        <v/>
      </c>
      <c r="AO226" s="5" t="str">
        <f t="shared" si="224"/>
        <v/>
      </c>
      <c r="AP226" s="5" t="str">
        <f t="shared" si="225"/>
        <v/>
      </c>
      <c r="AQ226" s="5" t="str">
        <f t="shared" si="226"/>
        <v/>
      </c>
      <c r="AR226" s="5" t="str">
        <f t="shared" si="227"/>
        <v/>
      </c>
      <c r="AS226" s="5" t="str">
        <f t="shared" si="228"/>
        <v/>
      </c>
      <c r="AT226" s="29">
        <f t="shared" si="229"/>
        <v>0</v>
      </c>
    </row>
    <row r="227" spans="1:46" x14ac:dyDescent="0.2">
      <c r="A227" s="6" t="s">
        <v>227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11" t="s">
        <v>22</v>
      </c>
      <c r="T227" s="11" t="s">
        <v>22</v>
      </c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H227" s="5" t="str">
        <f t="shared" si="217"/>
        <v/>
      </c>
      <c r="AI227" s="5" t="str">
        <f t="shared" si="218"/>
        <v/>
      </c>
      <c r="AJ227" s="5" t="str">
        <f t="shared" si="219"/>
        <v/>
      </c>
      <c r="AK227" s="5" t="str">
        <f t="shared" si="220"/>
        <v/>
      </c>
      <c r="AL227" s="5" t="str">
        <f t="shared" si="221"/>
        <v/>
      </c>
      <c r="AM227" s="5" t="str">
        <f t="shared" si="222"/>
        <v/>
      </c>
      <c r="AN227" s="5" t="str">
        <f t="shared" si="223"/>
        <v/>
      </c>
      <c r="AO227" s="5" t="str">
        <f t="shared" si="224"/>
        <v/>
      </c>
      <c r="AP227" s="5" t="str">
        <f t="shared" si="225"/>
        <v/>
      </c>
      <c r="AQ227" s="5" t="str">
        <f t="shared" si="226"/>
        <v/>
      </c>
      <c r="AR227" s="5">
        <f t="shared" si="227"/>
        <v>2</v>
      </c>
      <c r="AS227" s="5" t="str">
        <f t="shared" si="228"/>
        <v/>
      </c>
      <c r="AT227" s="29">
        <f t="shared" si="229"/>
        <v>2</v>
      </c>
    </row>
    <row r="228" spans="1:46" x14ac:dyDescent="0.2">
      <c r="A228" s="6" t="s">
        <v>228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>
        <v>0</v>
      </c>
      <c r="M228" s="11" t="s">
        <v>23</v>
      </c>
      <c r="N228" s="5">
        <v>0</v>
      </c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H228" s="5" t="str">
        <f t="shared" si="217"/>
        <v/>
      </c>
      <c r="AI228" s="5" t="str">
        <f t="shared" si="218"/>
        <v/>
      </c>
      <c r="AJ228" s="5">
        <f t="shared" si="219"/>
        <v>2</v>
      </c>
      <c r="AK228" s="5" t="str">
        <f t="shared" si="220"/>
        <v/>
      </c>
      <c r="AL228" s="5" t="str">
        <f t="shared" si="221"/>
        <v/>
      </c>
      <c r="AM228" s="5" t="str">
        <f t="shared" si="222"/>
        <v/>
      </c>
      <c r="AN228" s="5" t="str">
        <f t="shared" si="223"/>
        <v/>
      </c>
      <c r="AO228" s="5" t="str">
        <f t="shared" si="224"/>
        <v/>
      </c>
      <c r="AP228" s="5" t="str">
        <f t="shared" si="225"/>
        <v/>
      </c>
      <c r="AQ228" s="5" t="str">
        <f t="shared" si="226"/>
        <v/>
      </c>
      <c r="AR228" s="5" t="str">
        <f t="shared" si="227"/>
        <v/>
      </c>
      <c r="AS228" s="5">
        <f t="shared" si="228"/>
        <v>1</v>
      </c>
      <c r="AT228" s="29">
        <f t="shared" si="229"/>
        <v>3</v>
      </c>
    </row>
    <row r="229" spans="1:46" x14ac:dyDescent="0.2">
      <c r="A229" s="6" t="s">
        <v>229</v>
      </c>
      <c r="B229" s="5"/>
      <c r="C229" s="5"/>
      <c r="D229" s="5"/>
      <c r="E229" s="5"/>
      <c r="F229" s="5"/>
      <c r="G229" s="5"/>
      <c r="H229" s="5"/>
      <c r="I229" s="5">
        <v>1</v>
      </c>
      <c r="J229" s="5"/>
      <c r="K229" s="5"/>
      <c r="L229" s="11" t="s">
        <v>23</v>
      </c>
      <c r="M229" s="5"/>
      <c r="N229" s="5"/>
      <c r="O229" s="5"/>
      <c r="P229" s="5"/>
      <c r="Q229" s="5"/>
      <c r="R229" s="5"/>
      <c r="S229" s="5"/>
      <c r="T229" s="5" t="s">
        <v>15</v>
      </c>
      <c r="U229" s="5" t="s">
        <v>15</v>
      </c>
      <c r="V229" s="5" t="s">
        <v>15</v>
      </c>
      <c r="W229" s="5" t="s">
        <v>15</v>
      </c>
      <c r="X229" s="5"/>
      <c r="Y229" s="5"/>
      <c r="Z229" s="5"/>
      <c r="AA229" s="5"/>
      <c r="AB229" s="5"/>
      <c r="AC229" s="5"/>
      <c r="AD229" s="5"/>
      <c r="AE229" s="5"/>
      <c r="AF229" s="5"/>
      <c r="AH229" s="5" t="str">
        <f t="shared" si="217"/>
        <v/>
      </c>
      <c r="AI229" s="5">
        <f t="shared" si="218"/>
        <v>1</v>
      </c>
      <c r="AJ229" s="5" t="str">
        <f t="shared" si="219"/>
        <v/>
      </c>
      <c r="AK229" s="5">
        <f t="shared" si="220"/>
        <v>4</v>
      </c>
      <c r="AL229" s="5" t="str">
        <f t="shared" si="221"/>
        <v/>
      </c>
      <c r="AM229" s="5" t="str">
        <f t="shared" si="222"/>
        <v/>
      </c>
      <c r="AN229" s="5" t="str">
        <f t="shared" si="223"/>
        <v/>
      </c>
      <c r="AO229" s="5" t="str">
        <f t="shared" si="224"/>
        <v/>
      </c>
      <c r="AP229" s="5" t="str">
        <f t="shared" si="225"/>
        <v/>
      </c>
      <c r="AQ229" s="5" t="str">
        <f t="shared" si="226"/>
        <v/>
      </c>
      <c r="AR229" s="5" t="str">
        <f t="shared" si="227"/>
        <v/>
      </c>
      <c r="AS229" s="5">
        <f t="shared" si="228"/>
        <v>1</v>
      </c>
      <c r="AT229" s="29">
        <f t="shared" si="229"/>
        <v>6</v>
      </c>
    </row>
    <row r="230" spans="1:46" x14ac:dyDescent="0.2">
      <c r="A230" s="6" t="s">
        <v>230</v>
      </c>
      <c r="B230" s="5"/>
      <c r="C230" s="5"/>
      <c r="D230" s="5"/>
      <c r="E230" s="5"/>
      <c r="F230" s="5"/>
      <c r="G230" s="5"/>
      <c r="H230" s="5"/>
      <c r="I230" s="5">
        <v>0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H230" s="5" t="str">
        <f t="shared" si="217"/>
        <v/>
      </c>
      <c r="AI230" s="5" t="str">
        <f t="shared" si="218"/>
        <v/>
      </c>
      <c r="AJ230" s="5">
        <f t="shared" ref="AJ230:AS230" si="230">IF(COUNTIF($B230:$AF230,AJ$7)&gt;0,COUNTIF($B230:$AF230,AJ$7),"")</f>
        <v>1</v>
      </c>
      <c r="AK230" s="5" t="str">
        <f t="shared" si="230"/>
        <v/>
      </c>
      <c r="AL230" s="5" t="str">
        <f t="shared" si="230"/>
        <v/>
      </c>
      <c r="AM230" s="5" t="str">
        <f t="shared" si="230"/>
        <v/>
      </c>
      <c r="AN230" s="5" t="str">
        <f t="shared" si="230"/>
        <v/>
      </c>
      <c r="AO230" s="5" t="str">
        <f t="shared" si="230"/>
        <v/>
      </c>
      <c r="AP230" s="5" t="str">
        <f t="shared" si="230"/>
        <v/>
      </c>
      <c r="AQ230" s="5" t="str">
        <f t="shared" si="230"/>
        <v/>
      </c>
      <c r="AR230" s="5" t="str">
        <f t="shared" si="230"/>
        <v/>
      </c>
      <c r="AS230" s="5" t="str">
        <f t="shared" si="230"/>
        <v/>
      </c>
      <c r="AT230" s="29">
        <f t="shared" si="229"/>
        <v>1</v>
      </c>
    </row>
    <row r="231" spans="1:46" x14ac:dyDescent="0.2">
      <c r="A231" s="6" t="s">
        <v>231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>
        <v>1</v>
      </c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H231" s="5" t="str">
        <f t="shared" si="217"/>
        <v/>
      </c>
      <c r="AI231" s="5">
        <f t="shared" si="218"/>
        <v>1</v>
      </c>
      <c r="AJ231" s="5" t="str">
        <f t="shared" ref="AJ231:AJ238" si="231">IF(COUNTIF($B231:$AF231,AJ$7)&gt;0,COUNTIF($B231:$AF231,AJ$7),"")</f>
        <v/>
      </c>
      <c r="AK231" s="5" t="str">
        <f t="shared" ref="AK231:AK238" si="232">IF(COUNTIF($B231:$AF231,AK$7)&gt;0,COUNTIF($B231:$AF231,AK$7),"")</f>
        <v/>
      </c>
      <c r="AL231" s="5" t="str">
        <f t="shared" ref="AL231:AL238" si="233">IF(COUNTIF($B231:$AF231,AL$7)&gt;0,COUNTIF($B231:$AF231,AL$7),"")</f>
        <v/>
      </c>
      <c r="AM231" s="5" t="str">
        <f t="shared" ref="AM231:AM238" si="234">IF(COUNTIF($B231:$AF231,AM$7)&gt;0,COUNTIF($B231:$AF231,AM$7),"")</f>
        <v/>
      </c>
      <c r="AN231" s="5" t="str">
        <f t="shared" ref="AN231:AN238" si="235">IF(COUNTIF($B231:$AF231,AN$7)&gt;0,COUNTIF($B231:$AF231,AN$7),"")</f>
        <v/>
      </c>
      <c r="AO231" s="5" t="str">
        <f t="shared" ref="AO231:AO238" si="236">IF(COUNTIF($B231:$AF231,AO$7)&gt;0,COUNTIF($B231:$AF231,AO$7),"")</f>
        <v/>
      </c>
      <c r="AP231" s="5" t="str">
        <f t="shared" ref="AP231:AP238" si="237">IF(COUNTIF($B231:$AF231,AP$7)&gt;0,COUNTIF($B231:$AF231,AP$7),"")</f>
        <v/>
      </c>
      <c r="AQ231" s="5" t="str">
        <f t="shared" ref="AQ231:AQ238" si="238">IF(COUNTIF($B231:$AF231,AQ$7)&gt;0,COUNTIF($B231:$AF231,AQ$7),"")</f>
        <v/>
      </c>
      <c r="AR231" s="5" t="str">
        <f t="shared" ref="AR231:AR238" si="239">IF(COUNTIF($B231:$AF231,AR$7)&gt;0,COUNTIF($B231:$AF231,AR$7),"")</f>
        <v/>
      </c>
      <c r="AS231" s="5" t="str">
        <f t="shared" ref="AS231:AS238" si="240">IF(COUNTIF($B231:$AF231,AS$7)&gt;0,COUNTIF($B231:$AF231,AS$7),"")</f>
        <v/>
      </c>
      <c r="AT231" s="29">
        <f t="shared" si="229"/>
        <v>1</v>
      </c>
    </row>
    <row r="232" spans="1:46" x14ac:dyDescent="0.2">
      <c r="A232" s="6" t="s">
        <v>232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 t="s">
        <v>15</v>
      </c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H232" s="5" t="str">
        <f t="shared" si="217"/>
        <v/>
      </c>
      <c r="AI232" s="5" t="str">
        <f t="shared" si="218"/>
        <v/>
      </c>
      <c r="AJ232" s="5" t="str">
        <f t="shared" si="231"/>
        <v/>
      </c>
      <c r="AK232" s="5">
        <f t="shared" si="232"/>
        <v>1</v>
      </c>
      <c r="AL232" s="5" t="str">
        <f t="shared" si="233"/>
        <v/>
      </c>
      <c r="AM232" s="5" t="str">
        <f t="shared" si="234"/>
        <v/>
      </c>
      <c r="AN232" s="5" t="str">
        <f t="shared" si="235"/>
        <v/>
      </c>
      <c r="AO232" s="5" t="str">
        <f t="shared" si="236"/>
        <v/>
      </c>
      <c r="AP232" s="5" t="str">
        <f t="shared" si="237"/>
        <v/>
      </c>
      <c r="AQ232" s="5" t="str">
        <f t="shared" si="238"/>
        <v/>
      </c>
      <c r="AR232" s="5" t="str">
        <f t="shared" si="239"/>
        <v/>
      </c>
      <c r="AS232" s="5" t="str">
        <f t="shared" si="240"/>
        <v/>
      </c>
      <c r="AT232" s="29">
        <f t="shared" si="229"/>
        <v>1</v>
      </c>
    </row>
    <row r="233" spans="1:46" x14ac:dyDescent="0.2">
      <c r="A233" s="6" t="s">
        <v>233</v>
      </c>
      <c r="B233" s="5"/>
      <c r="C233" s="5"/>
      <c r="D233" s="5"/>
      <c r="E233" s="5"/>
      <c r="F233" s="5"/>
      <c r="G233" s="5"/>
      <c r="H233" s="11" t="s">
        <v>23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H233" s="5" t="str">
        <f t="shared" si="217"/>
        <v/>
      </c>
      <c r="AI233" s="5" t="str">
        <f t="shared" si="218"/>
        <v/>
      </c>
      <c r="AJ233" s="5" t="str">
        <f t="shared" si="231"/>
        <v/>
      </c>
      <c r="AK233" s="5" t="str">
        <f t="shared" si="232"/>
        <v/>
      </c>
      <c r="AL233" s="5" t="str">
        <f t="shared" si="233"/>
        <v/>
      </c>
      <c r="AM233" s="5" t="str">
        <f t="shared" si="234"/>
        <v/>
      </c>
      <c r="AN233" s="5" t="str">
        <f t="shared" si="235"/>
        <v/>
      </c>
      <c r="AO233" s="5" t="str">
        <f t="shared" si="236"/>
        <v/>
      </c>
      <c r="AP233" s="5" t="str">
        <f t="shared" si="237"/>
        <v/>
      </c>
      <c r="AQ233" s="5" t="str">
        <f t="shared" si="238"/>
        <v/>
      </c>
      <c r="AR233" s="5" t="str">
        <f t="shared" si="239"/>
        <v/>
      </c>
      <c r="AS233" s="5">
        <f t="shared" si="240"/>
        <v>1</v>
      </c>
      <c r="AT233" s="29">
        <f t="shared" si="229"/>
        <v>1</v>
      </c>
    </row>
    <row r="234" spans="1:46" x14ac:dyDescent="0.2">
      <c r="A234" s="6" t="s">
        <v>234</v>
      </c>
      <c r="B234" s="5"/>
      <c r="C234" s="5" t="s">
        <v>15</v>
      </c>
      <c r="D234" s="5"/>
      <c r="E234" s="5"/>
      <c r="F234" s="5"/>
      <c r="G234" s="5" t="s">
        <v>15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H234" s="5" t="str">
        <f t="shared" si="217"/>
        <v/>
      </c>
      <c r="AI234" s="5" t="str">
        <f t="shared" si="218"/>
        <v/>
      </c>
      <c r="AJ234" s="5" t="str">
        <f t="shared" si="231"/>
        <v/>
      </c>
      <c r="AK234" s="5">
        <f t="shared" si="232"/>
        <v>2</v>
      </c>
      <c r="AL234" s="5" t="str">
        <f t="shared" si="233"/>
        <v/>
      </c>
      <c r="AM234" s="5" t="str">
        <f t="shared" si="234"/>
        <v/>
      </c>
      <c r="AN234" s="5" t="str">
        <f t="shared" si="235"/>
        <v/>
      </c>
      <c r="AO234" s="5" t="str">
        <f t="shared" si="236"/>
        <v/>
      </c>
      <c r="AP234" s="5" t="str">
        <f t="shared" si="237"/>
        <v/>
      </c>
      <c r="AQ234" s="5" t="str">
        <f t="shared" si="238"/>
        <v/>
      </c>
      <c r="AR234" s="5" t="str">
        <f t="shared" si="239"/>
        <v/>
      </c>
      <c r="AS234" s="5" t="str">
        <f t="shared" si="240"/>
        <v/>
      </c>
      <c r="AT234" s="29">
        <f t="shared" si="229"/>
        <v>2</v>
      </c>
    </row>
    <row r="235" spans="1:46" x14ac:dyDescent="0.2">
      <c r="A235" s="6" t="s">
        <v>235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 t="s">
        <v>17</v>
      </c>
      <c r="Q235" s="5"/>
      <c r="R235" s="5"/>
      <c r="S235" s="5" t="s">
        <v>17</v>
      </c>
      <c r="T235" s="5" t="s">
        <v>17</v>
      </c>
      <c r="U235" s="5" t="s">
        <v>17</v>
      </c>
      <c r="V235" s="5" t="s">
        <v>17</v>
      </c>
      <c r="W235" s="5" t="s">
        <v>17</v>
      </c>
      <c r="X235" s="5"/>
      <c r="Y235" s="5"/>
      <c r="Z235" s="5"/>
      <c r="AA235" s="5"/>
      <c r="AB235" s="5"/>
      <c r="AC235" s="5"/>
      <c r="AD235" s="5"/>
      <c r="AE235" s="5"/>
      <c r="AF235" s="5"/>
      <c r="AH235" s="5" t="str">
        <f t="shared" si="217"/>
        <v/>
      </c>
      <c r="AI235" s="5" t="str">
        <f t="shared" si="218"/>
        <v/>
      </c>
      <c r="AJ235" s="5" t="str">
        <f t="shared" si="231"/>
        <v/>
      </c>
      <c r="AK235" s="5" t="str">
        <f t="shared" si="232"/>
        <v/>
      </c>
      <c r="AL235" s="5" t="str">
        <f t="shared" si="233"/>
        <v/>
      </c>
      <c r="AM235" s="5">
        <f t="shared" si="234"/>
        <v>6</v>
      </c>
      <c r="AN235" s="5" t="str">
        <f t="shared" si="235"/>
        <v/>
      </c>
      <c r="AO235" s="5" t="str">
        <f t="shared" si="236"/>
        <v/>
      </c>
      <c r="AP235" s="5" t="str">
        <f t="shared" si="237"/>
        <v/>
      </c>
      <c r="AQ235" s="5" t="str">
        <f t="shared" si="238"/>
        <v/>
      </c>
      <c r="AR235" s="5" t="str">
        <f t="shared" si="239"/>
        <v/>
      </c>
      <c r="AS235" s="5" t="str">
        <f t="shared" si="240"/>
        <v/>
      </c>
      <c r="AT235" s="29">
        <f t="shared" si="229"/>
        <v>6</v>
      </c>
    </row>
    <row r="236" spans="1:46" x14ac:dyDescent="0.2">
      <c r="A236" s="6" t="s">
        <v>236</v>
      </c>
      <c r="B236" s="5"/>
      <c r="C236" s="5"/>
      <c r="D236" s="5"/>
      <c r="E236" s="5"/>
      <c r="F236" s="5"/>
      <c r="G236" s="5" t="s">
        <v>15</v>
      </c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H236" s="5" t="str">
        <f t="shared" si="217"/>
        <v/>
      </c>
      <c r="AI236" s="5" t="str">
        <f t="shared" si="218"/>
        <v/>
      </c>
      <c r="AJ236" s="5" t="str">
        <f t="shared" si="231"/>
        <v/>
      </c>
      <c r="AK236" s="5">
        <f t="shared" si="232"/>
        <v>1</v>
      </c>
      <c r="AL236" s="5" t="str">
        <f t="shared" si="233"/>
        <v/>
      </c>
      <c r="AM236" s="5" t="str">
        <f t="shared" si="234"/>
        <v/>
      </c>
      <c r="AN236" s="5" t="str">
        <f t="shared" si="235"/>
        <v/>
      </c>
      <c r="AO236" s="5" t="str">
        <f t="shared" si="236"/>
        <v/>
      </c>
      <c r="AP236" s="5" t="str">
        <f t="shared" si="237"/>
        <v/>
      </c>
      <c r="AQ236" s="5" t="str">
        <f t="shared" si="238"/>
        <v/>
      </c>
      <c r="AR236" s="5" t="str">
        <f t="shared" si="239"/>
        <v/>
      </c>
      <c r="AS236" s="5" t="str">
        <f t="shared" si="240"/>
        <v/>
      </c>
      <c r="AT236" s="29">
        <f t="shared" si="229"/>
        <v>1</v>
      </c>
    </row>
    <row r="237" spans="1:46" x14ac:dyDescent="0.2">
      <c r="A237" s="6" t="s">
        <v>237</v>
      </c>
      <c r="B237" s="5" t="s">
        <v>17</v>
      </c>
      <c r="C237" s="5" t="s">
        <v>17</v>
      </c>
      <c r="D237" s="5"/>
      <c r="E237" s="5"/>
      <c r="F237" s="5"/>
      <c r="G237" s="5" t="s">
        <v>17</v>
      </c>
      <c r="H237" s="5" t="s">
        <v>17</v>
      </c>
      <c r="I237" s="5" t="s">
        <v>17</v>
      </c>
      <c r="J237" s="5"/>
      <c r="K237" s="5"/>
      <c r="L237" s="5" t="s">
        <v>17</v>
      </c>
      <c r="M237" s="5" t="s">
        <v>17</v>
      </c>
      <c r="N237" s="5" t="s">
        <v>17</v>
      </c>
      <c r="O237" s="5" t="s">
        <v>17</v>
      </c>
      <c r="P237" s="5" t="s">
        <v>17</v>
      </c>
      <c r="Q237" s="5"/>
      <c r="R237" s="5"/>
      <c r="S237" s="5" t="s">
        <v>17</v>
      </c>
      <c r="T237" s="5" t="s">
        <v>17</v>
      </c>
      <c r="U237" s="5" t="s">
        <v>17</v>
      </c>
      <c r="V237" s="5" t="s">
        <v>17</v>
      </c>
      <c r="W237" s="5" t="s">
        <v>17</v>
      </c>
      <c r="X237" s="5"/>
      <c r="Y237" s="5" t="s">
        <v>17</v>
      </c>
      <c r="Z237" s="5" t="s">
        <v>17</v>
      </c>
      <c r="AA237" s="5" t="s">
        <v>17</v>
      </c>
      <c r="AB237" s="5" t="s">
        <v>17</v>
      </c>
      <c r="AC237" s="5" t="s">
        <v>17</v>
      </c>
      <c r="AD237" s="5" t="s">
        <v>17</v>
      </c>
      <c r="AE237" s="5"/>
      <c r="AF237" s="5"/>
      <c r="AH237" s="5" t="str">
        <f t="shared" si="217"/>
        <v/>
      </c>
      <c r="AI237" s="5" t="str">
        <f t="shared" si="218"/>
        <v/>
      </c>
      <c r="AJ237" s="5" t="str">
        <f t="shared" si="231"/>
        <v/>
      </c>
      <c r="AK237" s="5" t="str">
        <f t="shared" si="232"/>
        <v/>
      </c>
      <c r="AL237" s="5" t="str">
        <f t="shared" si="233"/>
        <v/>
      </c>
      <c r="AM237" s="5">
        <f t="shared" si="234"/>
        <v>21</v>
      </c>
      <c r="AN237" s="5" t="str">
        <f t="shared" si="235"/>
        <v/>
      </c>
      <c r="AO237" s="5" t="str">
        <f t="shared" si="236"/>
        <v/>
      </c>
      <c r="AP237" s="5" t="str">
        <f t="shared" si="237"/>
        <v/>
      </c>
      <c r="AQ237" s="5" t="str">
        <f t="shared" si="238"/>
        <v/>
      </c>
      <c r="AR237" s="5" t="str">
        <f t="shared" si="239"/>
        <v/>
      </c>
      <c r="AS237" s="5" t="str">
        <f t="shared" si="240"/>
        <v/>
      </c>
      <c r="AT237" s="29">
        <f t="shared" si="229"/>
        <v>21</v>
      </c>
    </row>
    <row r="238" spans="1:46" x14ac:dyDescent="0.2">
      <c r="A238" s="6" t="s">
        <v>238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H238" s="5" t="str">
        <f t="shared" si="217"/>
        <v/>
      </c>
      <c r="AI238" s="5" t="str">
        <f t="shared" si="218"/>
        <v/>
      </c>
      <c r="AJ238" s="5" t="str">
        <f t="shared" si="231"/>
        <v/>
      </c>
      <c r="AK238" s="5" t="str">
        <f t="shared" si="232"/>
        <v/>
      </c>
      <c r="AL238" s="5" t="str">
        <f t="shared" si="233"/>
        <v/>
      </c>
      <c r="AM238" s="5" t="str">
        <f t="shared" si="234"/>
        <v/>
      </c>
      <c r="AN238" s="5" t="str">
        <f t="shared" si="235"/>
        <v/>
      </c>
      <c r="AO238" s="5" t="str">
        <f t="shared" si="236"/>
        <v/>
      </c>
      <c r="AP238" s="5" t="str">
        <f t="shared" si="237"/>
        <v/>
      </c>
      <c r="AQ238" s="5" t="str">
        <f t="shared" si="238"/>
        <v/>
      </c>
      <c r="AR238" s="5" t="str">
        <f t="shared" si="239"/>
        <v/>
      </c>
      <c r="AS238" s="5" t="str">
        <f t="shared" si="240"/>
        <v/>
      </c>
      <c r="AT238" s="29">
        <f t="shared" si="229"/>
        <v>0</v>
      </c>
    </row>
    <row r="239" spans="1:46" x14ac:dyDescent="0.2">
      <c r="A239" s="6"/>
      <c r="AD239" s="47" t="s">
        <v>45</v>
      </c>
      <c r="AE239" s="47"/>
      <c r="AF239" s="5">
        <f>COUNT(AT217:AT238)</f>
        <v>22</v>
      </c>
      <c r="AG239" s="5"/>
      <c r="AH239" s="5"/>
      <c r="AI239" s="5"/>
      <c r="AJ239" s="48" t="s">
        <v>46</v>
      </c>
      <c r="AK239" s="48"/>
      <c r="AL239" s="48"/>
      <c r="AM239" s="49">
        <f>(AF239*$AC$5-AT239)/(AF239*$AC$5)</f>
        <v>0.82792207792207795</v>
      </c>
      <c r="AN239" s="49"/>
      <c r="AO239" s="49"/>
      <c r="AP239" s="24"/>
      <c r="AQ239" s="47" t="s">
        <v>27</v>
      </c>
      <c r="AR239" s="47"/>
      <c r="AS239" s="47"/>
      <c r="AT239" s="29">
        <f>SUM(AT217:AT238)</f>
        <v>79.5</v>
      </c>
    </row>
    <row r="240" spans="1:46" x14ac:dyDescent="0.2">
      <c r="A240" s="7" t="s">
        <v>239</v>
      </c>
    </row>
    <row r="241" spans="1:46" x14ac:dyDescent="0.2">
      <c r="A241" s="6" t="s">
        <v>240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H241" s="5" t="str">
        <f t="shared" ref="AH241:AH252" si="241">IF(COUNTIF($B241:$AF241,AH$7)&gt;0,COUNTIF($B241:$AF241,AH$7),"")</f>
        <v/>
      </c>
      <c r="AI241" s="5" t="str">
        <f t="shared" ref="AI241:AI252" si="242">IF(COUNTIF($B241:$AF241,AI$7)&gt;0,COUNTIF($B241:$AF241,AI$7),"")</f>
        <v/>
      </c>
      <c r="AJ241" s="5" t="str">
        <f t="shared" ref="AJ241:AJ252" si="243">IF(COUNTIF($B241:$AF241,AJ$7)&gt;0,COUNTIF($B241:$AF241,AJ$7),"")</f>
        <v/>
      </c>
      <c r="AK241" s="5" t="str">
        <f t="shared" ref="AK241:AK252" si="244">IF(COUNTIF($B241:$AF241,AK$7)&gt;0,COUNTIF($B241:$AF241,AK$7),"")</f>
        <v/>
      </c>
      <c r="AL241" s="5" t="str">
        <f t="shared" ref="AL241:AL252" si="245">IF(COUNTIF($B241:$AF241,AL$7)&gt;0,COUNTIF($B241:$AF241,AL$7),"")</f>
        <v/>
      </c>
      <c r="AM241" s="5" t="str">
        <f t="shared" ref="AM241:AM252" si="246">IF(COUNTIF($B241:$AF241,AM$7)&gt;0,COUNTIF($B241:$AF241,AM$7),"")</f>
        <v/>
      </c>
      <c r="AN241" s="5" t="str">
        <f t="shared" ref="AN241:AN252" si="247">IF(COUNTIF($B241:$AF241,AN$7)&gt;0,COUNTIF($B241:$AF241,AN$7),"")</f>
        <v/>
      </c>
      <c r="AO241" s="5" t="str">
        <f t="shared" ref="AO241:AO252" si="248">IF(COUNTIF($B241:$AF241,AO$7)&gt;0,COUNTIF($B241:$AF241,AO$7),"")</f>
        <v/>
      </c>
      <c r="AP241" s="5" t="str">
        <f t="shared" ref="AP241:AP252" si="249">IF(COUNTIF($B241:$AF241,AP$7)&gt;0,COUNTIF($B241:$AF241,AP$7),"")</f>
        <v/>
      </c>
      <c r="AQ241" s="5" t="str">
        <f t="shared" ref="AQ241:AQ252" si="250">IF(COUNTIF($B241:$AF241,AQ$7)&gt;0,COUNTIF($B241:$AF241,AQ$7),"")</f>
        <v/>
      </c>
      <c r="AR241" s="5" t="str">
        <f t="shared" ref="AR241:AR252" si="251">IF(COUNTIF($B241:$AF241,AR$7)&gt;0,COUNTIF($B241:$AF241,AR$7),"")</f>
        <v/>
      </c>
      <c r="AS241" s="5" t="str">
        <f t="shared" ref="AS241:AS252" si="252">IF(COUNTIF($B241:$AF241,AS$7)&gt;0,COUNTIF($B241:$AF241,AS$7),"")</f>
        <v/>
      </c>
      <c r="AT241" s="29">
        <f t="shared" ref="AT241:AT252" si="253">IF(AH241="",SUM(AI241:AS241),SUM(AI241:AS241)+AH241*0.5)</f>
        <v>0</v>
      </c>
    </row>
    <row r="242" spans="1:46" x14ac:dyDescent="0.2">
      <c r="A242" s="6"/>
      <c r="AD242" s="47" t="s">
        <v>45</v>
      </c>
      <c r="AE242" s="47"/>
      <c r="AF242" s="5">
        <f>COUNT(AT241)</f>
        <v>1</v>
      </c>
      <c r="AG242" s="5"/>
      <c r="AH242" s="5"/>
      <c r="AI242" s="5"/>
      <c r="AJ242" s="48" t="s">
        <v>46</v>
      </c>
      <c r="AK242" s="48"/>
      <c r="AL242" s="48"/>
      <c r="AM242" s="49">
        <f>(AF242*$AC$5-AT242)/(AF242*$AC$5)</f>
        <v>1</v>
      </c>
      <c r="AN242" s="49"/>
      <c r="AO242" s="49"/>
      <c r="AP242" s="24"/>
      <c r="AQ242" s="47" t="s">
        <v>27</v>
      </c>
      <c r="AR242" s="47"/>
      <c r="AS242" s="47"/>
      <c r="AT242" s="29">
        <f>SUM(AT241)</f>
        <v>0</v>
      </c>
    </row>
    <row r="243" spans="1:46" x14ac:dyDescent="0.2">
      <c r="A243" s="7" t="s">
        <v>241</v>
      </c>
    </row>
    <row r="244" spans="1:46" x14ac:dyDescent="0.2">
      <c r="A244" s="6" t="s">
        <v>242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H244" s="5" t="str">
        <f t="shared" si="241"/>
        <v/>
      </c>
      <c r="AI244" s="5" t="str">
        <f t="shared" si="242"/>
        <v/>
      </c>
      <c r="AJ244" s="5" t="str">
        <f t="shared" si="243"/>
        <v/>
      </c>
      <c r="AK244" s="5" t="str">
        <f t="shared" si="244"/>
        <v/>
      </c>
      <c r="AL244" s="5" t="str">
        <f t="shared" si="245"/>
        <v/>
      </c>
      <c r="AM244" s="5" t="str">
        <f t="shared" si="246"/>
        <v/>
      </c>
      <c r="AN244" s="5" t="str">
        <f t="shared" si="247"/>
        <v/>
      </c>
      <c r="AO244" s="5" t="str">
        <f t="shared" si="248"/>
        <v/>
      </c>
      <c r="AP244" s="5" t="str">
        <f t="shared" si="249"/>
        <v/>
      </c>
      <c r="AQ244" s="5" t="str">
        <f t="shared" si="250"/>
        <v/>
      </c>
      <c r="AR244" s="5" t="str">
        <f t="shared" si="251"/>
        <v/>
      </c>
      <c r="AS244" s="5" t="str">
        <f t="shared" si="252"/>
        <v/>
      </c>
      <c r="AT244" s="29">
        <f t="shared" si="253"/>
        <v>0</v>
      </c>
    </row>
    <row r="245" spans="1:46" x14ac:dyDescent="0.2">
      <c r="A245" s="6" t="s">
        <v>243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H245" s="5" t="str">
        <f t="shared" si="241"/>
        <v/>
      </c>
      <c r="AI245" s="5" t="str">
        <f t="shared" si="242"/>
        <v/>
      </c>
      <c r="AJ245" s="5" t="str">
        <f t="shared" si="243"/>
        <v/>
      </c>
      <c r="AK245" s="5" t="str">
        <f t="shared" si="244"/>
        <v/>
      </c>
      <c r="AL245" s="5" t="str">
        <f t="shared" si="245"/>
        <v/>
      </c>
      <c r="AM245" s="5" t="str">
        <f t="shared" si="246"/>
        <v/>
      </c>
      <c r="AN245" s="5" t="str">
        <f t="shared" si="247"/>
        <v/>
      </c>
      <c r="AO245" s="5" t="str">
        <f t="shared" si="248"/>
        <v/>
      </c>
      <c r="AP245" s="5" t="str">
        <f t="shared" si="249"/>
        <v/>
      </c>
      <c r="AQ245" s="5" t="str">
        <f t="shared" si="250"/>
        <v/>
      </c>
      <c r="AR245" s="5" t="str">
        <f t="shared" si="251"/>
        <v/>
      </c>
      <c r="AS245" s="5" t="str">
        <f t="shared" si="252"/>
        <v/>
      </c>
      <c r="AT245" s="29">
        <f t="shared" si="253"/>
        <v>0</v>
      </c>
    </row>
    <row r="246" spans="1:46" x14ac:dyDescent="0.2">
      <c r="A246" s="6" t="s">
        <v>244</v>
      </c>
      <c r="B246" s="5"/>
      <c r="C246" s="5"/>
      <c r="D246" s="5"/>
      <c r="E246" s="5"/>
      <c r="F246" s="5"/>
      <c r="G246" s="5"/>
      <c r="H246" s="11" t="s">
        <v>23</v>
      </c>
      <c r="I246" s="5">
        <v>0</v>
      </c>
      <c r="J246" s="5"/>
      <c r="K246" s="5"/>
      <c r="L246" s="5"/>
      <c r="M246" s="11" t="s">
        <v>23</v>
      </c>
      <c r="N246" s="11" t="s">
        <v>23</v>
      </c>
      <c r="O246" s="11" t="s">
        <v>23</v>
      </c>
      <c r="P246" s="11" t="s">
        <v>23</v>
      </c>
      <c r="Q246" s="5"/>
      <c r="R246" s="5"/>
      <c r="S246" s="5"/>
      <c r="T246" s="11" t="s">
        <v>23</v>
      </c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H246" s="5" t="str">
        <f t="shared" si="241"/>
        <v/>
      </c>
      <c r="AI246" s="5" t="str">
        <f t="shared" si="242"/>
        <v/>
      </c>
      <c r="AJ246" s="5">
        <f t="shared" si="243"/>
        <v>1</v>
      </c>
      <c r="AK246" s="5" t="str">
        <f t="shared" si="244"/>
        <v/>
      </c>
      <c r="AL246" s="5" t="str">
        <f t="shared" si="245"/>
        <v/>
      </c>
      <c r="AM246" s="5" t="str">
        <f t="shared" si="246"/>
        <v/>
      </c>
      <c r="AN246" s="5" t="str">
        <f t="shared" si="247"/>
        <v/>
      </c>
      <c r="AO246" s="5" t="str">
        <f t="shared" si="248"/>
        <v/>
      </c>
      <c r="AP246" s="5" t="str">
        <f t="shared" si="249"/>
        <v/>
      </c>
      <c r="AQ246" s="5" t="str">
        <f t="shared" si="250"/>
        <v/>
      </c>
      <c r="AR246" s="5" t="str">
        <f t="shared" si="251"/>
        <v/>
      </c>
      <c r="AS246" s="5">
        <f t="shared" si="252"/>
        <v>6</v>
      </c>
      <c r="AT246" s="29">
        <f t="shared" si="253"/>
        <v>7</v>
      </c>
    </row>
    <row r="247" spans="1:46" x14ac:dyDescent="0.2">
      <c r="A247" s="6" t="s">
        <v>245</v>
      </c>
      <c r="B247" s="5">
        <v>0</v>
      </c>
      <c r="C247" s="5"/>
      <c r="D247" s="5"/>
      <c r="E247" s="5"/>
      <c r="F247" s="5"/>
      <c r="G247" s="5"/>
      <c r="H247" s="5"/>
      <c r="I247" s="5">
        <v>0</v>
      </c>
      <c r="J247" s="5"/>
      <c r="K247" s="5"/>
      <c r="L247" s="5"/>
      <c r="M247" s="5"/>
      <c r="N247" s="5">
        <v>0</v>
      </c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H247" s="5" t="str">
        <f t="shared" si="241"/>
        <v/>
      </c>
      <c r="AI247" s="5" t="str">
        <f t="shared" si="242"/>
        <v/>
      </c>
      <c r="AJ247" s="5">
        <f t="shared" si="243"/>
        <v>3</v>
      </c>
      <c r="AK247" s="5" t="str">
        <f t="shared" si="244"/>
        <v/>
      </c>
      <c r="AL247" s="5" t="str">
        <f t="shared" si="245"/>
        <v/>
      </c>
      <c r="AM247" s="5" t="str">
        <f t="shared" si="246"/>
        <v/>
      </c>
      <c r="AN247" s="5" t="str">
        <f t="shared" si="247"/>
        <v/>
      </c>
      <c r="AO247" s="5" t="str">
        <f t="shared" si="248"/>
        <v/>
      </c>
      <c r="AP247" s="5" t="str">
        <f t="shared" si="249"/>
        <v/>
      </c>
      <c r="AQ247" s="5" t="str">
        <f t="shared" si="250"/>
        <v/>
      </c>
      <c r="AR247" s="5" t="str">
        <f t="shared" si="251"/>
        <v/>
      </c>
      <c r="AS247" s="5" t="str">
        <f t="shared" si="252"/>
        <v/>
      </c>
      <c r="AT247" s="29">
        <f t="shared" si="253"/>
        <v>3</v>
      </c>
    </row>
    <row r="248" spans="1:46" x14ac:dyDescent="0.2">
      <c r="A248" s="6" t="s">
        <v>246</v>
      </c>
      <c r="B248" s="5">
        <v>0</v>
      </c>
      <c r="C248" s="5"/>
      <c r="D248" s="5"/>
      <c r="E248" s="5"/>
      <c r="F248" s="5"/>
      <c r="G248" s="5"/>
      <c r="H248" s="11" t="s">
        <v>23</v>
      </c>
      <c r="I248" s="5">
        <v>0</v>
      </c>
      <c r="J248" s="5"/>
      <c r="K248" s="5"/>
      <c r="L248" s="5"/>
      <c r="M248" s="5"/>
      <c r="N248" s="5">
        <v>0</v>
      </c>
      <c r="O248" s="5"/>
      <c r="P248" s="5">
        <v>0</v>
      </c>
      <c r="Q248" s="5"/>
      <c r="R248" s="5"/>
      <c r="S248" s="5">
        <v>0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H248" s="5" t="str">
        <f t="shared" si="241"/>
        <v/>
      </c>
      <c r="AI248" s="5" t="str">
        <f t="shared" si="242"/>
        <v/>
      </c>
      <c r="AJ248" s="5">
        <f t="shared" si="243"/>
        <v>5</v>
      </c>
      <c r="AK248" s="5" t="str">
        <f t="shared" si="244"/>
        <v/>
      </c>
      <c r="AL248" s="5" t="str">
        <f t="shared" si="245"/>
        <v/>
      </c>
      <c r="AM248" s="5" t="str">
        <f t="shared" si="246"/>
        <v/>
      </c>
      <c r="AN248" s="5" t="str">
        <f t="shared" si="247"/>
        <v/>
      </c>
      <c r="AO248" s="5" t="str">
        <f t="shared" si="248"/>
        <v/>
      </c>
      <c r="AP248" s="5" t="str">
        <f t="shared" si="249"/>
        <v/>
      </c>
      <c r="AQ248" s="5" t="str">
        <f t="shared" si="250"/>
        <v/>
      </c>
      <c r="AR248" s="5" t="str">
        <f t="shared" si="251"/>
        <v/>
      </c>
      <c r="AS248" s="5">
        <f t="shared" si="252"/>
        <v>1</v>
      </c>
      <c r="AT248" s="29">
        <f t="shared" si="253"/>
        <v>6</v>
      </c>
    </row>
    <row r="249" spans="1:46" x14ac:dyDescent="0.2">
      <c r="A249" s="6" t="s">
        <v>247</v>
      </c>
      <c r="B249" s="5"/>
      <c r="C249" s="5"/>
      <c r="D249" s="5"/>
      <c r="E249" s="5"/>
      <c r="F249" s="5"/>
      <c r="G249" s="5"/>
      <c r="H249" s="5">
        <v>0</v>
      </c>
      <c r="I249" s="5">
        <v>0</v>
      </c>
      <c r="J249" s="5"/>
      <c r="K249" s="5"/>
      <c r="L249" s="5"/>
      <c r="M249" s="5"/>
      <c r="N249" s="5">
        <v>0</v>
      </c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H249" s="5" t="str">
        <f t="shared" si="241"/>
        <v/>
      </c>
      <c r="AI249" s="5" t="str">
        <f t="shared" si="242"/>
        <v/>
      </c>
      <c r="AJ249" s="5">
        <f t="shared" si="243"/>
        <v>3</v>
      </c>
      <c r="AK249" s="5" t="str">
        <f t="shared" si="244"/>
        <v/>
      </c>
      <c r="AL249" s="5" t="str">
        <f t="shared" si="245"/>
        <v/>
      </c>
      <c r="AM249" s="5" t="str">
        <f t="shared" si="246"/>
        <v/>
      </c>
      <c r="AN249" s="5" t="str">
        <f t="shared" si="247"/>
        <v/>
      </c>
      <c r="AO249" s="5" t="str">
        <f t="shared" si="248"/>
        <v/>
      </c>
      <c r="AP249" s="5" t="str">
        <f t="shared" si="249"/>
        <v/>
      </c>
      <c r="AQ249" s="5" t="str">
        <f t="shared" si="250"/>
        <v/>
      </c>
      <c r="AR249" s="5" t="str">
        <f t="shared" si="251"/>
        <v/>
      </c>
      <c r="AS249" s="5" t="str">
        <f t="shared" si="252"/>
        <v/>
      </c>
      <c r="AT249" s="29">
        <f t="shared" si="253"/>
        <v>3</v>
      </c>
    </row>
    <row r="250" spans="1:46" x14ac:dyDescent="0.2">
      <c r="A250" s="6" t="s">
        <v>248</v>
      </c>
      <c r="B250" s="5"/>
      <c r="C250" s="5">
        <v>0.5</v>
      </c>
      <c r="D250" s="5"/>
      <c r="E250" s="5"/>
      <c r="F250" s="5"/>
      <c r="G250" s="5"/>
      <c r="H250" s="5"/>
      <c r="I250" s="5"/>
      <c r="J250" s="5"/>
      <c r="K250" s="5"/>
      <c r="L250" s="5">
        <v>0</v>
      </c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H250" s="5">
        <f t="shared" si="241"/>
        <v>1</v>
      </c>
      <c r="AI250" s="5" t="str">
        <f t="shared" si="242"/>
        <v/>
      </c>
      <c r="AJ250" s="5">
        <f t="shared" si="243"/>
        <v>1</v>
      </c>
      <c r="AK250" s="5" t="str">
        <f t="shared" si="244"/>
        <v/>
      </c>
      <c r="AL250" s="5" t="str">
        <f t="shared" si="245"/>
        <v/>
      </c>
      <c r="AM250" s="5" t="str">
        <f t="shared" si="246"/>
        <v/>
      </c>
      <c r="AN250" s="5" t="str">
        <f t="shared" si="247"/>
        <v/>
      </c>
      <c r="AO250" s="5" t="str">
        <f t="shared" si="248"/>
        <v/>
      </c>
      <c r="AP250" s="5" t="str">
        <f t="shared" si="249"/>
        <v/>
      </c>
      <c r="AQ250" s="5" t="str">
        <f t="shared" si="250"/>
        <v/>
      </c>
      <c r="AR250" s="5" t="str">
        <f t="shared" si="251"/>
        <v/>
      </c>
      <c r="AS250" s="5" t="str">
        <f t="shared" si="252"/>
        <v/>
      </c>
      <c r="AT250" s="29">
        <f t="shared" si="253"/>
        <v>1.5</v>
      </c>
    </row>
    <row r="251" spans="1:46" x14ac:dyDescent="0.2">
      <c r="A251" s="6" t="s">
        <v>249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H251" s="5" t="str">
        <f t="shared" si="241"/>
        <v/>
      </c>
      <c r="AI251" s="5" t="str">
        <f t="shared" si="242"/>
        <v/>
      </c>
      <c r="AJ251" s="5" t="str">
        <f t="shared" si="243"/>
        <v/>
      </c>
      <c r="AK251" s="5" t="str">
        <f t="shared" si="244"/>
        <v/>
      </c>
      <c r="AL251" s="5" t="str">
        <f t="shared" si="245"/>
        <v/>
      </c>
      <c r="AM251" s="5" t="str">
        <f t="shared" si="246"/>
        <v/>
      </c>
      <c r="AN251" s="5" t="str">
        <f t="shared" si="247"/>
        <v/>
      </c>
      <c r="AO251" s="5" t="str">
        <f t="shared" si="248"/>
        <v/>
      </c>
      <c r="AP251" s="5" t="str">
        <f t="shared" si="249"/>
        <v/>
      </c>
      <c r="AQ251" s="5" t="str">
        <f t="shared" si="250"/>
        <v/>
      </c>
      <c r="AR251" s="5" t="str">
        <f t="shared" si="251"/>
        <v/>
      </c>
      <c r="AS251" s="5" t="str">
        <f t="shared" si="252"/>
        <v/>
      </c>
      <c r="AT251" s="29">
        <f t="shared" si="253"/>
        <v>0</v>
      </c>
    </row>
    <row r="252" spans="1:46" x14ac:dyDescent="0.2">
      <c r="A252" s="6" t="s">
        <v>250</v>
      </c>
      <c r="B252" s="5">
        <v>0.5</v>
      </c>
      <c r="C252" s="5"/>
      <c r="D252" s="5"/>
      <c r="E252" s="5"/>
      <c r="F252" s="5"/>
      <c r="G252" s="5"/>
      <c r="H252" s="5"/>
      <c r="I252" s="5">
        <v>0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>
        <v>0</v>
      </c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H252" s="5">
        <f t="shared" si="241"/>
        <v>1</v>
      </c>
      <c r="AI252" s="5" t="str">
        <f t="shared" si="242"/>
        <v/>
      </c>
      <c r="AJ252" s="5">
        <f t="shared" si="243"/>
        <v>2</v>
      </c>
      <c r="AK252" s="5" t="str">
        <f t="shared" si="244"/>
        <v/>
      </c>
      <c r="AL252" s="5" t="str">
        <f t="shared" si="245"/>
        <v/>
      </c>
      <c r="AM252" s="5" t="str">
        <f t="shared" si="246"/>
        <v/>
      </c>
      <c r="AN252" s="5" t="str">
        <f t="shared" si="247"/>
        <v/>
      </c>
      <c r="AO252" s="5" t="str">
        <f t="shared" si="248"/>
        <v/>
      </c>
      <c r="AP252" s="5" t="str">
        <f t="shared" si="249"/>
        <v/>
      </c>
      <c r="AQ252" s="5" t="str">
        <f t="shared" si="250"/>
        <v/>
      </c>
      <c r="AR252" s="5" t="str">
        <f t="shared" si="251"/>
        <v/>
      </c>
      <c r="AS252" s="5" t="str">
        <f t="shared" si="252"/>
        <v/>
      </c>
      <c r="AT252" s="29">
        <f t="shared" si="253"/>
        <v>2.5</v>
      </c>
    </row>
    <row r="253" spans="1:46" x14ac:dyDescent="0.2">
      <c r="A253" s="6"/>
      <c r="AD253" s="47" t="s">
        <v>45</v>
      </c>
      <c r="AE253" s="47"/>
      <c r="AF253" s="5">
        <f>COUNT(AT244:AT252)</f>
        <v>9</v>
      </c>
      <c r="AG253" s="5"/>
      <c r="AH253" s="5"/>
      <c r="AI253" s="5"/>
      <c r="AJ253" s="48" t="s">
        <v>46</v>
      </c>
      <c r="AK253" s="48"/>
      <c r="AL253" s="48"/>
      <c r="AM253" s="49">
        <f>(AF253*$AC$5-AT253)/(AF253*$AC$5)</f>
        <v>0.87830687830687826</v>
      </c>
      <c r="AN253" s="49"/>
      <c r="AO253" s="49"/>
      <c r="AP253" s="24"/>
      <c r="AQ253" s="47" t="s">
        <v>27</v>
      </c>
      <c r="AR253" s="47"/>
      <c r="AS253" s="47"/>
      <c r="AT253" s="29">
        <f>SUM(AT244:AT252)</f>
        <v>23</v>
      </c>
    </row>
    <row r="254" spans="1:46" x14ac:dyDescent="0.2">
      <c r="A254" s="7" t="s">
        <v>251</v>
      </c>
    </row>
    <row r="255" spans="1:46" x14ac:dyDescent="0.2">
      <c r="A255" s="6" t="s">
        <v>252</v>
      </c>
      <c r="B255" s="11" t="s">
        <v>23</v>
      </c>
      <c r="C255" s="5"/>
      <c r="D255" s="5"/>
      <c r="E255" s="5"/>
      <c r="F255" s="5"/>
      <c r="G255" s="5"/>
      <c r="H255" s="5"/>
      <c r="I255" s="11" t="s">
        <v>23</v>
      </c>
      <c r="J255" s="5"/>
      <c r="K255" s="5"/>
      <c r="L255" s="11" t="s">
        <v>23</v>
      </c>
      <c r="M255" s="11" t="s">
        <v>23</v>
      </c>
      <c r="N255" s="5">
        <v>0</v>
      </c>
      <c r="O255" s="5">
        <v>0</v>
      </c>
      <c r="P255" s="5">
        <v>0</v>
      </c>
      <c r="Q255" s="5"/>
      <c r="R255" s="5"/>
      <c r="S255" s="5">
        <v>0</v>
      </c>
      <c r="T255" s="5">
        <v>0</v>
      </c>
      <c r="U255" s="5">
        <v>0</v>
      </c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H255" s="5" t="str">
        <f t="shared" ref="AH255:AH276" si="254">IF(COUNTIF($B255:$AF255,AH$7)&gt;0,COUNTIF($B255:$AF255,AH$7),"")</f>
        <v/>
      </c>
      <c r="AI255" s="5" t="str">
        <f t="shared" ref="AI255:AI276" si="255">IF(COUNTIF($B255:$AF255,AI$7)&gt;0,COUNTIF($B255:$AF255,AI$7),"")</f>
        <v/>
      </c>
      <c r="AJ255" s="5">
        <f t="shared" ref="AJ255:AJ276" si="256">IF(COUNTIF($B255:$AF255,AJ$7)&gt;0,COUNTIF($B255:$AF255,AJ$7),"")</f>
        <v>6</v>
      </c>
      <c r="AK255" s="5" t="str">
        <f t="shared" ref="AK255:AK276" si="257">IF(COUNTIF($B255:$AF255,AK$7)&gt;0,COUNTIF($B255:$AF255,AK$7),"")</f>
        <v/>
      </c>
      <c r="AL255" s="5" t="str">
        <f t="shared" ref="AL255:AL276" si="258">IF(COUNTIF($B255:$AF255,AL$7)&gt;0,COUNTIF($B255:$AF255,AL$7),"")</f>
        <v/>
      </c>
      <c r="AM255" s="5" t="str">
        <f t="shared" ref="AM255:AM276" si="259">IF(COUNTIF($B255:$AF255,AM$7)&gt;0,COUNTIF($B255:$AF255,AM$7),"")</f>
        <v/>
      </c>
      <c r="AN255" s="5" t="str">
        <f t="shared" ref="AN255:AN276" si="260">IF(COUNTIF($B255:$AF255,AN$7)&gt;0,COUNTIF($B255:$AF255,AN$7),"")</f>
        <v/>
      </c>
      <c r="AO255" s="5" t="str">
        <f t="shared" ref="AO255:AO276" si="261">IF(COUNTIF($B255:$AF255,AO$7)&gt;0,COUNTIF($B255:$AF255,AO$7),"")</f>
        <v/>
      </c>
      <c r="AP255" s="5" t="str">
        <f t="shared" ref="AP255:AP276" si="262">IF(COUNTIF($B255:$AF255,AP$7)&gt;0,COUNTIF($B255:$AF255,AP$7),"")</f>
        <v/>
      </c>
      <c r="AQ255" s="5" t="str">
        <f t="shared" ref="AQ255:AQ276" si="263">IF(COUNTIF($B255:$AF255,AQ$7)&gt;0,COUNTIF($B255:$AF255,AQ$7),"")</f>
        <v/>
      </c>
      <c r="AR255" s="5" t="str">
        <f t="shared" ref="AR255:AR276" si="264">IF(COUNTIF($B255:$AF255,AR$7)&gt;0,COUNTIF($B255:$AF255,AR$7),"")</f>
        <v/>
      </c>
      <c r="AS255" s="5">
        <f t="shared" ref="AS255:AS276" si="265">IF(COUNTIF($B255:$AF255,AS$7)&gt;0,COUNTIF($B255:$AF255,AS$7),"")</f>
        <v>4</v>
      </c>
      <c r="AT255" s="29">
        <f t="shared" ref="AT255:AT276" si="266">IF(AH255="",SUM(AI255:AS255),SUM(AI255:AS255)+AH255*0.5)</f>
        <v>10</v>
      </c>
    </row>
    <row r="256" spans="1:46" x14ac:dyDescent="0.2">
      <c r="A256" s="6" t="s">
        <v>253</v>
      </c>
      <c r="B256" s="11" t="s">
        <v>23</v>
      </c>
      <c r="C256" s="5">
        <v>0</v>
      </c>
      <c r="D256" s="5"/>
      <c r="E256" s="5"/>
      <c r="F256" s="5"/>
      <c r="G256" s="5"/>
      <c r="H256" s="11" t="s">
        <v>23</v>
      </c>
      <c r="I256" s="5"/>
      <c r="J256" s="5"/>
      <c r="K256" s="5"/>
      <c r="L256" s="5"/>
      <c r="M256" s="5">
        <v>0</v>
      </c>
      <c r="N256" s="5"/>
      <c r="O256" s="11" t="s">
        <v>23</v>
      </c>
      <c r="P256" s="11" t="s">
        <v>23</v>
      </c>
      <c r="Q256" s="5"/>
      <c r="R256" s="5"/>
      <c r="S256" s="5" t="s">
        <v>15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H256" s="5" t="str">
        <f t="shared" si="254"/>
        <v/>
      </c>
      <c r="AI256" s="5" t="str">
        <f t="shared" si="255"/>
        <v/>
      </c>
      <c r="AJ256" s="5">
        <f t="shared" si="256"/>
        <v>2</v>
      </c>
      <c r="AK256" s="5">
        <f t="shared" si="257"/>
        <v>1</v>
      </c>
      <c r="AL256" s="5" t="str">
        <f t="shared" si="258"/>
        <v/>
      </c>
      <c r="AM256" s="5" t="str">
        <f t="shared" si="259"/>
        <v/>
      </c>
      <c r="AN256" s="5" t="str">
        <f t="shared" si="260"/>
        <v/>
      </c>
      <c r="AO256" s="5" t="str">
        <f t="shared" si="261"/>
        <v/>
      </c>
      <c r="AP256" s="5" t="str">
        <f t="shared" si="262"/>
        <v/>
      </c>
      <c r="AQ256" s="5" t="str">
        <f t="shared" si="263"/>
        <v/>
      </c>
      <c r="AR256" s="5" t="str">
        <f t="shared" si="264"/>
        <v/>
      </c>
      <c r="AS256" s="5">
        <f t="shared" si="265"/>
        <v>4</v>
      </c>
      <c r="AT256" s="29">
        <f t="shared" si="266"/>
        <v>7</v>
      </c>
    </row>
    <row r="257" spans="1:46" x14ac:dyDescent="0.2">
      <c r="A257" s="6"/>
      <c r="AD257" s="47" t="s">
        <v>45</v>
      </c>
      <c r="AE257" s="47"/>
      <c r="AF257" s="5">
        <f>COUNT(AT255:AT256)</f>
        <v>2</v>
      </c>
      <c r="AG257" s="5"/>
      <c r="AH257" s="5"/>
      <c r="AI257" s="5"/>
      <c r="AJ257" s="48" t="s">
        <v>46</v>
      </c>
      <c r="AK257" s="48"/>
      <c r="AL257" s="48"/>
      <c r="AM257" s="49">
        <f>(AF257*$AC$5-AT257)/(AF257*$AC$5)</f>
        <v>0.59523809523809523</v>
      </c>
      <c r="AN257" s="49"/>
      <c r="AO257" s="49"/>
      <c r="AP257" s="24"/>
      <c r="AQ257" s="47" t="s">
        <v>27</v>
      </c>
      <c r="AR257" s="47"/>
      <c r="AS257" s="47"/>
      <c r="AT257" s="29">
        <f>SUM(AT255:AT256)</f>
        <v>17</v>
      </c>
    </row>
    <row r="258" spans="1:46" x14ac:dyDescent="0.2">
      <c r="A258" s="7" t="s">
        <v>254</v>
      </c>
    </row>
    <row r="259" spans="1:46" x14ac:dyDescent="0.2">
      <c r="A259" s="6" t="s">
        <v>255</v>
      </c>
      <c r="B259" s="5"/>
      <c r="C259" s="5"/>
      <c r="D259" s="5"/>
      <c r="E259" s="5"/>
      <c r="F259" s="5"/>
      <c r="G259" s="5"/>
      <c r="H259" s="5"/>
      <c r="I259" s="5">
        <v>0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H259" s="5" t="str">
        <f t="shared" si="254"/>
        <v/>
      </c>
      <c r="AI259" s="5" t="str">
        <f t="shared" si="255"/>
        <v/>
      </c>
      <c r="AJ259" s="5">
        <f t="shared" si="256"/>
        <v>1</v>
      </c>
      <c r="AK259" s="5" t="str">
        <f t="shared" si="257"/>
        <v/>
      </c>
      <c r="AL259" s="5" t="str">
        <f t="shared" si="258"/>
        <v/>
      </c>
      <c r="AM259" s="5" t="str">
        <f t="shared" si="259"/>
        <v/>
      </c>
      <c r="AN259" s="5" t="str">
        <f t="shared" si="260"/>
        <v/>
      </c>
      <c r="AO259" s="5" t="str">
        <f t="shared" si="261"/>
        <v/>
      </c>
      <c r="AP259" s="5" t="str">
        <f t="shared" si="262"/>
        <v/>
      </c>
      <c r="AQ259" s="5" t="str">
        <f t="shared" si="263"/>
        <v/>
      </c>
      <c r="AR259" s="5" t="str">
        <f t="shared" si="264"/>
        <v/>
      </c>
      <c r="AS259" s="5" t="str">
        <f t="shared" si="265"/>
        <v/>
      </c>
      <c r="AT259" s="29">
        <f t="shared" si="266"/>
        <v>1</v>
      </c>
    </row>
    <row r="260" spans="1:46" x14ac:dyDescent="0.2">
      <c r="A260" s="6" t="s">
        <v>256</v>
      </c>
      <c r="B260" s="5"/>
      <c r="C260" s="5"/>
      <c r="D260" s="5"/>
      <c r="E260" s="5"/>
      <c r="F260" s="5"/>
      <c r="G260" s="5" t="s">
        <v>15</v>
      </c>
      <c r="H260" s="5"/>
      <c r="I260" s="5"/>
      <c r="J260" s="5"/>
      <c r="K260" s="5"/>
      <c r="L260" s="5"/>
      <c r="M260" s="5"/>
      <c r="N260" s="5"/>
      <c r="O260" s="11" t="s">
        <v>23</v>
      </c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H260" s="5" t="str">
        <f t="shared" si="254"/>
        <v/>
      </c>
      <c r="AI260" s="5" t="str">
        <f t="shared" si="255"/>
        <v/>
      </c>
      <c r="AJ260" s="5" t="str">
        <f t="shared" si="256"/>
        <v/>
      </c>
      <c r="AK260" s="5">
        <f t="shared" si="257"/>
        <v>1</v>
      </c>
      <c r="AL260" s="5" t="str">
        <f t="shared" si="258"/>
        <v/>
      </c>
      <c r="AM260" s="5" t="str">
        <f t="shared" si="259"/>
        <v/>
      </c>
      <c r="AN260" s="5" t="str">
        <f t="shared" si="260"/>
        <v/>
      </c>
      <c r="AO260" s="5" t="str">
        <f t="shared" si="261"/>
        <v/>
      </c>
      <c r="AP260" s="5" t="str">
        <f t="shared" si="262"/>
        <v/>
      </c>
      <c r="AQ260" s="5" t="str">
        <f t="shared" si="263"/>
        <v/>
      </c>
      <c r="AR260" s="5" t="str">
        <f t="shared" si="264"/>
        <v/>
      </c>
      <c r="AS260" s="5">
        <f t="shared" si="265"/>
        <v>1</v>
      </c>
      <c r="AT260" s="29">
        <f t="shared" si="266"/>
        <v>2</v>
      </c>
    </row>
    <row r="261" spans="1:46" x14ac:dyDescent="0.2">
      <c r="A261" s="6" t="s">
        <v>257</v>
      </c>
      <c r="B261" s="5" t="s">
        <v>20</v>
      </c>
      <c r="C261" s="5" t="s">
        <v>20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H261" s="5" t="str">
        <f t="shared" si="254"/>
        <v/>
      </c>
      <c r="AI261" s="5" t="str">
        <f t="shared" si="255"/>
        <v/>
      </c>
      <c r="AJ261" s="5" t="str">
        <f t="shared" si="256"/>
        <v/>
      </c>
      <c r="AK261" s="5" t="str">
        <f t="shared" si="257"/>
        <v/>
      </c>
      <c r="AL261" s="5" t="str">
        <f t="shared" si="258"/>
        <v/>
      </c>
      <c r="AM261" s="5" t="str">
        <f t="shared" si="259"/>
        <v/>
      </c>
      <c r="AN261" s="5" t="str">
        <f t="shared" si="260"/>
        <v/>
      </c>
      <c r="AO261" s="5" t="str">
        <f t="shared" si="261"/>
        <v/>
      </c>
      <c r="AP261" s="5">
        <f t="shared" si="262"/>
        <v>2</v>
      </c>
      <c r="AQ261" s="5" t="str">
        <f t="shared" si="263"/>
        <v/>
      </c>
      <c r="AR261" s="5" t="str">
        <f t="shared" si="264"/>
        <v/>
      </c>
      <c r="AS261" s="5" t="str">
        <f t="shared" si="265"/>
        <v/>
      </c>
      <c r="AT261" s="29">
        <f t="shared" si="266"/>
        <v>2</v>
      </c>
    </row>
    <row r="262" spans="1:46" x14ac:dyDescent="0.2">
      <c r="A262" s="6" t="s">
        <v>258</v>
      </c>
      <c r="B262" s="5"/>
      <c r="C262" s="5">
        <v>0</v>
      </c>
      <c r="D262" s="5"/>
      <c r="E262" s="5"/>
      <c r="F262" s="5"/>
      <c r="G262" s="5">
        <v>1</v>
      </c>
      <c r="H262" s="5">
        <v>1</v>
      </c>
      <c r="I262" s="5">
        <v>1</v>
      </c>
      <c r="J262" s="5"/>
      <c r="K262" s="5"/>
      <c r="L262" s="11" t="s">
        <v>23</v>
      </c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H262" s="5" t="str">
        <f t="shared" si="254"/>
        <v/>
      </c>
      <c r="AI262" s="5">
        <f t="shared" si="255"/>
        <v>3</v>
      </c>
      <c r="AJ262" s="5">
        <f t="shared" si="256"/>
        <v>1</v>
      </c>
      <c r="AK262" s="5" t="str">
        <f t="shared" si="257"/>
        <v/>
      </c>
      <c r="AL262" s="5" t="str">
        <f t="shared" si="258"/>
        <v/>
      </c>
      <c r="AM262" s="5" t="str">
        <f t="shared" si="259"/>
        <v/>
      </c>
      <c r="AN262" s="5" t="str">
        <f t="shared" si="260"/>
        <v/>
      </c>
      <c r="AO262" s="5" t="str">
        <f t="shared" si="261"/>
        <v/>
      </c>
      <c r="AP262" s="5" t="str">
        <f t="shared" si="262"/>
        <v/>
      </c>
      <c r="AQ262" s="5" t="str">
        <f t="shared" si="263"/>
        <v/>
      </c>
      <c r="AR262" s="5" t="str">
        <f t="shared" si="264"/>
        <v/>
      </c>
      <c r="AS262" s="5">
        <f t="shared" si="265"/>
        <v>1</v>
      </c>
      <c r="AT262" s="29">
        <f t="shared" si="266"/>
        <v>5</v>
      </c>
    </row>
    <row r="263" spans="1:46" x14ac:dyDescent="0.2">
      <c r="A263" s="6" t="s">
        <v>259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11" t="s">
        <v>23</v>
      </c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H263" s="5" t="str">
        <f t="shared" si="254"/>
        <v/>
      </c>
      <c r="AI263" s="5" t="str">
        <f t="shared" si="255"/>
        <v/>
      </c>
      <c r="AJ263" s="5" t="str">
        <f t="shared" si="256"/>
        <v/>
      </c>
      <c r="AK263" s="5" t="str">
        <f t="shared" si="257"/>
        <v/>
      </c>
      <c r="AL263" s="5" t="str">
        <f t="shared" si="258"/>
        <v/>
      </c>
      <c r="AM263" s="5" t="str">
        <f t="shared" si="259"/>
        <v/>
      </c>
      <c r="AN263" s="5" t="str">
        <f t="shared" si="260"/>
        <v/>
      </c>
      <c r="AO263" s="5" t="str">
        <f t="shared" si="261"/>
        <v/>
      </c>
      <c r="AP263" s="5" t="str">
        <f t="shared" si="262"/>
        <v/>
      </c>
      <c r="AQ263" s="5" t="str">
        <f t="shared" si="263"/>
        <v/>
      </c>
      <c r="AR263" s="5" t="str">
        <f t="shared" si="264"/>
        <v/>
      </c>
      <c r="AS263" s="5">
        <f t="shared" si="265"/>
        <v>1</v>
      </c>
      <c r="AT263" s="29">
        <f t="shared" si="266"/>
        <v>1</v>
      </c>
    </row>
    <row r="264" spans="1:46" x14ac:dyDescent="0.2">
      <c r="A264" s="6" t="s">
        <v>260</v>
      </c>
      <c r="B264" s="5"/>
      <c r="C264" s="5">
        <v>0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H264" s="5" t="str">
        <f t="shared" si="254"/>
        <v/>
      </c>
      <c r="AI264" s="5" t="str">
        <f t="shared" si="255"/>
        <v/>
      </c>
      <c r="AJ264" s="5">
        <f t="shared" si="256"/>
        <v>1</v>
      </c>
      <c r="AK264" s="5" t="str">
        <f t="shared" si="257"/>
        <v/>
      </c>
      <c r="AL264" s="5" t="str">
        <f t="shared" si="258"/>
        <v/>
      </c>
      <c r="AM264" s="5" t="str">
        <f t="shared" si="259"/>
        <v/>
      </c>
      <c r="AN264" s="5" t="str">
        <f t="shared" si="260"/>
        <v/>
      </c>
      <c r="AO264" s="5" t="str">
        <f t="shared" si="261"/>
        <v/>
      </c>
      <c r="AP264" s="5" t="str">
        <f t="shared" si="262"/>
        <v/>
      </c>
      <c r="AQ264" s="5" t="str">
        <f t="shared" si="263"/>
        <v/>
      </c>
      <c r="AR264" s="5" t="str">
        <f t="shared" si="264"/>
        <v/>
      </c>
      <c r="AS264" s="5" t="str">
        <f t="shared" si="265"/>
        <v/>
      </c>
      <c r="AT264" s="29">
        <f t="shared" si="266"/>
        <v>1</v>
      </c>
    </row>
    <row r="265" spans="1:46" x14ac:dyDescent="0.2">
      <c r="A265" s="6" t="s">
        <v>261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H265" s="5" t="str">
        <f t="shared" si="254"/>
        <v/>
      </c>
      <c r="AI265" s="5" t="str">
        <f t="shared" si="255"/>
        <v/>
      </c>
      <c r="AJ265" s="5" t="str">
        <f t="shared" si="256"/>
        <v/>
      </c>
      <c r="AK265" s="5" t="str">
        <f t="shared" si="257"/>
        <v/>
      </c>
      <c r="AL265" s="5" t="str">
        <f t="shared" si="258"/>
        <v/>
      </c>
      <c r="AM265" s="5" t="str">
        <f t="shared" si="259"/>
        <v/>
      </c>
      <c r="AN265" s="5" t="str">
        <f t="shared" si="260"/>
        <v/>
      </c>
      <c r="AO265" s="5" t="str">
        <f t="shared" si="261"/>
        <v/>
      </c>
      <c r="AP265" s="5" t="str">
        <f t="shared" si="262"/>
        <v/>
      </c>
      <c r="AQ265" s="5" t="str">
        <f t="shared" si="263"/>
        <v/>
      </c>
      <c r="AR265" s="5" t="str">
        <f t="shared" si="264"/>
        <v/>
      </c>
      <c r="AS265" s="5" t="str">
        <f t="shared" si="265"/>
        <v/>
      </c>
      <c r="AT265" s="29">
        <f t="shared" si="266"/>
        <v>0</v>
      </c>
    </row>
    <row r="266" spans="1:46" x14ac:dyDescent="0.2">
      <c r="A266" s="6" t="s">
        <v>262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>
        <v>0</v>
      </c>
      <c r="M266" s="5"/>
      <c r="N266" s="5"/>
      <c r="O266" s="5"/>
      <c r="P266" s="5"/>
      <c r="Q266" s="5"/>
      <c r="R266" s="5"/>
      <c r="S266" s="5"/>
      <c r="T266" s="5">
        <v>0.5</v>
      </c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H266" s="5">
        <f t="shared" si="254"/>
        <v>1</v>
      </c>
      <c r="AI266" s="5" t="str">
        <f t="shared" si="255"/>
        <v/>
      </c>
      <c r="AJ266" s="5">
        <f t="shared" si="256"/>
        <v>1</v>
      </c>
      <c r="AK266" s="5" t="str">
        <f t="shared" si="257"/>
        <v/>
      </c>
      <c r="AL266" s="5" t="str">
        <f t="shared" si="258"/>
        <v/>
      </c>
      <c r="AM266" s="5" t="str">
        <f t="shared" si="259"/>
        <v/>
      </c>
      <c r="AN266" s="5" t="str">
        <f t="shared" si="260"/>
        <v/>
      </c>
      <c r="AO266" s="5" t="str">
        <f t="shared" si="261"/>
        <v/>
      </c>
      <c r="AP266" s="5" t="str">
        <f t="shared" si="262"/>
        <v/>
      </c>
      <c r="AQ266" s="5" t="str">
        <f t="shared" si="263"/>
        <v/>
      </c>
      <c r="AR266" s="5" t="str">
        <f t="shared" si="264"/>
        <v/>
      </c>
      <c r="AS266" s="5" t="str">
        <f t="shared" si="265"/>
        <v/>
      </c>
      <c r="AT266" s="29">
        <f t="shared" si="266"/>
        <v>1.5</v>
      </c>
    </row>
    <row r="267" spans="1:46" x14ac:dyDescent="0.2">
      <c r="A267" s="6" t="s">
        <v>263</v>
      </c>
      <c r="B267" s="5"/>
      <c r="C267" s="5"/>
      <c r="D267" s="5"/>
      <c r="E267" s="5"/>
      <c r="F267" s="5"/>
      <c r="G267" s="5"/>
      <c r="H267" s="5"/>
      <c r="I267" s="5">
        <v>0</v>
      </c>
      <c r="J267" s="5"/>
      <c r="K267" s="5"/>
      <c r="L267" s="5"/>
      <c r="M267" s="5"/>
      <c r="N267" s="5">
        <v>0.5</v>
      </c>
      <c r="O267" s="5">
        <v>1</v>
      </c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H267" s="5">
        <f t="shared" si="254"/>
        <v>1</v>
      </c>
      <c r="AI267" s="5">
        <f t="shared" si="255"/>
        <v>1</v>
      </c>
      <c r="AJ267" s="5">
        <f t="shared" si="256"/>
        <v>1</v>
      </c>
      <c r="AK267" s="5" t="str">
        <f t="shared" si="257"/>
        <v/>
      </c>
      <c r="AL267" s="5" t="str">
        <f t="shared" si="258"/>
        <v/>
      </c>
      <c r="AM267" s="5" t="str">
        <f t="shared" si="259"/>
        <v/>
      </c>
      <c r="AN267" s="5" t="str">
        <f t="shared" si="260"/>
        <v/>
      </c>
      <c r="AO267" s="5" t="str">
        <f t="shared" si="261"/>
        <v/>
      </c>
      <c r="AP267" s="5" t="str">
        <f t="shared" si="262"/>
        <v/>
      </c>
      <c r="AQ267" s="5" t="str">
        <f t="shared" si="263"/>
        <v/>
      </c>
      <c r="AR267" s="5" t="str">
        <f t="shared" si="264"/>
        <v/>
      </c>
      <c r="AS267" s="5" t="str">
        <f t="shared" si="265"/>
        <v/>
      </c>
      <c r="AT267" s="29">
        <f t="shared" si="266"/>
        <v>2.5</v>
      </c>
    </row>
    <row r="268" spans="1:46" x14ac:dyDescent="0.2">
      <c r="A268" s="6" t="s">
        <v>264</v>
      </c>
      <c r="B268" s="5"/>
      <c r="C268" s="5"/>
      <c r="D268" s="5"/>
      <c r="E268" s="5"/>
      <c r="F268" s="5"/>
      <c r="G268" s="5">
        <v>0</v>
      </c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>
        <v>0.5</v>
      </c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H268" s="5">
        <f t="shared" si="254"/>
        <v>1</v>
      </c>
      <c r="AI268" s="5" t="str">
        <f t="shared" si="255"/>
        <v/>
      </c>
      <c r="AJ268" s="5">
        <f t="shared" si="256"/>
        <v>1</v>
      </c>
      <c r="AK268" s="5" t="str">
        <f t="shared" si="257"/>
        <v/>
      </c>
      <c r="AL268" s="5" t="str">
        <f t="shared" si="258"/>
        <v/>
      </c>
      <c r="AM268" s="5" t="str">
        <f t="shared" si="259"/>
        <v/>
      </c>
      <c r="AN268" s="5" t="str">
        <f t="shared" si="260"/>
        <v/>
      </c>
      <c r="AO268" s="5" t="str">
        <f t="shared" si="261"/>
        <v/>
      </c>
      <c r="AP268" s="5" t="str">
        <f t="shared" si="262"/>
        <v/>
      </c>
      <c r="AQ268" s="5" t="str">
        <f t="shared" si="263"/>
        <v/>
      </c>
      <c r="AR268" s="5" t="str">
        <f t="shared" si="264"/>
        <v/>
      </c>
      <c r="AS268" s="5" t="str">
        <f t="shared" si="265"/>
        <v/>
      </c>
      <c r="AT268" s="29">
        <f t="shared" si="266"/>
        <v>1.5</v>
      </c>
    </row>
    <row r="269" spans="1:46" x14ac:dyDescent="0.2">
      <c r="A269" s="6" t="s">
        <v>265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H269" s="5" t="str">
        <f t="shared" si="254"/>
        <v/>
      </c>
      <c r="AI269" s="5" t="str">
        <f t="shared" si="255"/>
        <v/>
      </c>
      <c r="AJ269" s="5" t="str">
        <f t="shared" si="256"/>
        <v/>
      </c>
      <c r="AK269" s="5" t="str">
        <f t="shared" si="257"/>
        <v/>
      </c>
      <c r="AL269" s="5" t="str">
        <f t="shared" si="258"/>
        <v/>
      </c>
      <c r="AM269" s="5" t="str">
        <f t="shared" si="259"/>
        <v/>
      </c>
      <c r="AN269" s="5" t="str">
        <f t="shared" si="260"/>
        <v/>
      </c>
      <c r="AO269" s="5" t="str">
        <f t="shared" si="261"/>
        <v/>
      </c>
      <c r="AP269" s="5" t="str">
        <f t="shared" si="262"/>
        <v/>
      </c>
      <c r="AQ269" s="5" t="str">
        <f t="shared" si="263"/>
        <v/>
      </c>
      <c r="AR269" s="5" t="str">
        <f t="shared" si="264"/>
        <v/>
      </c>
      <c r="AS269" s="5" t="str">
        <f t="shared" si="265"/>
        <v/>
      </c>
      <c r="AT269" s="29">
        <f t="shared" si="266"/>
        <v>0</v>
      </c>
    </row>
    <row r="270" spans="1:46" x14ac:dyDescent="0.2">
      <c r="A270" s="6" t="s">
        <v>266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H270" s="5" t="str">
        <f t="shared" si="254"/>
        <v/>
      </c>
      <c r="AI270" s="5" t="str">
        <f t="shared" si="255"/>
        <v/>
      </c>
      <c r="AJ270" s="5" t="str">
        <f t="shared" si="256"/>
        <v/>
      </c>
      <c r="AK270" s="5" t="str">
        <f t="shared" si="257"/>
        <v/>
      </c>
      <c r="AL270" s="5" t="str">
        <f t="shared" si="258"/>
        <v/>
      </c>
      <c r="AM270" s="5" t="str">
        <f t="shared" si="259"/>
        <v/>
      </c>
      <c r="AN270" s="5" t="str">
        <f t="shared" si="260"/>
        <v/>
      </c>
      <c r="AO270" s="5" t="str">
        <f t="shared" si="261"/>
        <v/>
      </c>
      <c r="AP270" s="5" t="str">
        <f t="shared" si="262"/>
        <v/>
      </c>
      <c r="AQ270" s="5" t="str">
        <f t="shared" si="263"/>
        <v/>
      </c>
      <c r="AR270" s="5" t="str">
        <f t="shared" si="264"/>
        <v/>
      </c>
      <c r="AS270" s="5" t="str">
        <f t="shared" si="265"/>
        <v/>
      </c>
      <c r="AT270" s="29">
        <f t="shared" si="266"/>
        <v>0</v>
      </c>
    </row>
    <row r="271" spans="1:46" x14ac:dyDescent="0.2">
      <c r="A271" s="6" t="s">
        <v>267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11" t="s">
        <v>23</v>
      </c>
      <c r="M271" s="5"/>
      <c r="N271" s="5"/>
      <c r="O271" s="5"/>
      <c r="P271" s="5"/>
      <c r="Q271" s="5"/>
      <c r="R271" s="5"/>
      <c r="S271" s="5"/>
      <c r="T271" s="5"/>
      <c r="U271" s="11" t="s">
        <v>23</v>
      </c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H271" s="5" t="str">
        <f t="shared" si="254"/>
        <v/>
      </c>
      <c r="AI271" s="5" t="str">
        <f t="shared" si="255"/>
        <v/>
      </c>
      <c r="AJ271" s="5" t="str">
        <f t="shared" si="256"/>
        <v/>
      </c>
      <c r="AK271" s="5" t="str">
        <f t="shared" si="257"/>
        <v/>
      </c>
      <c r="AL271" s="5" t="str">
        <f t="shared" si="258"/>
        <v/>
      </c>
      <c r="AM271" s="5" t="str">
        <f t="shared" si="259"/>
        <v/>
      </c>
      <c r="AN271" s="5" t="str">
        <f t="shared" si="260"/>
        <v/>
      </c>
      <c r="AO271" s="5" t="str">
        <f t="shared" si="261"/>
        <v/>
      </c>
      <c r="AP271" s="5" t="str">
        <f t="shared" si="262"/>
        <v/>
      </c>
      <c r="AQ271" s="5" t="str">
        <f t="shared" si="263"/>
        <v/>
      </c>
      <c r="AR271" s="5" t="str">
        <f t="shared" si="264"/>
        <v/>
      </c>
      <c r="AS271" s="5">
        <f t="shared" si="265"/>
        <v>2</v>
      </c>
      <c r="AT271" s="29">
        <f t="shared" si="266"/>
        <v>2</v>
      </c>
    </row>
    <row r="272" spans="1:46" x14ac:dyDescent="0.2">
      <c r="A272" s="6" t="s">
        <v>268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11" t="s">
        <v>23</v>
      </c>
      <c r="Q272" s="5"/>
      <c r="R272" s="5"/>
      <c r="S272" s="11" t="s">
        <v>23</v>
      </c>
      <c r="T272" s="5">
        <v>0.5</v>
      </c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H272" s="5">
        <f t="shared" si="254"/>
        <v>1</v>
      </c>
      <c r="AI272" s="5" t="str">
        <f t="shared" si="255"/>
        <v/>
      </c>
      <c r="AJ272" s="5" t="str">
        <f t="shared" si="256"/>
        <v/>
      </c>
      <c r="AK272" s="5" t="str">
        <f t="shared" si="257"/>
        <v/>
      </c>
      <c r="AL272" s="5" t="str">
        <f t="shared" si="258"/>
        <v/>
      </c>
      <c r="AM272" s="5" t="str">
        <f t="shared" si="259"/>
        <v/>
      </c>
      <c r="AN272" s="5" t="str">
        <f t="shared" si="260"/>
        <v/>
      </c>
      <c r="AO272" s="5" t="str">
        <f t="shared" si="261"/>
        <v/>
      </c>
      <c r="AP272" s="5" t="str">
        <f t="shared" si="262"/>
        <v/>
      </c>
      <c r="AQ272" s="5" t="str">
        <f t="shared" si="263"/>
        <v/>
      </c>
      <c r="AR272" s="5" t="str">
        <f t="shared" si="264"/>
        <v/>
      </c>
      <c r="AS272" s="5">
        <f t="shared" si="265"/>
        <v>2</v>
      </c>
      <c r="AT272" s="29">
        <f t="shared" si="266"/>
        <v>2.5</v>
      </c>
    </row>
    <row r="273" spans="1:46" x14ac:dyDescent="0.2">
      <c r="A273" s="6" t="s">
        <v>269</v>
      </c>
      <c r="B273" s="5"/>
      <c r="C273" s="5"/>
      <c r="D273" s="5"/>
      <c r="E273" s="5"/>
      <c r="F273" s="5"/>
      <c r="G273" s="5"/>
      <c r="H273" s="5">
        <v>0</v>
      </c>
      <c r="I273" s="5">
        <v>0</v>
      </c>
      <c r="J273" s="5"/>
      <c r="K273" s="5"/>
      <c r="L273" s="5"/>
      <c r="M273" s="5">
        <v>0</v>
      </c>
      <c r="N273" s="5"/>
      <c r="O273" s="5"/>
      <c r="P273" s="5"/>
      <c r="Q273" s="5"/>
      <c r="R273" s="5"/>
      <c r="S273" s="5">
        <v>1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H273" s="5" t="str">
        <f t="shared" si="254"/>
        <v/>
      </c>
      <c r="AI273" s="5">
        <f t="shared" si="255"/>
        <v>1</v>
      </c>
      <c r="AJ273" s="5">
        <f t="shared" si="256"/>
        <v>3</v>
      </c>
      <c r="AK273" s="5" t="str">
        <f t="shared" si="257"/>
        <v/>
      </c>
      <c r="AL273" s="5" t="str">
        <f t="shared" si="258"/>
        <v/>
      </c>
      <c r="AM273" s="5" t="str">
        <f t="shared" si="259"/>
        <v/>
      </c>
      <c r="AN273" s="5" t="str">
        <f t="shared" si="260"/>
        <v/>
      </c>
      <c r="AO273" s="5" t="str">
        <f t="shared" si="261"/>
        <v/>
      </c>
      <c r="AP273" s="5" t="str">
        <f t="shared" si="262"/>
        <v/>
      </c>
      <c r="AQ273" s="5" t="str">
        <f t="shared" si="263"/>
        <v/>
      </c>
      <c r="AR273" s="5" t="str">
        <f t="shared" si="264"/>
        <v/>
      </c>
      <c r="AS273" s="5" t="str">
        <f t="shared" si="265"/>
        <v/>
      </c>
      <c r="AT273" s="29">
        <f t="shared" si="266"/>
        <v>4</v>
      </c>
    </row>
    <row r="274" spans="1:46" x14ac:dyDescent="0.2">
      <c r="A274" s="6" t="s">
        <v>270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H274" s="5" t="str">
        <f t="shared" si="254"/>
        <v/>
      </c>
      <c r="AI274" s="5" t="str">
        <f t="shared" si="255"/>
        <v/>
      </c>
      <c r="AJ274" s="5" t="str">
        <f t="shared" si="256"/>
        <v/>
      </c>
      <c r="AK274" s="5" t="str">
        <f t="shared" si="257"/>
        <v/>
      </c>
      <c r="AL274" s="5" t="str">
        <f t="shared" si="258"/>
        <v/>
      </c>
      <c r="AM274" s="5" t="str">
        <f t="shared" si="259"/>
        <v/>
      </c>
      <c r="AN274" s="5" t="str">
        <f t="shared" si="260"/>
        <v/>
      </c>
      <c r="AO274" s="5" t="str">
        <f t="shared" si="261"/>
        <v/>
      </c>
      <c r="AP274" s="5" t="str">
        <f t="shared" si="262"/>
        <v/>
      </c>
      <c r="AQ274" s="5" t="str">
        <f t="shared" si="263"/>
        <v/>
      </c>
      <c r="AR274" s="5" t="str">
        <f t="shared" si="264"/>
        <v/>
      </c>
      <c r="AS274" s="5" t="str">
        <f t="shared" si="265"/>
        <v/>
      </c>
      <c r="AT274" s="29">
        <f t="shared" si="266"/>
        <v>0</v>
      </c>
    </row>
    <row r="275" spans="1:46" x14ac:dyDescent="0.2">
      <c r="A275" s="6" t="s">
        <v>271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11" t="s">
        <v>23</v>
      </c>
      <c r="M275" s="5">
        <v>1</v>
      </c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H275" s="5" t="str">
        <f t="shared" si="254"/>
        <v/>
      </c>
      <c r="AI275" s="5">
        <f t="shared" si="255"/>
        <v>1</v>
      </c>
      <c r="AJ275" s="5" t="str">
        <f t="shared" si="256"/>
        <v/>
      </c>
      <c r="AK275" s="5" t="str">
        <f t="shared" si="257"/>
        <v/>
      </c>
      <c r="AL275" s="5" t="str">
        <f t="shared" si="258"/>
        <v/>
      </c>
      <c r="AM275" s="5" t="str">
        <f t="shared" si="259"/>
        <v/>
      </c>
      <c r="AN275" s="5" t="str">
        <f t="shared" si="260"/>
        <v/>
      </c>
      <c r="AO275" s="5" t="str">
        <f t="shared" si="261"/>
        <v/>
      </c>
      <c r="AP275" s="5" t="str">
        <f t="shared" si="262"/>
        <v/>
      </c>
      <c r="AQ275" s="5" t="str">
        <f t="shared" si="263"/>
        <v/>
      </c>
      <c r="AR275" s="5" t="str">
        <f t="shared" si="264"/>
        <v/>
      </c>
      <c r="AS275" s="5">
        <f t="shared" si="265"/>
        <v>1</v>
      </c>
      <c r="AT275" s="29">
        <f t="shared" si="266"/>
        <v>2</v>
      </c>
    </row>
    <row r="276" spans="1:46" x14ac:dyDescent="0.2">
      <c r="A276" s="6" t="s">
        <v>272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H276" s="5" t="str">
        <f t="shared" si="254"/>
        <v/>
      </c>
      <c r="AI276" s="5" t="str">
        <f t="shared" si="255"/>
        <v/>
      </c>
      <c r="AJ276" s="5" t="str">
        <f t="shared" si="256"/>
        <v/>
      </c>
      <c r="AK276" s="5" t="str">
        <f t="shared" si="257"/>
        <v/>
      </c>
      <c r="AL276" s="5" t="str">
        <f t="shared" si="258"/>
        <v/>
      </c>
      <c r="AM276" s="5" t="str">
        <f t="shared" si="259"/>
        <v/>
      </c>
      <c r="AN276" s="5" t="str">
        <f t="shared" si="260"/>
        <v/>
      </c>
      <c r="AO276" s="5" t="str">
        <f t="shared" si="261"/>
        <v/>
      </c>
      <c r="AP276" s="5" t="str">
        <f t="shared" si="262"/>
        <v/>
      </c>
      <c r="AQ276" s="5" t="str">
        <f t="shared" si="263"/>
        <v/>
      </c>
      <c r="AR276" s="5" t="str">
        <f t="shared" si="264"/>
        <v/>
      </c>
      <c r="AS276" s="5" t="str">
        <f t="shared" si="265"/>
        <v/>
      </c>
      <c r="AT276" s="29">
        <f t="shared" si="266"/>
        <v>0</v>
      </c>
    </row>
    <row r="277" spans="1:46" x14ac:dyDescent="0.2">
      <c r="A277" s="6"/>
      <c r="AD277" s="47" t="s">
        <v>45</v>
      </c>
      <c r="AE277" s="47"/>
      <c r="AF277" s="5">
        <f>COUNT(AT259:AT276)</f>
        <v>18</v>
      </c>
      <c r="AG277" s="5"/>
      <c r="AH277" s="5"/>
      <c r="AI277" s="5"/>
      <c r="AJ277" s="48" t="s">
        <v>46</v>
      </c>
      <c r="AK277" s="48"/>
      <c r="AL277" s="48"/>
      <c r="AM277" s="49">
        <f>(AF277*$AC$5-AT277)/(AF277*$AC$5)</f>
        <v>0.92592592592592593</v>
      </c>
      <c r="AN277" s="49"/>
      <c r="AO277" s="49"/>
      <c r="AP277" s="24"/>
      <c r="AQ277" s="47" t="s">
        <v>27</v>
      </c>
      <c r="AR277" s="47"/>
      <c r="AS277" s="47"/>
      <c r="AT277" s="29">
        <f>SUM(AT259:AT276)</f>
        <v>28</v>
      </c>
    </row>
    <row r="278" spans="1:46" x14ac:dyDescent="0.2">
      <c r="A278" s="7" t="s">
        <v>273</v>
      </c>
    </row>
    <row r="279" spans="1:46" x14ac:dyDescent="0.2">
      <c r="A279" s="6" t="s">
        <v>274</v>
      </c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H279" s="5" t="str">
        <f t="shared" ref="AH279:AH290" si="267">IF(COUNTIF($B279:$AF279,AH$7)&gt;0,COUNTIF($B279:$AF279,AH$7),"")</f>
        <v/>
      </c>
      <c r="AI279" s="5" t="str">
        <f t="shared" ref="AI279:AI290" si="268">IF(COUNTIF($B279:$AF279,AI$7)&gt;0,COUNTIF($B279:$AF279,AI$7),"")</f>
        <v/>
      </c>
      <c r="AJ279" s="5" t="str">
        <f t="shared" ref="AJ279:AJ290" si="269">IF(COUNTIF($B279:$AF279,AJ$7)&gt;0,COUNTIF($B279:$AF279,AJ$7),"")</f>
        <v/>
      </c>
      <c r="AK279" s="5" t="str">
        <f t="shared" ref="AK279:AK290" si="270">IF(COUNTIF($B279:$AF279,AK$7)&gt;0,COUNTIF($B279:$AF279,AK$7),"")</f>
        <v/>
      </c>
      <c r="AL279" s="5" t="str">
        <f t="shared" ref="AL279:AL290" si="271">IF(COUNTIF($B279:$AF279,AL$7)&gt;0,COUNTIF($B279:$AF279,AL$7),"")</f>
        <v/>
      </c>
      <c r="AM279" s="5" t="str">
        <f t="shared" ref="AM279:AM290" si="272">IF(COUNTIF($B279:$AF279,AM$7)&gt;0,COUNTIF($B279:$AF279,AM$7),"")</f>
        <v/>
      </c>
      <c r="AN279" s="5" t="str">
        <f t="shared" ref="AN279:AN290" si="273">IF(COUNTIF($B279:$AF279,AN$7)&gt;0,COUNTIF($B279:$AF279,AN$7),"")</f>
        <v/>
      </c>
      <c r="AO279" s="5" t="str">
        <f t="shared" ref="AO279:AO290" si="274">IF(COUNTIF($B279:$AF279,AO$7)&gt;0,COUNTIF($B279:$AF279,AO$7),"")</f>
        <v/>
      </c>
      <c r="AP279" s="5" t="str">
        <f t="shared" ref="AP279:AP290" si="275">IF(COUNTIF($B279:$AF279,AP$7)&gt;0,COUNTIF($B279:$AF279,AP$7),"")</f>
        <v/>
      </c>
      <c r="AQ279" s="5" t="str">
        <f t="shared" ref="AQ279:AQ290" si="276">IF(COUNTIF($B279:$AF279,AQ$7)&gt;0,COUNTIF($B279:$AF279,AQ$7),"")</f>
        <v/>
      </c>
      <c r="AR279" s="5" t="str">
        <f t="shared" ref="AR279:AR290" si="277">IF(COUNTIF($B279:$AF279,AR$7)&gt;0,COUNTIF($B279:$AF279,AR$7),"")</f>
        <v/>
      </c>
      <c r="AS279" s="5" t="str">
        <f t="shared" ref="AS279:AS290" si="278">IF(COUNTIF($B279:$AF279,AS$7)&gt;0,COUNTIF($B279:$AF279,AS$7),"")</f>
        <v/>
      </c>
      <c r="AT279" s="29">
        <f t="shared" ref="AT279:AT290" si="279">IF(AH279="",SUM(AI279:AS279),SUM(AI279:AS279)+AH279*0.5)</f>
        <v>0</v>
      </c>
    </row>
    <row r="280" spans="1:46" x14ac:dyDescent="0.2">
      <c r="A280" s="6"/>
      <c r="AD280" s="47" t="s">
        <v>45</v>
      </c>
      <c r="AE280" s="47"/>
      <c r="AF280" s="5">
        <f>COUNT(AT279)</f>
        <v>1</v>
      </c>
      <c r="AG280" s="5"/>
      <c r="AH280" s="5"/>
      <c r="AI280" s="5"/>
      <c r="AJ280" s="48" t="s">
        <v>46</v>
      </c>
      <c r="AK280" s="48"/>
      <c r="AL280" s="48"/>
      <c r="AM280" s="49">
        <f>(AF280*$AC$5-AT280)/(AF280*$AC$5)</f>
        <v>1</v>
      </c>
      <c r="AN280" s="49"/>
      <c r="AO280" s="49"/>
      <c r="AP280" s="24"/>
      <c r="AQ280" s="47" t="s">
        <v>27</v>
      </c>
      <c r="AR280" s="47"/>
      <c r="AS280" s="47"/>
      <c r="AT280" s="29">
        <f>SUM(AT279)</f>
        <v>0</v>
      </c>
    </row>
    <row r="281" spans="1:46" x14ac:dyDescent="0.2">
      <c r="A281" s="7" t="s">
        <v>275</v>
      </c>
    </row>
    <row r="282" spans="1:46" x14ac:dyDescent="0.2">
      <c r="A282" s="6" t="s">
        <v>276</v>
      </c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H282" s="5" t="str">
        <f t="shared" si="267"/>
        <v/>
      </c>
      <c r="AI282" s="5" t="str">
        <f t="shared" si="268"/>
        <v/>
      </c>
      <c r="AJ282" s="5" t="str">
        <f t="shared" si="269"/>
        <v/>
      </c>
      <c r="AK282" s="5" t="str">
        <f t="shared" si="270"/>
        <v/>
      </c>
      <c r="AL282" s="5" t="str">
        <f t="shared" si="271"/>
        <v/>
      </c>
      <c r="AM282" s="5" t="str">
        <f t="shared" si="272"/>
        <v/>
      </c>
      <c r="AN282" s="5" t="str">
        <f t="shared" si="273"/>
        <v/>
      </c>
      <c r="AO282" s="5" t="str">
        <f t="shared" si="274"/>
        <v/>
      </c>
      <c r="AP282" s="5" t="str">
        <f t="shared" si="275"/>
        <v/>
      </c>
      <c r="AQ282" s="5" t="str">
        <f t="shared" si="276"/>
        <v/>
      </c>
      <c r="AR282" s="5" t="str">
        <f t="shared" si="277"/>
        <v/>
      </c>
      <c r="AS282" s="5" t="str">
        <f t="shared" si="278"/>
        <v/>
      </c>
      <c r="AT282" s="29">
        <f t="shared" si="279"/>
        <v>0</v>
      </c>
    </row>
    <row r="283" spans="1:46" x14ac:dyDescent="0.2">
      <c r="A283" s="6" t="s">
        <v>277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H283" s="5" t="str">
        <f t="shared" si="267"/>
        <v/>
      </c>
      <c r="AI283" s="5" t="str">
        <f t="shared" si="268"/>
        <v/>
      </c>
      <c r="AJ283" s="5" t="str">
        <f t="shared" si="269"/>
        <v/>
      </c>
      <c r="AK283" s="5" t="str">
        <f t="shared" si="270"/>
        <v/>
      </c>
      <c r="AL283" s="5" t="str">
        <f t="shared" si="271"/>
        <v/>
      </c>
      <c r="AM283" s="5" t="str">
        <f t="shared" si="272"/>
        <v/>
      </c>
      <c r="AN283" s="5" t="str">
        <f t="shared" si="273"/>
        <v/>
      </c>
      <c r="AO283" s="5" t="str">
        <f t="shared" si="274"/>
        <v/>
      </c>
      <c r="AP283" s="5" t="str">
        <f t="shared" si="275"/>
        <v/>
      </c>
      <c r="AQ283" s="5" t="str">
        <f t="shared" si="276"/>
        <v/>
      </c>
      <c r="AR283" s="5" t="str">
        <f t="shared" si="277"/>
        <v/>
      </c>
      <c r="AS283" s="5" t="str">
        <f t="shared" si="278"/>
        <v/>
      </c>
      <c r="AT283" s="29">
        <f t="shared" si="279"/>
        <v>0</v>
      </c>
    </row>
    <row r="284" spans="1:46" x14ac:dyDescent="0.2">
      <c r="A284" s="6" t="s">
        <v>278</v>
      </c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H284" s="5" t="str">
        <f t="shared" si="267"/>
        <v/>
      </c>
      <c r="AI284" s="5" t="str">
        <f t="shared" si="268"/>
        <v/>
      </c>
      <c r="AJ284" s="5" t="str">
        <f t="shared" si="269"/>
        <v/>
      </c>
      <c r="AK284" s="5" t="str">
        <f t="shared" si="270"/>
        <v/>
      </c>
      <c r="AL284" s="5" t="str">
        <f t="shared" si="271"/>
        <v/>
      </c>
      <c r="AM284" s="5" t="str">
        <f t="shared" si="272"/>
        <v/>
      </c>
      <c r="AN284" s="5" t="str">
        <f t="shared" si="273"/>
        <v/>
      </c>
      <c r="AO284" s="5" t="str">
        <f t="shared" si="274"/>
        <v/>
      </c>
      <c r="AP284" s="5" t="str">
        <f t="shared" si="275"/>
        <v/>
      </c>
      <c r="AQ284" s="5" t="str">
        <f t="shared" si="276"/>
        <v/>
      </c>
      <c r="AR284" s="5" t="str">
        <f t="shared" si="277"/>
        <v/>
      </c>
      <c r="AS284" s="5" t="str">
        <f t="shared" si="278"/>
        <v/>
      </c>
      <c r="AT284" s="29">
        <f t="shared" si="279"/>
        <v>0</v>
      </c>
    </row>
    <row r="285" spans="1:46" x14ac:dyDescent="0.2">
      <c r="A285" s="6" t="s">
        <v>279</v>
      </c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H285" s="5" t="str">
        <f t="shared" si="267"/>
        <v/>
      </c>
      <c r="AI285" s="5" t="str">
        <f t="shared" si="268"/>
        <v/>
      </c>
      <c r="AJ285" s="5" t="str">
        <f t="shared" si="269"/>
        <v/>
      </c>
      <c r="AK285" s="5" t="str">
        <f t="shared" si="270"/>
        <v/>
      </c>
      <c r="AL285" s="5" t="str">
        <f t="shared" si="271"/>
        <v/>
      </c>
      <c r="AM285" s="5" t="str">
        <f t="shared" si="272"/>
        <v/>
      </c>
      <c r="AN285" s="5" t="str">
        <f t="shared" si="273"/>
        <v/>
      </c>
      <c r="AO285" s="5" t="str">
        <f t="shared" si="274"/>
        <v/>
      </c>
      <c r="AP285" s="5" t="str">
        <f t="shared" si="275"/>
        <v/>
      </c>
      <c r="AQ285" s="5" t="str">
        <f t="shared" si="276"/>
        <v/>
      </c>
      <c r="AR285" s="5" t="str">
        <f t="shared" si="277"/>
        <v/>
      </c>
      <c r="AS285" s="5" t="str">
        <f t="shared" si="278"/>
        <v/>
      </c>
      <c r="AT285" s="29">
        <f t="shared" si="279"/>
        <v>0</v>
      </c>
    </row>
    <row r="286" spans="1:46" x14ac:dyDescent="0.2">
      <c r="A286" s="6" t="s">
        <v>280</v>
      </c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H286" s="5" t="str">
        <f t="shared" si="267"/>
        <v/>
      </c>
      <c r="AI286" s="5" t="str">
        <f t="shared" si="268"/>
        <v/>
      </c>
      <c r="AJ286" s="5" t="str">
        <f t="shared" si="269"/>
        <v/>
      </c>
      <c r="AK286" s="5" t="str">
        <f t="shared" si="270"/>
        <v/>
      </c>
      <c r="AL286" s="5" t="str">
        <f t="shared" si="271"/>
        <v/>
      </c>
      <c r="AM286" s="5" t="str">
        <f t="shared" si="272"/>
        <v/>
      </c>
      <c r="AN286" s="5" t="str">
        <f t="shared" si="273"/>
        <v/>
      </c>
      <c r="AO286" s="5" t="str">
        <f t="shared" si="274"/>
        <v/>
      </c>
      <c r="AP286" s="5" t="str">
        <f t="shared" si="275"/>
        <v/>
      </c>
      <c r="AQ286" s="5" t="str">
        <f t="shared" si="276"/>
        <v/>
      </c>
      <c r="AR286" s="5" t="str">
        <f t="shared" si="277"/>
        <v/>
      </c>
      <c r="AS286" s="5" t="str">
        <f t="shared" si="278"/>
        <v/>
      </c>
      <c r="AT286" s="29">
        <f t="shared" si="279"/>
        <v>0</v>
      </c>
    </row>
    <row r="287" spans="1:46" x14ac:dyDescent="0.2">
      <c r="A287" s="6" t="s">
        <v>281</v>
      </c>
      <c r="B287" s="5"/>
      <c r="C287" s="5"/>
      <c r="D287" s="5"/>
      <c r="E287" s="5"/>
      <c r="F287" s="5"/>
      <c r="G287" s="5"/>
      <c r="H287" s="5"/>
      <c r="I287" s="5">
        <v>0</v>
      </c>
      <c r="J287" s="5"/>
      <c r="K287" s="5"/>
      <c r="L287" s="5"/>
      <c r="M287" s="11" t="s">
        <v>23</v>
      </c>
      <c r="N287" s="11" t="s">
        <v>23</v>
      </c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H287" s="5" t="str">
        <f t="shared" si="267"/>
        <v/>
      </c>
      <c r="AI287" s="5" t="str">
        <f t="shared" si="268"/>
        <v/>
      </c>
      <c r="AJ287" s="5">
        <f t="shared" si="269"/>
        <v>1</v>
      </c>
      <c r="AK287" s="5" t="str">
        <f t="shared" si="270"/>
        <v/>
      </c>
      <c r="AL287" s="5" t="str">
        <f t="shared" si="271"/>
        <v/>
      </c>
      <c r="AM287" s="5" t="str">
        <f t="shared" si="272"/>
        <v/>
      </c>
      <c r="AN287" s="5" t="str">
        <f t="shared" si="273"/>
        <v/>
      </c>
      <c r="AO287" s="5" t="str">
        <f t="shared" si="274"/>
        <v/>
      </c>
      <c r="AP287" s="5" t="str">
        <f t="shared" si="275"/>
        <v/>
      </c>
      <c r="AQ287" s="5" t="str">
        <f t="shared" si="276"/>
        <v/>
      </c>
      <c r="AR287" s="5" t="str">
        <f t="shared" si="277"/>
        <v/>
      </c>
      <c r="AS287" s="5">
        <f t="shared" si="278"/>
        <v>2</v>
      </c>
      <c r="AT287" s="29">
        <f t="shared" si="279"/>
        <v>3</v>
      </c>
    </row>
    <row r="288" spans="1:46" x14ac:dyDescent="0.2">
      <c r="A288" s="6" t="s">
        <v>282</v>
      </c>
      <c r="B288" s="5"/>
      <c r="C288" s="5"/>
      <c r="D288" s="5"/>
      <c r="E288" s="5"/>
      <c r="F288" s="5"/>
      <c r="G288" s="5">
        <v>1</v>
      </c>
      <c r="H288" s="5"/>
      <c r="I288" s="5"/>
      <c r="J288" s="5"/>
      <c r="K288" s="5"/>
      <c r="L288" s="5"/>
      <c r="M288" s="5"/>
      <c r="N288" s="5"/>
      <c r="O288" s="5"/>
      <c r="P288" s="11" t="s">
        <v>23</v>
      </c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H288" s="5" t="str">
        <f t="shared" si="267"/>
        <v/>
      </c>
      <c r="AI288" s="5">
        <f t="shared" si="268"/>
        <v>1</v>
      </c>
      <c r="AJ288" s="5" t="str">
        <f t="shared" si="269"/>
        <v/>
      </c>
      <c r="AK288" s="5" t="str">
        <f t="shared" si="270"/>
        <v/>
      </c>
      <c r="AL288" s="5" t="str">
        <f t="shared" si="271"/>
        <v/>
      </c>
      <c r="AM288" s="5" t="str">
        <f t="shared" si="272"/>
        <v/>
      </c>
      <c r="AN288" s="5" t="str">
        <f t="shared" si="273"/>
        <v/>
      </c>
      <c r="AO288" s="5" t="str">
        <f t="shared" si="274"/>
        <v/>
      </c>
      <c r="AP288" s="5" t="str">
        <f t="shared" si="275"/>
        <v/>
      </c>
      <c r="AQ288" s="5" t="str">
        <f t="shared" si="276"/>
        <v/>
      </c>
      <c r="AR288" s="5" t="str">
        <f t="shared" si="277"/>
        <v/>
      </c>
      <c r="AS288" s="5">
        <f t="shared" si="278"/>
        <v>1</v>
      </c>
      <c r="AT288" s="29">
        <f t="shared" si="279"/>
        <v>2</v>
      </c>
    </row>
    <row r="289" spans="1:46" x14ac:dyDescent="0.2">
      <c r="A289" s="6" t="s">
        <v>283</v>
      </c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H289" s="5" t="str">
        <f t="shared" si="267"/>
        <v/>
      </c>
      <c r="AI289" s="5" t="str">
        <f t="shared" si="268"/>
        <v/>
      </c>
      <c r="AJ289" s="5" t="str">
        <f t="shared" si="269"/>
        <v/>
      </c>
      <c r="AK289" s="5" t="str">
        <f t="shared" si="270"/>
        <v/>
      </c>
      <c r="AL289" s="5" t="str">
        <f t="shared" si="271"/>
        <v/>
      </c>
      <c r="AM289" s="5" t="str">
        <f t="shared" si="272"/>
        <v/>
      </c>
      <c r="AN289" s="5" t="str">
        <f t="shared" si="273"/>
        <v/>
      </c>
      <c r="AO289" s="5" t="str">
        <f t="shared" si="274"/>
        <v/>
      </c>
      <c r="AP289" s="5" t="str">
        <f t="shared" si="275"/>
        <v/>
      </c>
      <c r="AQ289" s="5" t="str">
        <f t="shared" si="276"/>
        <v/>
      </c>
      <c r="AR289" s="5" t="str">
        <f t="shared" si="277"/>
        <v/>
      </c>
      <c r="AS289" s="5" t="str">
        <f t="shared" si="278"/>
        <v/>
      </c>
      <c r="AT289" s="29">
        <f t="shared" si="279"/>
        <v>0</v>
      </c>
    </row>
    <row r="290" spans="1:46" x14ac:dyDescent="0.2">
      <c r="A290" s="6" t="s">
        <v>284</v>
      </c>
      <c r="B290" s="5"/>
      <c r="C290" s="5"/>
      <c r="D290" s="5"/>
      <c r="E290" s="5"/>
      <c r="F290" s="5"/>
      <c r="G290" s="11" t="s">
        <v>23</v>
      </c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H290" s="5" t="str">
        <f t="shared" si="267"/>
        <v/>
      </c>
      <c r="AI290" s="5" t="str">
        <f t="shared" si="268"/>
        <v/>
      </c>
      <c r="AJ290" s="5" t="str">
        <f t="shared" si="269"/>
        <v/>
      </c>
      <c r="AK290" s="5" t="str">
        <f t="shared" si="270"/>
        <v/>
      </c>
      <c r="AL290" s="5" t="str">
        <f t="shared" si="271"/>
        <v/>
      </c>
      <c r="AM290" s="5" t="str">
        <f t="shared" si="272"/>
        <v/>
      </c>
      <c r="AN290" s="5" t="str">
        <f t="shared" si="273"/>
        <v/>
      </c>
      <c r="AO290" s="5" t="str">
        <f t="shared" si="274"/>
        <v/>
      </c>
      <c r="AP290" s="5" t="str">
        <f t="shared" si="275"/>
        <v/>
      </c>
      <c r="AQ290" s="5" t="str">
        <f t="shared" si="276"/>
        <v/>
      </c>
      <c r="AR290" s="5" t="str">
        <f t="shared" si="277"/>
        <v/>
      </c>
      <c r="AS290" s="5">
        <f t="shared" si="278"/>
        <v>1</v>
      </c>
      <c r="AT290" s="29">
        <f t="shared" si="279"/>
        <v>1</v>
      </c>
    </row>
    <row r="291" spans="1:46" x14ac:dyDescent="0.2">
      <c r="A291" s="6"/>
      <c r="AD291" s="47" t="s">
        <v>45</v>
      </c>
      <c r="AE291" s="47"/>
      <c r="AF291" s="5">
        <f>COUNT(AT282:AT290)</f>
        <v>9</v>
      </c>
      <c r="AG291" s="5"/>
      <c r="AH291" s="5"/>
      <c r="AI291" s="5"/>
      <c r="AJ291" s="48" t="s">
        <v>46</v>
      </c>
      <c r="AK291" s="48"/>
      <c r="AL291" s="48"/>
      <c r="AM291" s="49">
        <f>(AF291*$AC$5-AT291)/(AF291*$AC$5)</f>
        <v>0.96825396825396826</v>
      </c>
      <c r="AN291" s="49"/>
      <c r="AO291" s="49"/>
      <c r="AP291" s="24"/>
      <c r="AQ291" s="47" t="s">
        <v>27</v>
      </c>
      <c r="AR291" s="47"/>
      <c r="AS291" s="47"/>
      <c r="AT291" s="29">
        <f>SUM(AT282:AT290)</f>
        <v>6</v>
      </c>
    </row>
    <row r="292" spans="1:46" x14ac:dyDescent="0.2">
      <c r="A292" s="7" t="s">
        <v>285</v>
      </c>
    </row>
    <row r="293" spans="1:46" x14ac:dyDescent="0.2">
      <c r="A293" s="6" t="s">
        <v>286</v>
      </c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H293" s="5" t="str">
        <f t="shared" ref="AH293:AH295" si="280">IF(COUNTIF($B293:$AF293,AH$7)&gt;0,COUNTIF($B293:$AF293,AH$7),"")</f>
        <v/>
      </c>
      <c r="AI293" s="5" t="str">
        <f t="shared" ref="AI293:AI295" si="281">IF(COUNTIF($B293:$AF293,AI$7)&gt;0,COUNTIF($B293:$AF293,AI$7),"")</f>
        <v/>
      </c>
      <c r="AJ293" s="5" t="str">
        <f t="shared" ref="AJ293:AJ295" si="282">IF(COUNTIF($B293:$AF293,AJ$7)&gt;0,COUNTIF($B293:$AF293,AJ$7),"")</f>
        <v/>
      </c>
      <c r="AK293" s="5" t="str">
        <f t="shared" ref="AK293:AK295" si="283">IF(COUNTIF($B293:$AF293,AK$7)&gt;0,COUNTIF($B293:$AF293,AK$7),"")</f>
        <v/>
      </c>
      <c r="AL293" s="5" t="str">
        <f t="shared" ref="AL293:AL295" si="284">IF(COUNTIF($B293:$AF293,AL$7)&gt;0,COUNTIF($B293:$AF293,AL$7),"")</f>
        <v/>
      </c>
      <c r="AM293" s="5" t="str">
        <f t="shared" ref="AM293:AM295" si="285">IF(COUNTIF($B293:$AF293,AM$7)&gt;0,COUNTIF($B293:$AF293,AM$7),"")</f>
        <v/>
      </c>
      <c r="AN293" s="5" t="str">
        <f t="shared" ref="AN293:AN295" si="286">IF(COUNTIF($B293:$AF293,AN$7)&gt;0,COUNTIF($B293:$AF293,AN$7),"")</f>
        <v/>
      </c>
      <c r="AO293" s="5" t="str">
        <f t="shared" ref="AO293:AO295" si="287">IF(COUNTIF($B293:$AF293,AO$7)&gt;0,COUNTIF($B293:$AF293,AO$7),"")</f>
        <v/>
      </c>
      <c r="AP293" s="5" t="str">
        <f t="shared" ref="AP293:AP295" si="288">IF(COUNTIF($B293:$AF293,AP$7)&gt;0,COUNTIF($B293:$AF293,AP$7),"")</f>
        <v/>
      </c>
      <c r="AQ293" s="5" t="str">
        <f t="shared" ref="AQ293:AQ295" si="289">IF(COUNTIF($B293:$AF293,AQ$7)&gt;0,COUNTIF($B293:$AF293,AQ$7),"")</f>
        <v/>
      </c>
      <c r="AR293" s="5" t="str">
        <f t="shared" ref="AR293:AR295" si="290">IF(COUNTIF($B293:$AF293,AR$7)&gt;0,COUNTIF($B293:$AF293,AR$7),"")</f>
        <v/>
      </c>
      <c r="AS293" s="5" t="str">
        <f t="shared" ref="AS293:AS295" si="291">IF(COUNTIF($B293:$AF293,AS$7)&gt;0,COUNTIF($B293:$AF293,AS$7),"")</f>
        <v/>
      </c>
      <c r="AT293" s="29">
        <f t="shared" ref="AT293:AT295" si="292">IF(AH293="",SUM(AI293:AS293),SUM(AI293:AS293)+AH293*0.5)</f>
        <v>0</v>
      </c>
    </row>
    <row r="294" spans="1:46" x14ac:dyDescent="0.2">
      <c r="A294" s="6" t="s">
        <v>287</v>
      </c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H294" s="5" t="str">
        <f t="shared" si="280"/>
        <v/>
      </c>
      <c r="AI294" s="5" t="str">
        <f t="shared" si="281"/>
        <v/>
      </c>
      <c r="AJ294" s="5" t="str">
        <f t="shared" si="282"/>
        <v/>
      </c>
      <c r="AK294" s="5" t="str">
        <f t="shared" si="283"/>
        <v/>
      </c>
      <c r="AL294" s="5" t="str">
        <f t="shared" si="284"/>
        <v/>
      </c>
      <c r="AM294" s="5" t="str">
        <f t="shared" si="285"/>
        <v/>
      </c>
      <c r="AN294" s="5" t="str">
        <f t="shared" si="286"/>
        <v/>
      </c>
      <c r="AO294" s="5" t="str">
        <f t="shared" si="287"/>
        <v/>
      </c>
      <c r="AP294" s="5" t="str">
        <f t="shared" si="288"/>
        <v/>
      </c>
      <c r="AQ294" s="5" t="str">
        <f t="shared" si="289"/>
        <v/>
      </c>
      <c r="AR294" s="5" t="str">
        <f t="shared" si="290"/>
        <v/>
      </c>
      <c r="AS294" s="5" t="str">
        <f t="shared" si="291"/>
        <v/>
      </c>
      <c r="AT294" s="29">
        <f t="shared" si="292"/>
        <v>0</v>
      </c>
    </row>
    <row r="295" spans="1:46" x14ac:dyDescent="0.2">
      <c r="A295" s="6" t="s">
        <v>288</v>
      </c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H295" s="5" t="str">
        <f t="shared" si="280"/>
        <v/>
      </c>
      <c r="AI295" s="5" t="str">
        <f t="shared" si="281"/>
        <v/>
      </c>
      <c r="AJ295" s="5" t="str">
        <f t="shared" si="282"/>
        <v/>
      </c>
      <c r="AK295" s="5" t="str">
        <f t="shared" si="283"/>
        <v/>
      </c>
      <c r="AL295" s="5" t="str">
        <f t="shared" si="284"/>
        <v/>
      </c>
      <c r="AM295" s="5" t="str">
        <f t="shared" si="285"/>
        <v/>
      </c>
      <c r="AN295" s="5" t="str">
        <f t="shared" si="286"/>
        <v/>
      </c>
      <c r="AO295" s="5" t="str">
        <f t="shared" si="287"/>
        <v/>
      </c>
      <c r="AP295" s="5" t="str">
        <f t="shared" si="288"/>
        <v/>
      </c>
      <c r="AQ295" s="5" t="str">
        <f t="shared" si="289"/>
        <v/>
      </c>
      <c r="AR295" s="5" t="str">
        <f t="shared" si="290"/>
        <v/>
      </c>
      <c r="AS295" s="5" t="str">
        <f t="shared" si="291"/>
        <v/>
      </c>
      <c r="AT295" s="29">
        <f t="shared" si="292"/>
        <v>0</v>
      </c>
    </row>
    <row r="296" spans="1:46" ht="15.95" customHeight="1" x14ac:dyDescent="0.2">
      <c r="A296" s="38"/>
      <c r="AD296" s="47" t="s">
        <v>45</v>
      </c>
      <c r="AE296" s="47"/>
      <c r="AF296" s="5">
        <f>COUNT(AT293:AT295)</f>
        <v>3</v>
      </c>
      <c r="AG296" s="5"/>
      <c r="AH296" s="5"/>
      <c r="AI296" s="5"/>
      <c r="AJ296" s="48" t="s">
        <v>46</v>
      </c>
      <c r="AK296" s="48"/>
      <c r="AL296" s="48"/>
      <c r="AM296" s="49">
        <f>(AF296*$AC$5-AT296)/(AF296*$AC$5)</f>
        <v>1</v>
      </c>
      <c r="AN296" s="49"/>
      <c r="AO296" s="49"/>
      <c r="AP296" s="24"/>
      <c r="AQ296" s="47" t="s">
        <v>27</v>
      </c>
      <c r="AR296" s="47"/>
      <c r="AS296" s="47"/>
      <c r="AT296" s="29">
        <f>SUM(AT293:AT295)</f>
        <v>0</v>
      </c>
    </row>
    <row r="297" spans="1:46" x14ac:dyDescent="0.2">
      <c r="A297" s="39"/>
    </row>
    <row r="298" spans="1:46" x14ac:dyDescent="0.2">
      <c r="A298" s="40" t="s">
        <v>299</v>
      </c>
    </row>
    <row r="299" spans="1:46" x14ac:dyDescent="0.2">
      <c r="A299" s="36" t="s">
        <v>300</v>
      </c>
      <c r="B299" s="41" t="s">
        <v>307</v>
      </c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3"/>
    </row>
    <row r="300" spans="1:46" x14ac:dyDescent="0.2">
      <c r="A300" s="46" t="s">
        <v>301</v>
      </c>
      <c r="B300" s="41" t="s">
        <v>306</v>
      </c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3"/>
    </row>
    <row r="301" spans="1:46" x14ac:dyDescent="0.2">
      <c r="A301" s="46"/>
      <c r="B301" s="41" t="s">
        <v>305</v>
      </c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3"/>
    </row>
    <row r="302" spans="1:46" x14ac:dyDescent="0.2">
      <c r="A302" s="37" t="s">
        <v>302</v>
      </c>
      <c r="B302" s="41" t="s">
        <v>304</v>
      </c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3"/>
    </row>
  </sheetData>
  <sortState xmlns:xlrd2="http://schemas.microsoft.com/office/spreadsheetml/2017/richdata2" ref="S68:S70">
    <sortCondition ref="S68"/>
  </sortState>
  <mergeCells count="124">
    <mergeCell ref="D5:E5"/>
    <mergeCell ref="X5:AB5"/>
    <mergeCell ref="AD25:AE25"/>
    <mergeCell ref="AJ25:AL25"/>
    <mergeCell ref="AM25:AO25"/>
    <mergeCell ref="AQ25:AS25"/>
    <mergeCell ref="AD28:AE28"/>
    <mergeCell ref="AJ28:AL28"/>
    <mergeCell ref="AM28:AO28"/>
    <mergeCell ref="AQ28:AS28"/>
    <mergeCell ref="AD31:AE31"/>
    <mergeCell ref="AJ31:AL31"/>
    <mergeCell ref="AM31:AO31"/>
    <mergeCell ref="AQ31:AS31"/>
    <mergeCell ref="AD35:AE35"/>
    <mergeCell ref="AJ35:AL35"/>
    <mergeCell ref="AM35:AO35"/>
    <mergeCell ref="AQ35:AS35"/>
    <mergeCell ref="AD39:AE39"/>
    <mergeCell ref="AJ39:AL39"/>
    <mergeCell ref="AM39:AO39"/>
    <mergeCell ref="AQ39:AS39"/>
    <mergeCell ref="AD44:AE44"/>
    <mergeCell ref="AJ44:AL44"/>
    <mergeCell ref="AM44:AO44"/>
    <mergeCell ref="AQ44:AS44"/>
    <mergeCell ref="AD48:AE48"/>
    <mergeCell ref="AJ48:AL48"/>
    <mergeCell ref="AM48:AO48"/>
    <mergeCell ref="AQ48:AS48"/>
    <mergeCell ref="AD54:AE54"/>
    <mergeCell ref="AJ54:AL54"/>
    <mergeCell ref="AM54:AO54"/>
    <mergeCell ref="AQ54:AS54"/>
    <mergeCell ref="AD60:AE60"/>
    <mergeCell ref="AJ60:AL60"/>
    <mergeCell ref="AM60:AO60"/>
    <mergeCell ref="AQ60:AS60"/>
    <mergeCell ref="AD65:AE65"/>
    <mergeCell ref="AJ65:AL65"/>
    <mergeCell ref="AM65:AO65"/>
    <mergeCell ref="AQ65:AS65"/>
    <mergeCell ref="AD82:AE82"/>
    <mergeCell ref="AJ82:AL82"/>
    <mergeCell ref="AM82:AO82"/>
    <mergeCell ref="AQ82:AS82"/>
    <mergeCell ref="AD99:AE99"/>
    <mergeCell ref="AJ99:AL99"/>
    <mergeCell ref="AM99:AO99"/>
    <mergeCell ref="AQ99:AS99"/>
    <mergeCell ref="AD108:AE108"/>
    <mergeCell ref="AJ108:AL108"/>
    <mergeCell ref="AM108:AO108"/>
    <mergeCell ref="AQ108:AS108"/>
    <mergeCell ref="AD113:AE113"/>
    <mergeCell ref="AJ113:AL113"/>
    <mergeCell ref="AM113:AO113"/>
    <mergeCell ref="AQ113:AS113"/>
    <mergeCell ref="AD129:AE129"/>
    <mergeCell ref="AJ129:AL129"/>
    <mergeCell ref="AM129:AO129"/>
    <mergeCell ref="AQ129:AS129"/>
    <mergeCell ref="AD137:AE137"/>
    <mergeCell ref="AJ137:AL137"/>
    <mergeCell ref="AM137:AO137"/>
    <mergeCell ref="AQ137:AS137"/>
    <mergeCell ref="AD188:AE188"/>
    <mergeCell ref="AJ188:AL188"/>
    <mergeCell ref="AM188:AO188"/>
    <mergeCell ref="AQ188:AS188"/>
    <mergeCell ref="AD193:AE193"/>
    <mergeCell ref="AJ193:AL193"/>
    <mergeCell ref="AM193:AO193"/>
    <mergeCell ref="AQ193:AS193"/>
    <mergeCell ref="AD196:AE196"/>
    <mergeCell ref="AJ196:AL196"/>
    <mergeCell ref="AM196:AO196"/>
    <mergeCell ref="AQ196:AS196"/>
    <mergeCell ref="AD212:AE212"/>
    <mergeCell ref="AJ212:AL212"/>
    <mergeCell ref="AM212:AO212"/>
    <mergeCell ref="AQ212:AS212"/>
    <mergeCell ref="AM257:AO257"/>
    <mergeCell ref="AQ257:AS257"/>
    <mergeCell ref="AD277:AE277"/>
    <mergeCell ref="AJ277:AL277"/>
    <mergeCell ref="AM277:AO277"/>
    <mergeCell ref="AQ277:AS277"/>
    <mergeCell ref="AD215:AE215"/>
    <mergeCell ref="AJ215:AL215"/>
    <mergeCell ref="AM215:AO215"/>
    <mergeCell ref="AQ215:AS215"/>
    <mergeCell ref="AD239:AE239"/>
    <mergeCell ref="AJ239:AL239"/>
    <mergeCell ref="AM239:AO239"/>
    <mergeCell ref="AQ239:AS239"/>
    <mergeCell ref="AD242:AE242"/>
    <mergeCell ref="AJ242:AL242"/>
    <mergeCell ref="AM242:AO242"/>
    <mergeCell ref="AQ242:AS242"/>
    <mergeCell ref="B302:AT302"/>
    <mergeCell ref="A2:AF3"/>
    <mergeCell ref="A300:A301"/>
    <mergeCell ref="B299:AT299"/>
    <mergeCell ref="B300:AT300"/>
    <mergeCell ref="B301:AT301"/>
    <mergeCell ref="AD280:AE280"/>
    <mergeCell ref="AJ280:AL280"/>
    <mergeCell ref="AM280:AO280"/>
    <mergeCell ref="AQ280:AS280"/>
    <mergeCell ref="AD291:AE291"/>
    <mergeCell ref="AJ291:AL291"/>
    <mergeCell ref="AM291:AO291"/>
    <mergeCell ref="AQ291:AS291"/>
    <mergeCell ref="AD296:AE296"/>
    <mergeCell ref="AJ296:AL296"/>
    <mergeCell ref="AM296:AO296"/>
    <mergeCell ref="AQ296:AS296"/>
    <mergeCell ref="AD253:AE253"/>
    <mergeCell ref="AJ253:AL253"/>
    <mergeCell ref="AM253:AO253"/>
    <mergeCell ref="AQ253:AS253"/>
    <mergeCell ref="AD257:AE257"/>
    <mergeCell ref="AJ257:AL257"/>
  </mergeCells>
  <phoneticPr fontId="9" type="noConversion"/>
  <conditionalFormatting sqref="B11">
    <cfRule type="expression" dxfId="93" priority="16">
      <formula>NETWORKDAYS.INTL(B$7,B$7,1,放假日期)+COUNTIFS(调休上班日期,"&gt;="&amp;B$7,调休上班日期,"&lt;="&amp;B$7)=0</formula>
    </cfRule>
  </conditionalFormatting>
  <conditionalFormatting sqref="H11">
    <cfRule type="expression" dxfId="92" priority="13">
      <formula>NETWORKDAYS.INTL(H$7,H$7,1,放假日期)+COUNTIFS(调休上班日期,"&gt;="&amp;H$7,调休上班日期,"&lt;="&amp;H$7)=0</formula>
    </cfRule>
  </conditionalFormatting>
  <conditionalFormatting sqref="L11">
    <cfRule type="expression" dxfId="91" priority="12">
      <formula>NETWORKDAYS.INTL(L$7,L$7,1,放假日期)+COUNTIFS(调休上班日期,"&gt;="&amp;L$7,调休上班日期,"&lt;="&amp;L$7)=0</formula>
    </cfRule>
  </conditionalFormatting>
  <conditionalFormatting sqref="N11">
    <cfRule type="expression" dxfId="90" priority="9">
      <formula>NETWORKDAYS.INTL(N$7,N$7,1,放假日期)+COUNTIFS(调休上班日期,"&gt;="&amp;N$7,调休上班日期,"&lt;="&amp;N$7)=0</formula>
    </cfRule>
  </conditionalFormatting>
  <conditionalFormatting sqref="P11">
    <cfRule type="expression" dxfId="89" priority="8">
      <formula>NETWORKDAYS.INTL(P$7,P$7,1,放假日期)+COUNTIFS(调休上班日期,"&gt;="&amp;P$7,调休上班日期,"&lt;="&amp;P$7)=0</formula>
    </cfRule>
  </conditionalFormatting>
  <conditionalFormatting sqref="B18">
    <cfRule type="expression" dxfId="88" priority="15">
      <formula>NETWORKDAYS.INTL(B$7,B$7,1,放假日期)+COUNTIFS(调休上班日期,"&gt;="&amp;B$7,调休上班日期,"&lt;="&amp;B$7)=0</formula>
    </cfRule>
  </conditionalFormatting>
  <conditionalFormatting sqref="H18">
    <cfRule type="expression" dxfId="87" priority="14">
      <formula>NETWORKDAYS.INTL(H$7,H$7,1,放假日期)+COUNTIFS(调休上班日期,"&gt;="&amp;H$7,调休上班日期,"&lt;="&amp;H$7)=0</formula>
    </cfRule>
  </conditionalFormatting>
  <conditionalFormatting sqref="I18">
    <cfRule type="expression" dxfId="86" priority="6">
      <formula>NETWORKDAYS.INTL(I$7,I$7,1,放假日期)+COUNTIFS(调休上班日期,"&gt;="&amp;I$7,调休上班日期,"&lt;="&amp;I$7)=0</formula>
    </cfRule>
  </conditionalFormatting>
  <conditionalFormatting sqref="L18">
    <cfRule type="expression" dxfId="85" priority="11">
      <formula>NETWORKDAYS.INTL(L$7,L$7,1,放假日期)+COUNTIFS(调休上班日期,"&gt;="&amp;L$7,调休上班日期,"&lt;="&amp;L$7)=0</formula>
    </cfRule>
  </conditionalFormatting>
  <conditionalFormatting sqref="N18">
    <cfRule type="expression" dxfId="84" priority="10">
      <formula>NETWORKDAYS.INTL(N$7,N$7,1,放假日期)+COUNTIFS(调休上班日期,"&gt;="&amp;N$7,调休上班日期,"&lt;="&amp;N$7)=0</formula>
    </cfRule>
  </conditionalFormatting>
  <conditionalFormatting sqref="P18">
    <cfRule type="expression" dxfId="83" priority="7">
      <formula>NETWORKDAYS.INTL(P$7,P$7,1,放假日期)+COUNTIFS(调休上班日期,"&gt;="&amp;P$7,调休上班日期,"&lt;="&amp;P$7)=0</formula>
    </cfRule>
  </conditionalFormatting>
  <conditionalFormatting sqref="B27:AF27">
    <cfRule type="expression" dxfId="82" priority="24">
      <formula>NETWORKDAYS.INTL(B$7,B$7,1,放假日期)+COUNTIFS(调休上班日期,"&gt;="&amp;B$7,调休上班日期,"&lt;="&amp;B$7)=0</formula>
    </cfRule>
  </conditionalFormatting>
  <conditionalFormatting sqref="L42">
    <cfRule type="expression" dxfId="81" priority="23">
      <formula>NETWORKDAYS.INTL(L$7,L$7,1,放假日期)+COUNTIFS(调休上班日期,"&gt;="&amp;L$7,调休上班日期,"&lt;="&amp;L$7)=0</formula>
    </cfRule>
  </conditionalFormatting>
  <conditionalFormatting sqref="S112">
    <cfRule type="expression" dxfId="80" priority="21">
      <formula>NETWORKDAYS.INTL(S$7,S$7,1,放假日期)+COUNTIFS(调休上班日期,"&gt;="&amp;S$7,调休上班日期,"&lt;="&amp;S$7)=0</formula>
    </cfRule>
  </conditionalFormatting>
  <conditionalFormatting sqref="M144">
    <cfRule type="expression" dxfId="79" priority="22">
      <formula>NETWORKDAYS.INTL(M$7,M$7,1,放假日期)+COUNTIFS(调休上班日期,"&gt;="&amp;M$7,调休上班日期,"&lt;="&amp;M$7)=0</formula>
    </cfRule>
  </conditionalFormatting>
  <conditionalFormatting sqref="S156">
    <cfRule type="expression" dxfId="78" priority="19">
      <formula>NETWORKDAYS.INTL(S$7,S$7,1,放假日期)+COUNTIFS(调休上班日期,"&gt;="&amp;S$7,调休上班日期,"&lt;="&amp;S$7)=0</formula>
    </cfRule>
  </conditionalFormatting>
  <conditionalFormatting sqref="S160">
    <cfRule type="expression" dxfId="77" priority="20">
      <formula>NETWORKDAYS.INTL(S$7,S$7,1,放假日期)+COUNTIFS(调休上班日期,"&gt;="&amp;S$7,调休上班日期,"&lt;="&amp;S$7)=0</formula>
    </cfRule>
  </conditionalFormatting>
  <conditionalFormatting sqref="B187:AF187">
    <cfRule type="expression" dxfId="76" priority="76">
      <formula>NETWORKDAYS.INTL(B$7,B$7,1,放假日期)+COUNTIFS(调休上班日期,"&gt;="&amp;B$7,调休上班日期,"&lt;="&amp;B$7)=0</formula>
    </cfRule>
  </conditionalFormatting>
  <conditionalFormatting sqref="A192">
    <cfRule type="expression" dxfId="75" priority="3">
      <formula>NETWORKDAYS.INTL(A$7,A$7,1,放假日期)+COUNTIFS(调休上班日期,"&gt;="&amp;A$7,调休上班日期,"&lt;="&amp;A$7)=0</formula>
    </cfRule>
  </conditionalFormatting>
  <conditionalFormatting sqref="S192">
    <cfRule type="expression" dxfId="74" priority="1">
      <formula>NETWORKDAYS.INTL(S$7,S$7,1,放假日期)+COUNTIFS(调休上班日期,"&gt;="&amp;S$7,调休上班日期,"&lt;="&amp;S$7)=0</formula>
    </cfRule>
  </conditionalFormatting>
  <conditionalFormatting sqref="B195:AF195">
    <cfRule type="expression" dxfId="73" priority="75">
      <formula>NETWORKDAYS.INTL(B$7,B$7,1,放假日期)+COUNTIFS(调休上班日期,"&gt;="&amp;B$7,调休上班日期,"&lt;="&amp;B$7)=0</formula>
    </cfRule>
  </conditionalFormatting>
  <conditionalFormatting sqref="B210:AF210">
    <cfRule type="expression" dxfId="72" priority="72">
      <formula>NETWORKDAYS.INTL(B$7,B$7,1,放假日期)+COUNTIFS(调休上班日期,"&gt;="&amp;B$7,调休上班日期,"&lt;="&amp;B$7)=0</formula>
    </cfRule>
  </conditionalFormatting>
  <conditionalFormatting sqref="B211:AF211">
    <cfRule type="expression" dxfId="71" priority="71">
      <formula>NETWORKDAYS.INTL(B$7,B$7,1,放假日期)+COUNTIFS(调休上班日期,"&gt;="&amp;B$7,调休上班日期,"&lt;="&amp;B$7)=0</formula>
    </cfRule>
  </conditionalFormatting>
  <conditionalFormatting sqref="B214:AF214">
    <cfRule type="expression" dxfId="70" priority="70">
      <formula>NETWORKDAYS.INTL(B$7,B$7,1,放假日期)+COUNTIFS(调休上班日期,"&gt;="&amp;B$7,调休上班日期,"&lt;="&amp;B$7)=0</formula>
    </cfRule>
  </conditionalFormatting>
  <conditionalFormatting sqref="B231:AF231">
    <cfRule type="expression" dxfId="69" priority="66">
      <formula>NETWORKDAYS.INTL(B$7,B$7,1,放假日期)+COUNTIFS(调休上班日期,"&gt;="&amp;B$7,调休上班日期,"&lt;="&amp;B$7)=0</formula>
    </cfRule>
  </conditionalFormatting>
  <conditionalFormatting sqref="B235:AF235">
    <cfRule type="expression" dxfId="68" priority="64">
      <formula>NETWORKDAYS.INTL(B$7,B$7,1,放假日期)+COUNTIFS(调休上班日期,"&gt;="&amp;B$7,调休上班日期,"&lt;="&amp;B$7)=0</formula>
    </cfRule>
  </conditionalFormatting>
  <conditionalFormatting sqref="B236:AF236">
    <cfRule type="expression" dxfId="67" priority="63">
      <formula>NETWORKDAYS.INTL(B$7,B$7,1,放假日期)+COUNTIFS(调休上班日期,"&gt;="&amp;B$7,调休上班日期,"&lt;="&amp;B$7)=0</formula>
    </cfRule>
  </conditionalFormatting>
  <conditionalFormatting sqref="B237:AF237">
    <cfRule type="expression" dxfId="66" priority="62">
      <formula>NETWORKDAYS.INTL(B$7,B$7,1,放假日期)+COUNTIFS(调休上班日期,"&gt;="&amp;B$7,调休上班日期,"&lt;="&amp;B$7)=0</formula>
    </cfRule>
  </conditionalFormatting>
  <conditionalFormatting sqref="B238:AF238">
    <cfRule type="expression" dxfId="65" priority="61">
      <formula>NETWORKDAYS.INTL(B$7,B$7,1,放假日期)+COUNTIFS(调休上班日期,"&gt;="&amp;B$7,调休上班日期,"&lt;="&amp;B$7)=0</formula>
    </cfRule>
  </conditionalFormatting>
  <conditionalFormatting sqref="B241:AF241">
    <cfRule type="expression" dxfId="64" priority="60">
      <formula>NETWORKDAYS.INTL(B$7,B$7,1,放假日期)+COUNTIFS(调休上班日期,"&gt;="&amp;B$7,调休上班日期,"&lt;="&amp;B$7)=0</formula>
    </cfRule>
  </conditionalFormatting>
  <conditionalFormatting sqref="B244:AF244">
    <cfRule type="expression" dxfId="63" priority="59">
      <formula>NETWORKDAYS.INTL(B$7,B$7,1,放假日期)+COUNTIFS(调休上班日期,"&gt;="&amp;B$7,调休上班日期,"&lt;="&amp;B$7)=0</formula>
    </cfRule>
  </conditionalFormatting>
  <conditionalFormatting sqref="B245:AF245">
    <cfRule type="expression" dxfId="62" priority="58">
      <formula>NETWORKDAYS.INTL(B$7,B$7,1,放假日期)+COUNTIFS(调休上班日期,"&gt;="&amp;B$7,调休上班日期,"&lt;="&amp;B$7)=0</formula>
    </cfRule>
  </conditionalFormatting>
  <conditionalFormatting sqref="B250:AF250">
    <cfRule type="expression" dxfId="61" priority="55">
      <formula>NETWORKDAYS.INTL(B$7,B$7,1,放假日期)+COUNTIFS(调休上班日期,"&gt;="&amp;B$7,调休上班日期,"&lt;="&amp;B$7)=0</formula>
    </cfRule>
  </conditionalFormatting>
  <conditionalFormatting sqref="B251:AF251">
    <cfRule type="expression" dxfId="60" priority="54">
      <formula>NETWORKDAYS.INTL(B$7,B$7,1,放假日期)+COUNTIFS(调休上班日期,"&gt;="&amp;B$7,调休上班日期,"&lt;="&amp;B$7)=0</formula>
    </cfRule>
  </conditionalFormatting>
  <conditionalFormatting sqref="B252:AF252">
    <cfRule type="expression" dxfId="59" priority="53">
      <formula>NETWORKDAYS.INTL(B$7,B$7,1,放假日期)+COUNTIFS(调休上班日期,"&gt;="&amp;B$7,调休上班日期,"&lt;="&amp;B$7)=0</formula>
    </cfRule>
  </conditionalFormatting>
  <conditionalFormatting sqref="B259:AF259">
    <cfRule type="expression" dxfId="58" priority="49">
      <formula>NETWORKDAYS.INTL(B$7,B$7,1,放假日期)+COUNTIFS(调休上班日期,"&gt;="&amp;B$7,调休上班日期,"&lt;="&amp;B$7)=0</formula>
    </cfRule>
  </conditionalFormatting>
  <conditionalFormatting sqref="B261:AF261">
    <cfRule type="expression" dxfId="57" priority="47">
      <formula>NETWORKDAYS.INTL(B$7,B$7,1,放假日期)+COUNTIFS(调休上班日期,"&gt;="&amp;B$7,调休上班日期,"&lt;="&amp;B$7)=0</formula>
    </cfRule>
  </conditionalFormatting>
  <conditionalFormatting sqref="B265:AF265">
    <cfRule type="expression" dxfId="56" priority="45">
      <formula>NETWORKDAYS.INTL(B$7,B$7,1,放假日期)+COUNTIFS(调休上班日期,"&gt;="&amp;B$7,调休上班日期,"&lt;="&amp;B$7)=0</formula>
    </cfRule>
  </conditionalFormatting>
  <conditionalFormatting sqref="B266:AF266">
    <cfRule type="expression" dxfId="55" priority="44">
      <formula>NETWORKDAYS.INTL(B$7,B$7,1,放假日期)+COUNTIFS(调休上班日期,"&gt;="&amp;B$7,调休上班日期,"&lt;="&amp;B$7)=0</formula>
    </cfRule>
  </conditionalFormatting>
  <conditionalFormatting sqref="B267:AF267">
    <cfRule type="expression" dxfId="54" priority="43">
      <formula>NETWORKDAYS.INTL(B$7,B$7,1,放假日期)+COUNTIFS(调休上班日期,"&gt;="&amp;B$7,调休上班日期,"&lt;="&amp;B$7)=0</formula>
    </cfRule>
  </conditionalFormatting>
  <conditionalFormatting sqref="B268:AF268">
    <cfRule type="expression" dxfId="53" priority="42">
      <formula>NETWORKDAYS.INTL(B$7,B$7,1,放假日期)+COUNTIFS(调休上班日期,"&gt;="&amp;B$7,调休上班日期,"&lt;="&amp;B$7)=0</formula>
    </cfRule>
  </conditionalFormatting>
  <conditionalFormatting sqref="B269:AF269">
    <cfRule type="expression" dxfId="52" priority="41">
      <formula>NETWORKDAYS.INTL(B$7,B$7,1,放假日期)+COUNTIFS(调休上班日期,"&gt;="&amp;B$7,调休上班日期,"&lt;="&amp;B$7)=0</formula>
    </cfRule>
  </conditionalFormatting>
  <conditionalFormatting sqref="B270:AF270">
    <cfRule type="expression" dxfId="51" priority="40">
      <formula>NETWORKDAYS.INTL(B$7,B$7,1,放假日期)+COUNTIFS(调休上班日期,"&gt;="&amp;B$7,调休上班日期,"&lt;="&amp;B$7)=0</formula>
    </cfRule>
  </conditionalFormatting>
  <conditionalFormatting sqref="B274:AF274">
    <cfRule type="expression" dxfId="50" priority="38">
      <formula>NETWORKDAYS.INTL(B$7,B$7,1,放假日期)+COUNTIFS(调休上班日期,"&gt;="&amp;B$7,调休上班日期,"&lt;="&amp;B$7)=0</formula>
    </cfRule>
  </conditionalFormatting>
  <conditionalFormatting sqref="B276:AF276">
    <cfRule type="expression" dxfId="49" priority="36">
      <formula>NETWORKDAYS.INTL(B$7,B$7,1,放假日期)+COUNTIFS(调休上班日期,"&gt;="&amp;B$7,调休上班日期,"&lt;="&amp;B$7)=0</formula>
    </cfRule>
  </conditionalFormatting>
  <conditionalFormatting sqref="B279:AF279">
    <cfRule type="expression" dxfId="48" priority="35">
      <formula>NETWORKDAYS.INTL(B$7,B$7,1,放假日期)+COUNTIFS(调休上班日期,"&gt;="&amp;B$7,调休上班日期,"&lt;="&amp;B$7)=0</formula>
    </cfRule>
  </conditionalFormatting>
  <conditionalFormatting sqref="B282:AF282">
    <cfRule type="expression" dxfId="47" priority="34">
      <formula>NETWORKDAYS.INTL(B$7,B$7,1,放假日期)+COUNTIFS(调休上班日期,"&gt;="&amp;B$7,调休上班日期,"&lt;="&amp;B$7)=0</formula>
    </cfRule>
  </conditionalFormatting>
  <conditionalFormatting sqref="B283:AF283">
    <cfRule type="expression" dxfId="46" priority="33">
      <formula>NETWORKDAYS.INTL(B$7,B$7,1,放假日期)+COUNTIFS(调休上班日期,"&gt;="&amp;B$7,调休上班日期,"&lt;="&amp;B$7)=0</formula>
    </cfRule>
  </conditionalFormatting>
  <conditionalFormatting sqref="B289:AF289">
    <cfRule type="expression" dxfId="45" priority="29">
      <formula>NETWORKDAYS.INTL(B$7,B$7,1,放假日期)+COUNTIFS(调休上班日期,"&gt;="&amp;B$7,调休上班日期,"&lt;="&amp;B$7)=0</formula>
    </cfRule>
  </conditionalFormatting>
  <conditionalFormatting sqref="B293:AF293">
    <cfRule type="expression" dxfId="44" priority="27">
      <formula>NETWORKDAYS.INTL(B$7,B$7,1,放假日期)+COUNTIFS(调休上班日期,"&gt;="&amp;B$7,调休上班日期,"&lt;="&amp;B$7)=0</formula>
    </cfRule>
  </conditionalFormatting>
  <conditionalFormatting sqref="B294:AF294">
    <cfRule type="expression" dxfId="43" priority="26">
      <formula>NETWORKDAYS.INTL(B$7,B$7,1,放假日期)+COUNTIFS(调休上班日期,"&gt;="&amp;B$7,调休上班日期,"&lt;="&amp;B$7)=0</formula>
    </cfRule>
  </conditionalFormatting>
  <conditionalFormatting sqref="B295:AF295">
    <cfRule type="expression" dxfId="42" priority="25">
      <formula>NETWORKDAYS.INTL(B$7,B$7,1,放假日期)+COUNTIFS(调休上班日期,"&gt;="&amp;B$7,调休上班日期,"&lt;="&amp;B$7)=0</formula>
    </cfRule>
  </conditionalFormatting>
  <conditionalFormatting sqref="A190:A191">
    <cfRule type="expression" dxfId="41" priority="5">
      <formula>NETWORKDAYS.INTL(A$7,A$7,1,放假日期)+COUNTIFS(调休上班日期,"&gt;="&amp;A$7,调休上班日期,"&lt;="&amp;A$7)=0</formula>
    </cfRule>
  </conditionalFormatting>
  <conditionalFormatting sqref="B6:AF8 B9:G9 I9:AF9 B10:R10 T10:AF10 C11:G11 I11:K11 M11 O11 Q11:AF11 B12:AF14 B15:F15 H15:AF15 B16:AF17 C18:G18 J18:K18 M18 O18 Q18:AF18 B19:AF19 B20:M20 O20:AF20 B21:AF21 B22:F22 H22:AF22 B23:AF24">
    <cfRule type="expression" dxfId="40" priority="102">
      <formula>NETWORKDAYS.INTL(B$7,B$7,1,放假日期)+COUNTIFS(调休上班日期,"&gt;="&amp;B$7,调休上班日期,"&lt;="&amp;B$7)=0</formula>
    </cfRule>
  </conditionalFormatting>
  <conditionalFormatting sqref="A9:A25 A27:A28 A30:A31 A33:A35 A37:A39 A41:A44 A46:A48 A50:A54 A56:A60 A62:A65 A67:A82 A84:A99 A101:A108 A110:A113 A115:A129 A131:A137 A139:A188 A193 A195:A196 A198:A212 A214:A215 A217:A239 A241:A242 A244:A253 A255:A257 A259:A277 A279:A280 A282:A291 A293:A295">
    <cfRule type="expression" dxfId="39" priority="97">
      <formula>NETWORKDAYS.INTL(A$7,A$7,1,放假日期)+COUNTIFS(调休上班日期,"&gt;="&amp;A$7,调休上班日期,"&lt;="&amp;A$7)=0</formula>
    </cfRule>
  </conditionalFormatting>
  <conditionalFormatting sqref="B30:H30 J30:AF30">
    <cfRule type="expression" dxfId="38" priority="95">
      <formula>NETWORKDAYS.INTL(B$7,B$7,1,放假日期)+COUNTIFS(调休上班日期,"&gt;="&amp;B$7,调休上班日期,"&lt;="&amp;B$7)=0</formula>
    </cfRule>
  </conditionalFormatting>
  <conditionalFormatting sqref="B33:AF34">
    <cfRule type="expression" dxfId="37" priority="94">
      <formula>NETWORKDAYS.INTL(B$7,B$7,1,放假日期)+COUNTIFS(调休上班日期,"&gt;="&amp;B$7,调休上班日期,"&lt;="&amp;B$7)=0</formula>
    </cfRule>
  </conditionalFormatting>
  <conditionalFormatting sqref="B37:AF38">
    <cfRule type="expression" dxfId="36" priority="93">
      <formula>NETWORKDAYS.INTL(B$7,B$7,1,放假日期)+COUNTIFS(调休上班日期,"&gt;="&amp;B$7,调休上班日期,"&lt;="&amp;B$7)=0</formula>
    </cfRule>
  </conditionalFormatting>
  <conditionalFormatting sqref="B41:AF41 B42:G42 I42:K42 M42:N42 Q42:R43 T42:AF42 T43 V43:AF43 B43:H43 J43:O43">
    <cfRule type="expression" dxfId="35" priority="92">
      <formula>NETWORKDAYS.INTL(B$7,B$7,1,放假日期)+COUNTIFS(调休上班日期,"&gt;="&amp;B$7,调休上班日期,"&lt;="&amp;B$7)=0</formula>
    </cfRule>
  </conditionalFormatting>
  <conditionalFormatting sqref="C46:R46 T46:AF46 B47:AF47">
    <cfRule type="expression" dxfId="34" priority="91">
      <formula>NETWORKDAYS.INTL(B$7,B$7,1,放假日期)+COUNTIFS(调休上班日期,"&gt;="&amp;B$7,调休上班日期,"&lt;="&amp;B$7)=0</formula>
    </cfRule>
  </conditionalFormatting>
  <conditionalFormatting sqref="B50:AF53">
    <cfRule type="expression" dxfId="33" priority="90">
      <formula>NETWORKDAYS.INTL(B$7,B$7,1,放假日期)+COUNTIFS(调休上班日期,"&gt;="&amp;B$7,调休上班日期,"&lt;="&amp;B$7)=0</formula>
    </cfRule>
  </conditionalFormatting>
  <conditionalFormatting sqref="B56:AF58 B59:H59 J59:AF59">
    <cfRule type="expression" dxfId="32" priority="89">
      <formula>NETWORKDAYS.INTL(B$7,B$7,1,放假日期)+COUNTIFS(调休上班日期,"&gt;="&amp;B$7,调休上班日期,"&lt;="&amp;B$7)=0</formula>
    </cfRule>
  </conditionalFormatting>
  <conditionalFormatting sqref="B62:G62 I62:L62 N62:S62 U62:AF62 B63:AF64">
    <cfRule type="expression" dxfId="31" priority="88">
      <formula>NETWORKDAYS.INTL(B$7,B$7,1,放假日期)+COUNTIFS(调休上班日期,"&gt;="&amp;B$7,调休上班日期,"&lt;="&amp;B$7)=0</formula>
    </cfRule>
  </conditionalFormatting>
  <conditionalFormatting sqref="B67:AF73 B74:T78 V74:AF74 U75:AF78 V79:AF79 B80:AF81 Q79:R79 J79:K79 B79 D79:F79">
    <cfRule type="expression" dxfId="30" priority="87">
      <formula>NETWORKDAYS.INTL(B$7,B$7,1,放假日期)+COUNTIFS(调休上班日期,"&gt;="&amp;B$7,调休上班日期,"&lt;="&amp;B$7)=0</formula>
    </cfRule>
  </conditionalFormatting>
  <conditionalFormatting sqref="B84:AF86 AE87:AF87 B88:AF88 AE89:AF89 B90:AF94 B95:M95 O95:AF95 B96:AF96 B97:L97 N97:AF97 B98:G98 I98:L98 Q98:R98 X98 Z98:AF98">
    <cfRule type="expression" dxfId="29" priority="86">
      <formula>NETWORKDAYS.INTL(B$7,B$7,1,放假日期)+COUNTIFS(调休上班日期,"&gt;="&amp;B$7,调休上班日期,"&lt;="&amp;B$7)=0</formula>
    </cfRule>
  </conditionalFormatting>
  <conditionalFormatting sqref="B101:AF107">
    <cfRule type="expression" dxfId="28" priority="85">
      <formula>NETWORKDAYS.INTL(B$7,B$7,1,放假日期)+COUNTIFS(调休上班日期,"&gt;="&amp;B$7,调休上班日期,"&lt;="&amp;B$7)=0</formula>
    </cfRule>
  </conditionalFormatting>
  <conditionalFormatting sqref="B110:AF111 B112:R112 T112:AF112">
    <cfRule type="expression" dxfId="27" priority="84">
      <formula>NETWORKDAYS.INTL(B$7,B$7,1,放假日期)+COUNTIFS(调休上班日期,"&gt;="&amp;B$7,调休上班日期,"&lt;="&amp;B$7)=0</formula>
    </cfRule>
  </conditionalFormatting>
  <conditionalFormatting sqref="C115:AF115 B116:AF118 B119:S119 U119:AF119 B120:F120 H120:AF120 B121:AF128">
    <cfRule type="expression" dxfId="26" priority="83">
      <formula>NETWORKDAYS.INTL(B$7,B$7,1,放假日期)+COUNTIFS(调休上班日期,"&gt;="&amp;B$7,调休上班日期,"&lt;="&amp;B$7)=0</formula>
    </cfRule>
  </conditionalFormatting>
  <conditionalFormatting sqref="B131:K131 M131:AF131 B132:AF135">
    <cfRule type="expression" dxfId="25" priority="82">
      <formula>NETWORKDAYS.INTL(B$7,B$7,1,放假日期)+COUNTIFS(调休上班日期,"&gt;="&amp;B$7,调休上班日期,"&lt;="&amp;B$7)=0</formula>
    </cfRule>
  </conditionalFormatting>
  <conditionalFormatting sqref="B136:S136 U136:AF136">
    <cfRule type="expression" dxfId="24" priority="81">
      <formula>NETWORKDAYS.INTL(B$7,B$7,1,放假日期)+COUNTIFS(调休上班日期,"&gt;="&amp;B$7,调休上班日期,"&lt;="&amp;B$7)=0</formula>
    </cfRule>
  </conditionalFormatting>
  <conditionalFormatting sqref="B139:AF139 B140:F140 H140:L140 N140:AF140 B141:AF142 N143:AF144 B143:L144 B145:AF147 C148:AF148 B149:F149 H149:AF149">
    <cfRule type="expression" dxfId="23" priority="80">
      <formula>NETWORKDAYS.INTL(B$7,B$7,1,放假日期)+COUNTIFS(调休上班日期,"&gt;="&amp;B$7,调休上班日期,"&lt;="&amp;B$7)=0</formula>
    </cfRule>
  </conditionalFormatting>
  <conditionalFormatting sqref="B150:AF151 B152:T152 V152:AF152 B153:AF155 B156:R156 T156:AF156 B157:AF159 B160:L160 N160:R160 T160 V160:AF160 B161:AF163">
    <cfRule type="expression" dxfId="22" priority="79">
      <formula>NETWORKDAYS.INTL(B$7,B$7,1,放假日期)+COUNTIFS(调休上班日期,"&gt;="&amp;B$7,调休上班日期,"&lt;="&amp;B$7)=0</formula>
    </cfRule>
  </conditionalFormatting>
  <conditionalFormatting sqref="B164:AF176">
    <cfRule type="expression" dxfId="21" priority="78">
      <formula>NETWORKDAYS.INTL(B$7,B$7,1,放假日期)+COUNTIFS(调休上班日期,"&gt;="&amp;B$7,调休上班日期,"&lt;="&amp;B$7)=0</formula>
    </cfRule>
  </conditionalFormatting>
  <conditionalFormatting sqref="B177:AF178 B179:M179 O179:AF179 B180:AF186">
    <cfRule type="expression" dxfId="20" priority="77">
      <formula>NETWORKDAYS.INTL(B$7,B$7,1,放假日期)+COUNTIFS(调休上班日期,"&gt;="&amp;B$7,调休上班日期,"&lt;="&amp;B$7)=0</formula>
    </cfRule>
  </conditionalFormatting>
  <conditionalFormatting sqref="B190:AF190 B191:F191 I191:L191 O191:AF191">
    <cfRule type="expression" dxfId="19" priority="4">
      <formula>NETWORKDAYS.INTL(B$7,B$7,1,放假日期)+COUNTIFS(调休上班日期,"&gt;="&amp;B$7,调休上班日期,"&lt;="&amp;B$7)=0</formula>
    </cfRule>
  </conditionalFormatting>
  <conditionalFormatting sqref="B192:R192 T192:AF192">
    <cfRule type="expression" dxfId="18" priority="2">
      <formula>NETWORKDAYS.INTL(B$7,B$7,1,放假日期)+COUNTIFS(调休上班日期,"&gt;="&amp;B$7,调休上班日期,"&lt;="&amp;B$7)=0</formula>
    </cfRule>
  </conditionalFormatting>
  <conditionalFormatting sqref="B198:AF199">
    <cfRule type="expression" dxfId="17" priority="74">
      <formula>NETWORKDAYS.INTL(B$7,B$7,1,放假日期)+COUNTIFS(调休上班日期,"&gt;="&amp;B$7,调休上班日期,"&lt;="&amp;B$7)=0</formula>
    </cfRule>
  </conditionalFormatting>
  <conditionalFormatting sqref="B200:AF200 B201:H201 J201:AF201 B202:AF202 B203:R203 T203:AF203 C204:AF204 B205:AF205 B206:O206 Q206:AF206 B207:AF209">
    <cfRule type="expression" dxfId="16" priority="73">
      <formula>NETWORKDAYS.INTL(B$7,B$7,1,放假日期)+COUNTIFS(调休上班日期,"&gt;="&amp;B$7,调休上班日期,"&lt;="&amp;B$7)=0</formula>
    </cfRule>
  </conditionalFormatting>
  <conditionalFormatting sqref="B217:AF218">
    <cfRule type="expression" dxfId="15" priority="69">
      <formula>NETWORKDAYS.INTL(B$7,B$7,1,放假日期)+COUNTIFS(调休上班日期,"&gt;="&amp;B$7,调休上班日期,"&lt;="&amp;B$7)=0</formula>
    </cfRule>
  </conditionalFormatting>
  <conditionalFormatting sqref="D219:F219 J219:K219 Q219:R219 W219:AF219 B220:AF221 B222:G222 I222:T222 V222:AF222 B223:AF226 B227:R227 U227:AF227 B228:L228 N228:AF228">
    <cfRule type="expression" dxfId="14" priority="68">
      <formula>NETWORKDAYS.INTL(B$7,B$7,1,放假日期)+COUNTIFS(调休上班日期,"&gt;="&amp;B$7,调休上班日期,"&lt;="&amp;B$7)=0</formula>
    </cfRule>
  </conditionalFormatting>
  <conditionalFormatting sqref="B229:K229 M229:AF229 B230:AF230">
    <cfRule type="expression" dxfId="13" priority="67">
      <formula>NETWORKDAYS.INTL(B$7,B$7,1,放假日期)+COUNTIFS(调休上班日期,"&gt;="&amp;B$7,调休上班日期,"&lt;="&amp;B$7)=0</formula>
    </cfRule>
  </conditionalFormatting>
  <conditionalFormatting sqref="B232:AF232 B233:G233 I233:AF233 B234:AF234">
    <cfRule type="expression" dxfId="12" priority="65">
      <formula>NETWORKDAYS.INTL(B$7,B$7,1,放假日期)+COUNTIFS(调休上班日期,"&gt;="&amp;B$7,调休上班日期,"&lt;="&amp;B$7)=0</formula>
    </cfRule>
  </conditionalFormatting>
  <conditionalFormatting sqref="B246:G246 I246:L246 Q246:S246 U246:AF246">
    <cfRule type="expression" dxfId="11" priority="57">
      <formula>NETWORKDAYS.INTL(B$7,B$7,1,放假日期)+COUNTIFS(调休上班日期,"&gt;="&amp;B$7,调休上班日期,"&lt;="&amp;B$7)=0</formula>
    </cfRule>
  </conditionalFormatting>
  <conditionalFormatting sqref="B247:AF247 B248:G248 I248:AF248 B249:AF249">
    <cfRule type="expression" dxfId="10" priority="56">
      <formula>NETWORKDAYS.INTL(B$7,B$7,1,放假日期)+COUNTIFS(调休上班日期,"&gt;="&amp;B$7,调休上班日期,"&lt;="&amp;B$7)=0</formula>
    </cfRule>
  </conditionalFormatting>
  <conditionalFormatting sqref="C255:H255 J255:K255 N255:AF255">
    <cfRule type="expression" dxfId="9" priority="51">
      <formula>NETWORKDAYS.INTL(C$7,C$7,1,放假日期)+COUNTIFS(调休上班日期,"&gt;="&amp;C$7,调休上班日期,"&lt;="&amp;C$7)=0</formula>
    </cfRule>
  </conditionalFormatting>
  <conditionalFormatting sqref="C256:G256 I256:N256 Q256:AF256">
    <cfRule type="expression" dxfId="8" priority="50">
      <formula>NETWORKDAYS.INTL(C$7,C$7,1,放假日期)+COUNTIFS(调休上班日期,"&gt;="&amp;C$7,调休上班日期,"&lt;="&amp;C$7)=0</formula>
    </cfRule>
  </conditionalFormatting>
  <conditionalFormatting sqref="B260:N260 P260:AF260">
    <cfRule type="expression" dxfId="7" priority="48">
      <formula>NETWORKDAYS.INTL(B$7,B$7,1,放假日期)+COUNTIFS(调休上班日期,"&gt;="&amp;B$7,调休上班日期,"&lt;="&amp;B$7)=0</formula>
    </cfRule>
  </conditionalFormatting>
  <conditionalFormatting sqref="B262:K262 M262:AF262 B263:M263 O263:AF263 B264:AF264">
    <cfRule type="expression" dxfId="6" priority="46">
      <formula>NETWORKDAYS.INTL(B$7,B$7,1,放假日期)+COUNTIFS(调休上班日期,"&gt;="&amp;B$7,调休上班日期,"&lt;="&amp;B$7)=0</formula>
    </cfRule>
  </conditionalFormatting>
  <conditionalFormatting sqref="B271:K271 M271:T271 V271:AF271 B272:O272 Q272:R272 T272:AF272 B273:AF273">
    <cfRule type="expression" dxfId="5" priority="39">
      <formula>NETWORKDAYS.INTL(B$7,B$7,1,放假日期)+COUNTIFS(调休上班日期,"&gt;="&amp;B$7,调休上班日期,"&lt;="&amp;B$7)=0</formula>
    </cfRule>
  </conditionalFormatting>
  <conditionalFormatting sqref="B275:K275 M275:AF275">
    <cfRule type="expression" dxfId="4" priority="37">
      <formula>NETWORKDAYS.INTL(B$7,B$7,1,放假日期)+COUNTIFS(调休上班日期,"&gt;="&amp;B$7,调休上班日期,"&lt;="&amp;B$7)=0</formula>
    </cfRule>
  </conditionalFormatting>
  <conditionalFormatting sqref="B284:AF286">
    <cfRule type="expression" dxfId="3" priority="32">
      <formula>NETWORKDAYS.INTL(B$7,B$7,1,放假日期)+COUNTIFS(调休上班日期,"&gt;="&amp;B$7,调休上班日期,"&lt;="&amp;B$7)=0</formula>
    </cfRule>
  </conditionalFormatting>
  <conditionalFormatting sqref="B287:L287 O287:AF287">
    <cfRule type="expression" dxfId="2" priority="31">
      <formula>NETWORKDAYS.INTL(B$7,B$7,1,放假日期)+COUNTIFS(调休上班日期,"&gt;="&amp;B$7,调休上班日期,"&lt;="&amp;B$7)=0</formula>
    </cfRule>
  </conditionalFormatting>
  <conditionalFormatting sqref="B288:O288 Q288:AF288">
    <cfRule type="expression" dxfId="1" priority="30">
      <formula>NETWORKDAYS.INTL(B$7,B$7,1,放假日期)+COUNTIFS(调休上班日期,"&gt;="&amp;B$7,调休上班日期,"&lt;="&amp;B$7)=0</formula>
    </cfRule>
  </conditionalFormatting>
  <conditionalFormatting sqref="B290:F290 H290:AF290">
    <cfRule type="expression" dxfId="0" priority="28">
      <formula>NETWORKDAYS.INTL(B$7,B$7,1,放假日期)+COUNTIFS(调休上班日期,"&gt;="&amp;B$7,调休上班日期,"&lt;="&amp;B$7)=0</formula>
    </cfRule>
  </conditionalFormatting>
  <dataValidations count="2">
    <dataValidation type="list" allowBlank="1" showInputMessage="1" showErrorMessage="1" sqref="B8:AF8 B9:G9 I9:U9 B10:R10 T10:U10 B11:U14 B15:F15 H15:U15 B16:U19 B20:M20 O20:U20 B21:U21 B22:F22 H22:U22 B27:AF27 B30:H30 J30:AF30 B41:U41 B42:G42 I42:N42 T42:U42 B43:H43 J43:O43 Q42:R43 T43 C46:R46 T46:U46 B47:U47 B56:U58 B59:H59 J59:U59 B62:G62 I62:L62 N62:S62 U62 B67:F72 O67:AE72 U73 D79:F79 O80:P80 O81:R81 S80:U81 AE87 B88:AE88 AE89 B95:M95 O95:U95 B96:U96 B97:L97 N97:U97 B98:G98 I98:L98 Q98:R98 X98 Z98:AE98 B101:AF107 B110:AF112 C115:U115 B119:S119 U119 B120:F120 H120:U120 B128:AE128 B131:K131 M131:U131 V131:AF135 B136:S136 U136:AF136 B139:U139 B140:F140 H140:L140 N140:U140 B143:L143 N143:U143 B144:U147 C148:U148 B149:F149 H149:U149 B152:T152 B153:AE157 B160:L160 N160:T160 B161:U161 B162:AE162 B163:U178 B179:M179 O179:U179 B190:U190 B191:F191 I191:L191 O191:U191 B192:U192 V190:AF192 B195:AF195 B198:U200 B201:H201 J201:U201 B202:U202 B203:R203 T203:U203 C204:U204 B205:U205 B206:O206 Q206:U206 B214:AF214 D219:F219 J219:K219 Q219:R219 B222:G222 I222:T222 B223:AE224 B227:R227 U227 B228:L228 N228:U228 B229:K229 M229:U229 V225:AE231 B230:U232 B233:G233 I233:U233 B234:U234 B235:AF238 B241:AF241 V244:AF250 B244:U245 B246:G246 I246:L246 Q246:S246 U246 B247:U247 B248:G248 I248:U248 B249:U250 B251:AF252 C255:H255 J255:K255 N255:AF255 C256:G256 I256:N256 Q256:AF256 B259:U259 V259:AF274 B260:N260 P260:U260 B261:U261 B262:K262 M262:U262 B263:M263 O263:U263 B264:U270 B271:K271 M271:T271 B272:O272 Q272:R272 T272:U272 B273:U274 B275:K275 M275:AF275 B276:AF276 B279:AF279 B282:AF286 B287:L287 O287:AF287 B288:O288 Q288:AF288 B289:AF289 B290:F290 H290:AF290 B293:AF295 B73:B81 G67:I78 L67:N78 O73:P78 S73:T78 U75:U78 V9:V11 V13:V22 V115:V117 V119:V127 V139:V141 V143:V152 V163:V166 V168:V187 V198:AF211 V220:V222 W9:AF24 AF67:AF81 AF84:AF98 AF115:AF128 AF139:AF187 AF219:AF231 B132:U135 B84:AE86 V232:AF234 Q73:R80 B23:V24 B63:U64 B141:U142 B220:U221 B33:AF34 B37:AF38 W139:AE152 V41:AF43 V62:AF64 B90:U94 V46:AF47 B116:U118 B207:U211 V73:AE81 V90:AE97 V158:AE161 W219:AE222 V56:AF59 B50:AF53 C73:F78 W115:AE127 J67:K79 C80:N81 B121:U127 B150:U151 B158:U159 B217:AF218 B225:U226 W163:AE187 B180:U187" xr:uid="{00000000-0002-0000-0000-000000000000}">
      <formula1>$K$5:$S$5</formula1>
    </dataValidation>
    <dataValidation type="list" allowBlank="1" showInputMessage="1" showErrorMessage="1" sqref="V12 V118 V142 V167" xr:uid="{00000000-0002-0000-0000-000001000000}">
      <formula1>$K$5:$V$5</formula1>
    </dataValidation>
  </dataValidations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E23" sqref="E23"/>
    </sheetView>
  </sheetViews>
  <sheetFormatPr defaultColWidth="9" defaultRowHeight="14.25" x14ac:dyDescent="0.2"/>
  <cols>
    <col min="1" max="1" width="12.125" customWidth="1"/>
    <col min="2" max="2" width="15.375" customWidth="1"/>
    <col min="3" max="3" width="16.875" customWidth="1"/>
  </cols>
  <sheetData>
    <row r="1" spans="1:3" x14ac:dyDescent="0.2">
      <c r="A1" t="s">
        <v>289</v>
      </c>
      <c r="B1" t="s">
        <v>290</v>
      </c>
      <c r="C1" t="s">
        <v>8</v>
      </c>
    </row>
    <row r="2" spans="1:3" x14ac:dyDescent="0.2">
      <c r="A2" t="s">
        <v>291</v>
      </c>
      <c r="B2" s="1">
        <v>44562</v>
      </c>
      <c r="C2" s="1">
        <v>44590</v>
      </c>
    </row>
    <row r="3" spans="1:3" x14ac:dyDescent="0.2">
      <c r="B3" s="1">
        <v>44563</v>
      </c>
      <c r="C3" s="1">
        <v>44591</v>
      </c>
    </row>
    <row r="4" spans="1:3" x14ac:dyDescent="0.2">
      <c r="B4" s="1">
        <v>44564</v>
      </c>
      <c r="C4" s="1">
        <v>44653</v>
      </c>
    </row>
    <row r="5" spans="1:3" x14ac:dyDescent="0.2">
      <c r="A5" t="s">
        <v>292</v>
      </c>
      <c r="B5" s="1">
        <v>44592</v>
      </c>
      <c r="C5" s="1">
        <v>44675</v>
      </c>
    </row>
    <row r="6" spans="1:3" x14ac:dyDescent="0.2">
      <c r="B6" s="1">
        <v>44593</v>
      </c>
      <c r="C6" s="1">
        <v>44688</v>
      </c>
    </row>
    <row r="7" spans="1:3" x14ac:dyDescent="0.2">
      <c r="B7" s="1">
        <v>44594</v>
      </c>
      <c r="C7" s="1">
        <v>44842</v>
      </c>
    </row>
    <row r="8" spans="1:3" x14ac:dyDescent="0.2">
      <c r="B8" s="1">
        <v>44595</v>
      </c>
      <c r="C8" s="1">
        <v>44843</v>
      </c>
    </row>
    <row r="9" spans="1:3" x14ac:dyDescent="0.2">
      <c r="B9" s="1">
        <v>44596</v>
      </c>
    </row>
    <row r="10" spans="1:3" x14ac:dyDescent="0.2">
      <c r="B10" s="1">
        <v>44597</v>
      </c>
    </row>
    <row r="11" spans="1:3" x14ac:dyDescent="0.2">
      <c r="B11" s="1">
        <v>44598</v>
      </c>
    </row>
    <row r="12" spans="1:3" x14ac:dyDescent="0.2">
      <c r="A12" s="2" t="s">
        <v>293</v>
      </c>
      <c r="B12" s="1">
        <v>44654</v>
      </c>
    </row>
    <row r="13" spans="1:3" x14ac:dyDescent="0.2">
      <c r="B13" s="1">
        <v>44655</v>
      </c>
    </row>
    <row r="14" spans="1:3" x14ac:dyDescent="0.2">
      <c r="B14" s="1">
        <v>44656</v>
      </c>
    </row>
    <row r="15" spans="1:3" x14ac:dyDescent="0.2">
      <c r="A15" t="s">
        <v>294</v>
      </c>
      <c r="B15" s="1">
        <v>44681</v>
      </c>
    </row>
    <row r="16" spans="1:3" x14ac:dyDescent="0.2">
      <c r="B16" s="1">
        <v>44682</v>
      </c>
    </row>
    <row r="17" spans="1:3" x14ac:dyDescent="0.2">
      <c r="B17" s="1">
        <v>44683</v>
      </c>
    </row>
    <row r="18" spans="1:3" x14ac:dyDescent="0.2">
      <c r="B18" s="1">
        <v>44684</v>
      </c>
    </row>
    <row r="19" spans="1:3" x14ac:dyDescent="0.2">
      <c r="B19" s="1">
        <v>44685</v>
      </c>
    </row>
    <row r="20" spans="1:3" x14ac:dyDescent="0.2">
      <c r="A20" t="s">
        <v>295</v>
      </c>
      <c r="B20" s="1">
        <v>44715</v>
      </c>
    </row>
    <row r="21" spans="1:3" x14ac:dyDescent="0.2">
      <c r="B21" s="1">
        <v>44716</v>
      </c>
    </row>
    <row r="22" spans="1:3" x14ac:dyDescent="0.2">
      <c r="B22" s="1">
        <v>44717</v>
      </c>
      <c r="C22" s="1"/>
    </row>
    <row r="23" spans="1:3" x14ac:dyDescent="0.2">
      <c r="A23" t="s">
        <v>296</v>
      </c>
      <c r="B23" s="1">
        <v>44814</v>
      </c>
    </row>
    <row r="24" spans="1:3" x14ac:dyDescent="0.2">
      <c r="B24" s="1">
        <v>44815</v>
      </c>
    </row>
    <row r="25" spans="1:3" x14ac:dyDescent="0.2">
      <c r="B25" s="1">
        <v>44816</v>
      </c>
    </row>
    <row r="26" spans="1:3" x14ac:dyDescent="0.2">
      <c r="A26" t="s">
        <v>297</v>
      </c>
      <c r="B26" s="1">
        <v>44835</v>
      </c>
    </row>
    <row r="27" spans="1:3" x14ac:dyDescent="0.2">
      <c r="B27" s="1">
        <v>44836</v>
      </c>
    </row>
    <row r="28" spans="1:3" x14ac:dyDescent="0.2">
      <c r="B28" s="1">
        <v>44837</v>
      </c>
    </row>
    <row r="29" spans="1:3" x14ac:dyDescent="0.2">
      <c r="B29" s="1">
        <v>44838</v>
      </c>
    </row>
    <row r="30" spans="1:3" x14ac:dyDescent="0.2">
      <c r="B30" s="1">
        <v>44839</v>
      </c>
    </row>
    <row r="31" spans="1:3" x14ac:dyDescent="0.2">
      <c r="B31" s="1">
        <v>44840</v>
      </c>
    </row>
    <row r="32" spans="1:3" x14ac:dyDescent="0.2">
      <c r="A32" t="s">
        <v>298</v>
      </c>
      <c r="B32" s="1">
        <v>44841</v>
      </c>
    </row>
  </sheetData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考勤表</vt:lpstr>
      <vt:lpstr>放假安排</vt:lpstr>
      <vt:lpstr>调休上班日期</vt:lpstr>
      <vt:lpstr>放假日期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2015-06-05T18:19:00Z</dcterms:created>
  <dcterms:modified xsi:type="dcterms:W3CDTF">2022-04-27T03:27:25Z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E774A16F2FCA45658411D5A3B2A27B89</vt:lpwstr>
  </property>
  <property fmtid="{D5CDD505-2E9C-101B-9397-08002B2CF9AE}" pid="3" name="KSOProductBuildVer">
    <vt:lpwstr>2052-11.1.0.11636</vt:lpwstr>
  </property>
</Properties>
</file>