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pie disk D\TRAVAUX\copie disque E\Disque local\OGSO Products\SKI\"/>
    </mc:Choice>
  </mc:AlternateContent>
  <xr:revisionPtr revIDLastSave="0" documentId="13_ncr:1_{1269D580-6C00-4580-B6BA-A590E15D5F91}" xr6:coauthVersionLast="47" xr6:coauthVersionMax="47" xr10:uidLastSave="{00000000-0000-0000-0000-000000000000}"/>
  <bookViews>
    <workbookView xWindow="28680" yWindow="-120" windowWidth="29040" windowHeight="15840" activeTab="1" xr2:uid="{C04D40F7-4F18-47EA-82B7-E83E3BD6F408}"/>
  </bookViews>
  <sheets>
    <sheet name="SKI " sheetId="1" r:id="rId1"/>
    <sheet name="SPLITBOARD" sheetId="3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3" l="1"/>
  <c r="H1" i="3"/>
  <c r="J1" i="3"/>
  <c r="K1" i="3"/>
  <c r="F53" i="1" l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G40" i="1"/>
  <c r="F40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2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K1" i="1"/>
  <c r="J1" i="1"/>
  <c r="H1" i="1"/>
  <c r="F1" i="1"/>
</calcChain>
</file>

<file path=xl/sharedStrings.xml><?xml version="1.0" encoding="utf-8"?>
<sst xmlns="http://schemas.openxmlformats.org/spreadsheetml/2006/main" count="489" uniqueCount="60">
  <si>
    <t>FAMILY</t>
  </si>
  <si>
    <t>CATEGORY</t>
  </si>
  <si>
    <t>PHOTO</t>
  </si>
  <si>
    <t>MODEL</t>
  </si>
  <si>
    <t>SIZE</t>
  </si>
  <si>
    <t>Ski Style</t>
  </si>
  <si>
    <t>SUPER ROCKER</t>
  </si>
  <si>
    <t>ULTRA LIGHT</t>
  </si>
  <si>
    <t>SPEARHEAD 80</t>
  </si>
  <si>
    <t>COSMIQUE 90</t>
  </si>
  <si>
    <t>SCHWARZTOR 100</t>
  </si>
  <si>
    <t>CORBET'S 110</t>
  </si>
  <si>
    <t>MEDIUM LIGHT</t>
  </si>
  <si>
    <t>WHYMPER 80</t>
  </si>
  <si>
    <t>GERVASUTTI 90</t>
  </si>
  <si>
    <t>DIABLE 100</t>
  </si>
  <si>
    <t>SPENCER 110</t>
  </si>
  <si>
    <t>NEOERIC CAMBER</t>
  </si>
  <si>
    <t>BONATTI 70</t>
  </si>
  <si>
    <t xml:space="preserve">JAEGER 80 </t>
  </si>
  <si>
    <t xml:space="preserve">THOR 90 </t>
  </si>
  <si>
    <t>COUTURIER 100</t>
  </si>
  <si>
    <t>KRUMPE 80</t>
  </si>
  <si>
    <t>DANAÏDES 90</t>
  </si>
  <si>
    <t>MARINELLI 100</t>
  </si>
  <si>
    <t>MALLORY 110</t>
  </si>
  <si>
    <t>&lt;46</t>
  </si>
  <si>
    <t>&gt;85</t>
  </si>
  <si>
    <t>&lt;50</t>
  </si>
  <si>
    <t>&gt;90</t>
  </si>
  <si>
    <t>&gt;71</t>
  </si>
  <si>
    <t>&lt;55</t>
  </si>
  <si>
    <t>&gt;95</t>
  </si>
  <si>
    <t>&lt;74</t>
  </si>
  <si>
    <t>&gt;100</t>
  </si>
  <si>
    <t>Newbie / Intermediate /Confirmed / Pro-guide</t>
  </si>
  <si>
    <t xml:space="preserve"> Intermediate /Confirmed / Pro-guide</t>
  </si>
  <si>
    <t>Touring Mountaineering</t>
  </si>
  <si>
    <t>Touring Front Mountain</t>
  </si>
  <si>
    <t>Touring race</t>
  </si>
  <si>
    <t>Confirmed / Pro-guide</t>
  </si>
  <si>
    <t xml:space="preserve">Touring Back moutain </t>
  </si>
  <si>
    <t>All Mountain</t>
  </si>
  <si>
    <t>Fun &amp; Surf</t>
  </si>
  <si>
    <t>Technical Precision</t>
  </si>
  <si>
    <t>Stable Fast/Slow</t>
  </si>
  <si>
    <t>Turns Short/Long</t>
  </si>
  <si>
    <t>Moderate Speed</t>
  </si>
  <si>
    <t>Short</t>
  </si>
  <si>
    <t xml:space="preserve">High Speed </t>
  </si>
  <si>
    <t>Long</t>
  </si>
  <si>
    <t>EXALTED</t>
  </si>
  <si>
    <t>ULTRA TOUR</t>
  </si>
  <si>
    <t>DELIRIUM DIVE 26</t>
  </si>
  <si>
    <t>&lt;60</t>
  </si>
  <si>
    <t>&gt;80</t>
  </si>
  <si>
    <t>SOLID TOUR</t>
  </si>
  <si>
    <t xml:space="preserve">VALLUGA 26 </t>
  </si>
  <si>
    <t xml:space="preserve">Newbie/Intermediate </t>
  </si>
  <si>
    <t>Touring Back Mountain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</si>
</sst>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0C]_-;\-* #,##0.00\ [$€-40C]_-;_-* &quot;-&quot;??\ [$€-40C]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F36"/>
      <name val="Calibri"/>
      <family val="2"/>
      <scheme val="minor"/>
    </font>
    <font>
      <b/>
      <sz val="36"/>
      <color rgb="FF000F3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5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2" fillId="2" borderId="1" applyNumberFormat="0" applyAlignment="0" applyProtection="0"/>
    <xf numFmtId="0" fontId="3" fillId="3" borderId="1" applyNumberForma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24">
    <xf numFmtId="0" fontId="0" fillId="0" borderId="0" xfId="0"/>
    <xf numFmtId="0" fontId="6" fillId="9" borderId="2" xfId="2" applyFont="1" applyFill="1" applyBorder="1" applyAlignment="1">
      <alignment horizontal="center" vertical="center"/>
    </xf>
    <xf numFmtId="0" fontId="4" fillId="0" borderId="0" xfId="0" applyFont="1"/>
    <xf numFmtId="0" fontId="8" fillId="0" borderId="6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" fontId="2" fillId="0" borderId="5" xfId="1" applyNumberFormat="1" applyFill="1" applyBorder="1" applyAlignment="1">
      <alignment horizontal="center" vertical="center"/>
    </xf>
    <xf numFmtId="164" fontId="5" fillId="0" borderId="0" xfId="0" applyNumberFormat="1" applyFont="1"/>
    <xf numFmtId="0" fontId="8" fillId="0" borderId="7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49" fontId="4" fillId="0" borderId="0" xfId="7" applyNumberFormat="1" applyFont="1" applyFill="1" applyAlignment="1">
      <alignment horizontal="center" vertical="center" wrapText="1"/>
    </xf>
    <xf numFmtId="49" fontId="4" fillId="0" borderId="0" xfId="4" applyNumberFormat="1" applyFont="1" applyFill="1" applyAlignment="1">
      <alignment horizontal="center" vertical="center" wrapText="1"/>
    </xf>
    <xf numFmtId="49" fontId="0" fillId="0" borderId="0" xfId="4" applyNumberFormat="1" applyFont="1" applyFill="1" applyAlignment="1">
      <alignment horizontal="center" vertical="center" wrapText="1"/>
    </xf>
    <xf numFmtId="0" fontId="9" fillId="0" borderId="0" xfId="0" applyFont="1"/>
    <xf numFmtId="49" fontId="0" fillId="0" borderId="0" xfId="3" applyNumberFormat="1" applyFont="1" applyFill="1" applyAlignment="1">
      <alignment horizontal="center" vertical="center" wrapText="1"/>
    </xf>
    <xf numFmtId="49" fontId="0" fillId="0" borderId="0" xfId="6" applyNumberFormat="1" applyFont="1" applyFill="1" applyAlignment="1">
      <alignment horizontal="center" vertical="center" wrapText="1"/>
    </xf>
    <xf numFmtId="49" fontId="0" fillId="0" borderId="0" xfId="5" applyNumberFormat="1" applyFont="1" applyFill="1" applyAlignment="1">
      <alignment horizontal="center" vertical="center" wrapText="1"/>
    </xf>
    <xf numFmtId="49" fontId="0" fillId="0" borderId="0" xfId="7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7" fillId="9" borderId="5" xfId="2" applyFont="1" applyFill="1" applyBorder="1" applyAlignment="1">
      <alignment horizontal="center" vertical="center" textRotation="90"/>
    </xf>
    <xf numFmtId="0" fontId="6" fillId="9" borderId="3" xfId="2" applyFont="1" applyFill="1" applyBorder="1" applyAlignment="1">
      <alignment horizontal="center" vertical="center"/>
    </xf>
    <xf numFmtId="0" fontId="6" fillId="9" borderId="4" xfId="2" applyFont="1" applyFill="1" applyBorder="1" applyAlignment="1">
      <alignment horizontal="center" vertical="center"/>
    </xf>
  </cellXfs>
  <cellStyles count="8">
    <cellStyle name="40 % - Accent2" xfId="3" builtinId="35"/>
    <cellStyle name="40 % - Accent3" xfId="4" builtinId="39"/>
    <cellStyle name="40 % - Accent4" xfId="5" builtinId="43"/>
    <cellStyle name="40 % - Accent5" xfId="6" builtinId="47"/>
    <cellStyle name="40 % - Accent6" xfId="7" builtinId="51"/>
    <cellStyle name="Calcul" xfId="2" builtinId="22"/>
    <cellStyle name="Entrée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jp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jp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jp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28576</xdr:colOff>
      <xdr:row>2</xdr:row>
      <xdr:rowOff>152403</xdr:rowOff>
    </xdr:from>
    <xdr:to>
      <xdr:col>2</xdr:col>
      <xdr:colOff>1725703</xdr:colOff>
      <xdr:row>4</xdr:row>
      <xdr:rowOff>31926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45A254D-FA17-47DF-AEE8-99E4CCFA64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489953" y="-175374"/>
          <a:ext cx="260523" cy="1697127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7</xdr:row>
      <xdr:rowOff>116926</xdr:rowOff>
    </xdr:from>
    <xdr:to>
      <xdr:col>2</xdr:col>
      <xdr:colOff>1699123</xdr:colOff>
      <xdr:row>9</xdr:row>
      <xdr:rowOff>14351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B17DC337-0B2F-47DC-BC91-9D499943B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467712" y="763890"/>
          <a:ext cx="278425" cy="1670547"/>
        </a:xfrm>
        <a:prstGeom prst="rect">
          <a:avLst/>
        </a:prstGeom>
      </xdr:spPr>
    </xdr:pic>
    <xdr:clientData/>
  </xdr:twoCellAnchor>
  <xdr:twoCellAnchor editAs="oneCell">
    <xdr:from>
      <xdr:col>2</xdr:col>
      <xdr:colOff>28577</xdr:colOff>
      <xdr:row>12</xdr:row>
      <xdr:rowOff>115713</xdr:rowOff>
    </xdr:from>
    <xdr:to>
      <xdr:col>2</xdr:col>
      <xdr:colOff>1699113</xdr:colOff>
      <xdr:row>14</xdr:row>
      <xdr:rowOff>28526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EDFE7CE8-B736-4F3A-814C-0A8D420AFF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460013" y="1722877"/>
          <a:ext cx="293813" cy="1670536"/>
        </a:xfrm>
        <a:prstGeom prst="rect">
          <a:avLst/>
        </a:prstGeom>
      </xdr:spPr>
    </xdr:pic>
    <xdr:clientData/>
  </xdr:twoCellAnchor>
  <xdr:twoCellAnchor editAs="oneCell">
    <xdr:from>
      <xdr:col>2</xdr:col>
      <xdr:colOff>28577</xdr:colOff>
      <xdr:row>17</xdr:row>
      <xdr:rowOff>44990</xdr:rowOff>
    </xdr:from>
    <xdr:to>
      <xdr:col>2</xdr:col>
      <xdr:colOff>1743075</xdr:colOff>
      <xdr:row>18</xdr:row>
      <xdr:rowOff>147209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836576CC-32CF-4935-993D-0490010493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482541" y="2582126"/>
          <a:ext cx="292719" cy="1714498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21</xdr:row>
      <xdr:rowOff>125898</xdr:rowOff>
    </xdr:from>
    <xdr:to>
      <xdr:col>2</xdr:col>
      <xdr:colOff>1749892</xdr:colOff>
      <xdr:row>23</xdr:row>
      <xdr:rowOff>40592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A5B90759-BAF7-4FF7-B695-1DB608100D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474936" y="3413586"/>
          <a:ext cx="295694" cy="1740368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26</xdr:row>
      <xdr:rowOff>61765</xdr:rowOff>
    </xdr:from>
    <xdr:to>
      <xdr:col>2</xdr:col>
      <xdr:colOff>1749883</xdr:colOff>
      <xdr:row>27</xdr:row>
      <xdr:rowOff>166956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B32DD235-030D-4803-B084-DFD08144E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474933" y="4301957"/>
          <a:ext cx="295691" cy="1740358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31</xdr:row>
      <xdr:rowOff>138440</xdr:rowOff>
    </xdr:from>
    <xdr:to>
      <xdr:col>2</xdr:col>
      <xdr:colOff>1749883</xdr:colOff>
      <xdr:row>33</xdr:row>
      <xdr:rowOff>53131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6C29011F-163A-49C9-BDEC-8720FE5731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474933" y="5331132"/>
          <a:ext cx="295691" cy="1740358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36</xdr:row>
      <xdr:rowOff>32890</xdr:rowOff>
    </xdr:from>
    <xdr:to>
      <xdr:col>2</xdr:col>
      <xdr:colOff>1749891</xdr:colOff>
      <xdr:row>37</xdr:row>
      <xdr:rowOff>132451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D74FB260-92EB-45C4-A071-6403943FD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477752" y="6175263"/>
          <a:ext cx="290061" cy="1740366"/>
        </a:xfrm>
        <a:prstGeom prst="rect">
          <a:avLst/>
        </a:prstGeom>
      </xdr:spPr>
    </xdr:pic>
    <xdr:clientData/>
  </xdr:twoCellAnchor>
  <xdr:twoCellAnchor editAs="oneCell">
    <xdr:from>
      <xdr:col>2</xdr:col>
      <xdr:colOff>23168</xdr:colOff>
      <xdr:row>64</xdr:row>
      <xdr:rowOff>101507</xdr:rowOff>
    </xdr:from>
    <xdr:to>
      <xdr:col>2</xdr:col>
      <xdr:colOff>1714499</xdr:colOff>
      <xdr:row>65</xdr:row>
      <xdr:rowOff>171785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77668DF-3D48-4E12-87CF-00B9C54B04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481520" y="11587755"/>
          <a:ext cx="260778" cy="1691331"/>
        </a:xfrm>
        <a:prstGeom prst="rect">
          <a:avLst/>
        </a:prstGeom>
      </xdr:spPr>
    </xdr:pic>
    <xdr:clientData/>
  </xdr:twoCellAnchor>
  <xdr:twoCellAnchor editAs="oneCell">
    <xdr:from>
      <xdr:col>2</xdr:col>
      <xdr:colOff>23168</xdr:colOff>
      <xdr:row>59</xdr:row>
      <xdr:rowOff>143482</xdr:rowOff>
    </xdr:from>
    <xdr:to>
      <xdr:col>2</xdr:col>
      <xdr:colOff>1702912</xdr:colOff>
      <xdr:row>61</xdr:row>
      <xdr:rowOff>502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7D2E0E4C-F261-45EC-B0D8-06579F4900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487105" y="10671645"/>
          <a:ext cx="238020" cy="1679744"/>
        </a:xfrm>
        <a:prstGeom prst="rect">
          <a:avLst/>
        </a:prstGeom>
      </xdr:spPr>
    </xdr:pic>
    <xdr:clientData/>
  </xdr:twoCellAnchor>
  <xdr:twoCellAnchor editAs="oneCell">
    <xdr:from>
      <xdr:col>2</xdr:col>
      <xdr:colOff>23169</xdr:colOff>
      <xdr:row>74</xdr:row>
      <xdr:rowOff>52205</xdr:rowOff>
    </xdr:from>
    <xdr:to>
      <xdr:col>2</xdr:col>
      <xdr:colOff>1715145</xdr:colOff>
      <xdr:row>75</xdr:row>
      <xdr:rowOff>133352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7468084B-D993-48E5-87C4-6E55FC1278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476408" y="13448566"/>
          <a:ext cx="271647" cy="1691976"/>
        </a:xfrm>
        <a:prstGeom prst="rect">
          <a:avLst/>
        </a:prstGeom>
      </xdr:spPr>
    </xdr:pic>
    <xdr:clientData/>
  </xdr:twoCellAnchor>
  <xdr:twoCellAnchor editAs="oneCell">
    <xdr:from>
      <xdr:col>2</xdr:col>
      <xdr:colOff>23168</xdr:colOff>
      <xdr:row>69</xdr:row>
      <xdr:rowOff>71422</xdr:rowOff>
    </xdr:from>
    <xdr:to>
      <xdr:col>2</xdr:col>
      <xdr:colOff>1730660</xdr:colOff>
      <xdr:row>70</xdr:row>
      <xdr:rowOff>152568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CF01908-2045-448E-BB85-5A7128221D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484166" y="12507524"/>
          <a:ext cx="271646" cy="1707492"/>
        </a:xfrm>
        <a:prstGeom prst="rect">
          <a:avLst/>
        </a:prstGeom>
      </xdr:spPr>
    </xdr:pic>
    <xdr:clientData/>
  </xdr:twoCellAnchor>
  <xdr:twoCellAnchor editAs="oneCell">
    <xdr:from>
      <xdr:col>2</xdr:col>
      <xdr:colOff>42900</xdr:colOff>
      <xdr:row>44</xdr:row>
      <xdr:rowOff>121499</xdr:rowOff>
    </xdr:from>
    <xdr:to>
      <xdr:col>2</xdr:col>
      <xdr:colOff>1724775</xdr:colOff>
      <xdr:row>46</xdr:row>
      <xdr:rowOff>76874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0B4A4C5C-8BD3-4F56-814E-577AD43F6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75" y="8513024"/>
          <a:ext cx="1681875" cy="336375"/>
        </a:xfrm>
        <a:prstGeom prst="rect">
          <a:avLst/>
        </a:prstGeom>
      </xdr:spPr>
    </xdr:pic>
    <xdr:clientData/>
  </xdr:twoCellAnchor>
  <xdr:twoCellAnchor editAs="oneCell">
    <xdr:from>
      <xdr:col>2</xdr:col>
      <xdr:colOff>50025</xdr:colOff>
      <xdr:row>49</xdr:row>
      <xdr:rowOff>119099</xdr:rowOff>
    </xdr:from>
    <xdr:to>
      <xdr:col>2</xdr:col>
      <xdr:colOff>1731900</xdr:colOff>
      <xdr:row>51</xdr:row>
      <xdr:rowOff>74474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E64A47DC-102F-4167-AEB0-5FE27C26E7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3100" y="9463124"/>
          <a:ext cx="1681875" cy="336375"/>
        </a:xfrm>
        <a:prstGeom prst="rect">
          <a:avLst/>
        </a:prstGeom>
      </xdr:spPr>
    </xdr:pic>
    <xdr:clientData/>
  </xdr:twoCellAnchor>
  <xdr:twoCellAnchor editAs="oneCell">
    <xdr:from>
      <xdr:col>2</xdr:col>
      <xdr:colOff>31059</xdr:colOff>
      <xdr:row>54</xdr:row>
      <xdr:rowOff>116699</xdr:rowOff>
    </xdr:from>
    <xdr:to>
      <xdr:col>2</xdr:col>
      <xdr:colOff>1712934</xdr:colOff>
      <xdr:row>56</xdr:row>
      <xdr:rowOff>72074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F63EB43D-CBFE-4A2B-928C-14F14EAE3A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4134" y="10413224"/>
          <a:ext cx="1681875" cy="336375"/>
        </a:xfrm>
        <a:prstGeom prst="rect">
          <a:avLst/>
        </a:prstGeom>
      </xdr:spPr>
    </xdr:pic>
    <xdr:clientData/>
  </xdr:twoCellAnchor>
  <xdr:twoCellAnchor editAs="oneCell">
    <xdr:from>
      <xdr:col>2</xdr:col>
      <xdr:colOff>45225</xdr:colOff>
      <xdr:row>40</xdr:row>
      <xdr:rowOff>28574</xdr:rowOff>
    </xdr:from>
    <xdr:to>
      <xdr:col>2</xdr:col>
      <xdr:colOff>1727100</xdr:colOff>
      <xdr:row>41</xdr:row>
      <xdr:rowOff>174449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AC3A5D5F-25B1-4A97-BFD5-76922088F9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8300" y="7658099"/>
          <a:ext cx="1681875" cy="336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702973</xdr:colOff>
      <xdr:row>1</xdr:row>
      <xdr:rowOff>116177</xdr:rowOff>
    </xdr:from>
    <xdr:ext cx="519404" cy="2579398"/>
    <xdr:pic>
      <xdr:nvPicPr>
        <xdr:cNvPr id="2" name="Image 1">
          <a:extLst>
            <a:ext uri="{FF2B5EF4-FFF2-40B4-BE49-F238E27FC236}">
              <a16:creationId xmlns:a16="http://schemas.microsoft.com/office/drawing/2014/main" id="{7068ECCC-E6FB-438D-9C2B-EFB8E99BC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196976" y="1336674"/>
          <a:ext cx="2579398" cy="519404"/>
        </a:xfrm>
        <a:prstGeom prst="rect">
          <a:avLst/>
        </a:prstGeom>
      </xdr:spPr>
    </xdr:pic>
    <xdr:clientData/>
  </xdr:oneCellAnchor>
  <xdr:oneCellAnchor>
    <xdr:from>
      <xdr:col>2</xdr:col>
      <xdr:colOff>676275</xdr:colOff>
      <xdr:row>4</xdr:row>
      <xdr:rowOff>123825</xdr:rowOff>
    </xdr:from>
    <xdr:ext cx="559220" cy="2614284"/>
    <xdr:pic>
      <xdr:nvPicPr>
        <xdr:cNvPr id="3" name="Image 2">
          <a:extLst>
            <a:ext uri="{FF2B5EF4-FFF2-40B4-BE49-F238E27FC236}">
              <a16:creationId xmlns:a16="http://schemas.microsoft.com/office/drawing/2014/main" id="{D511B05F-D175-4CD2-B042-3D47A0D18E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172743" y="1913357"/>
          <a:ext cx="2614284" cy="55922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medal/AppData/Local/Microsoft/Windows/INetCache/Content.Outlook/VLPBKL6Y/tableau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 "/>
      <sheetName val="Feuil1"/>
      <sheetName val="Feuil1 (2)"/>
    </sheetNames>
    <sheetDataSet>
      <sheetData sheetId="0"/>
      <sheetData sheetId="1">
        <row r="1">
          <cell r="B1" t="str">
            <v>Your height</v>
          </cell>
          <cell r="C1" t="str">
            <v>Your weight</v>
          </cell>
          <cell r="D1" t="str">
            <v>SKI LEVEL</v>
          </cell>
          <cell r="E1" t="str">
            <v>Terrain Type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externalLinkPath" Target="file:///C:\Users\Product%20Design\Desktop\Copie%20de%20Smart%20Product%20Selector%20splitboard%20v1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DA6E-F087-48E4-A54F-B4C6612D7B3E}">
  <sheetPr>
    <pageSetUpPr fitToPage="1"/>
  </sheetPr>
  <dimension ref="A1:T78"/>
  <sheetViews>
    <sheetView zoomScale="70" zoomScaleNormal="70" workbookViewId="0">
      <pane ySplit="1" topLeftCell="A2" activePane="bottomLeft" state="frozen"/>
      <selection pane="bottomLeft" activeCell="M1" sqref="M1:N1"/>
    </sheetView>
  </sheetViews>
  <sheetFormatPr baseColWidth="10" defaultRowHeight="15" x14ac:dyDescent="0.25"/>
  <cols>
    <col min="1" max="1" width="10.85546875" bestFit="1" customWidth="1"/>
    <col min="2" max="2" width="15.28515625" bestFit="1" customWidth="1"/>
    <col min="3" max="3" width="26.42578125" customWidth="1"/>
    <col min="4" max="5" width="20.7109375" customWidth="1"/>
    <col min="6" max="9" width="10.7109375" style="17" customWidth="1"/>
    <col min="10" max="10" width="44" customWidth="1"/>
    <col min="11" max="11" width="54.85546875" customWidth="1"/>
    <col min="12" max="12" width="34.5703125" customWidth="1"/>
    <col min="13" max="13" width="25.5703125" bestFit="1" customWidth="1"/>
    <col min="14" max="14" width="25.7109375" bestFit="1" customWidth="1"/>
    <col min="15" max="15" width="22.7109375" customWidth="1"/>
  </cols>
  <sheetData>
    <row r="1" spans="1:20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2" t="str">
        <f>[1]Feuil1!B1</f>
        <v>Your height</v>
      </c>
      <c r="G1" s="23"/>
      <c r="H1" s="22" t="str">
        <f>[1]Feuil1!C1</f>
        <v>Your weight</v>
      </c>
      <c r="I1" s="23"/>
      <c r="J1" s="1" t="str">
        <f>[1]Feuil1!D1</f>
        <v>SKI LEVEL</v>
      </c>
      <c r="K1" s="1" t="str">
        <f>[1]Feuil1!E1</f>
        <v>Terrain Type</v>
      </c>
      <c r="L1" s="1" t="s">
        <v>5</v>
      </c>
      <c r="M1" s="1" t="s">
        <v>45</v>
      </c>
      <c r="N1" s="1" t="s">
        <v>46</v>
      </c>
      <c r="P1" s="2"/>
      <c r="Q1" s="2"/>
      <c r="R1" s="2"/>
      <c r="S1" s="2"/>
      <c r="T1" s="2"/>
    </row>
    <row r="2" spans="1:20" ht="15" customHeight="1" x14ac:dyDescent="0.25">
      <c r="A2" s="21" t="s">
        <v>6</v>
      </c>
      <c r="B2" s="21" t="s">
        <v>7</v>
      </c>
      <c r="C2" s="19"/>
      <c r="D2" s="20" t="s">
        <v>8</v>
      </c>
      <c r="E2" s="3">
        <v>156</v>
      </c>
      <c r="F2" s="4">
        <f>E2-5</f>
        <v>151</v>
      </c>
      <c r="G2" s="4">
        <v>166</v>
      </c>
      <c r="I2" s="4" t="s">
        <v>26</v>
      </c>
      <c r="J2" s="4" t="s">
        <v>35</v>
      </c>
      <c r="K2" s="18" t="s">
        <v>41</v>
      </c>
      <c r="L2" s="5" t="s">
        <v>43</v>
      </c>
      <c r="M2" s="5" t="s">
        <v>47</v>
      </c>
      <c r="N2" s="4" t="s">
        <v>48</v>
      </c>
      <c r="O2" s="2"/>
      <c r="P2" s="6" t="e">
        <f t="shared" ref="P2:P58" si="0">K2*L2</f>
        <v>#VALUE!</v>
      </c>
      <c r="Q2" s="2"/>
      <c r="R2" s="2"/>
      <c r="S2" s="2"/>
    </row>
    <row r="3" spans="1:20" ht="15" customHeight="1" x14ac:dyDescent="0.25">
      <c r="A3" s="21"/>
      <c r="B3" s="21"/>
      <c r="C3" s="19"/>
      <c r="D3" s="20"/>
      <c r="E3" s="7">
        <v>164</v>
      </c>
      <c r="F3" s="4">
        <f t="shared" ref="F3:F39" si="1">E3-5</f>
        <v>159</v>
      </c>
      <c r="G3" s="4">
        <v>174</v>
      </c>
      <c r="H3" s="4">
        <v>46</v>
      </c>
      <c r="I3" s="4">
        <v>58</v>
      </c>
      <c r="J3" s="4" t="s">
        <v>35</v>
      </c>
      <c r="K3" s="18" t="s">
        <v>41</v>
      </c>
      <c r="L3" s="5" t="s">
        <v>43</v>
      </c>
      <c r="M3" s="5" t="s">
        <v>47</v>
      </c>
      <c r="N3" s="4" t="s">
        <v>48</v>
      </c>
      <c r="O3" s="2"/>
      <c r="P3" s="6" t="e">
        <f t="shared" si="0"/>
        <v>#VALUE!</v>
      </c>
      <c r="Q3" s="2"/>
      <c r="R3" s="2"/>
      <c r="S3" s="2"/>
    </row>
    <row r="4" spans="1:20" ht="15" customHeight="1" x14ac:dyDescent="0.25">
      <c r="A4" s="21"/>
      <c r="B4" s="21"/>
      <c r="C4" s="19"/>
      <c r="D4" s="20"/>
      <c r="E4" s="7">
        <v>172</v>
      </c>
      <c r="F4" s="4">
        <f t="shared" si="1"/>
        <v>167</v>
      </c>
      <c r="G4" s="4">
        <v>182</v>
      </c>
      <c r="H4" s="4">
        <v>59</v>
      </c>
      <c r="I4" s="4">
        <v>71</v>
      </c>
      <c r="J4" s="4" t="s">
        <v>35</v>
      </c>
      <c r="K4" s="18" t="s">
        <v>41</v>
      </c>
      <c r="L4" s="5" t="s">
        <v>43</v>
      </c>
      <c r="M4" s="5" t="s">
        <v>47</v>
      </c>
      <c r="N4" s="4" t="s">
        <v>48</v>
      </c>
      <c r="O4" s="2"/>
      <c r="P4" s="6" t="e">
        <f t="shared" si="0"/>
        <v>#VALUE!</v>
      </c>
      <c r="Q4" s="2"/>
      <c r="R4" s="2"/>
      <c r="S4" s="2"/>
    </row>
    <row r="5" spans="1:20" ht="15" customHeight="1" x14ac:dyDescent="0.25">
      <c r="A5" s="21"/>
      <c r="B5" s="21"/>
      <c r="C5" s="19"/>
      <c r="D5" s="20"/>
      <c r="E5" s="7">
        <v>180</v>
      </c>
      <c r="F5" s="4">
        <f t="shared" si="1"/>
        <v>175</v>
      </c>
      <c r="G5" s="4">
        <v>190</v>
      </c>
      <c r="H5" s="4">
        <v>72</v>
      </c>
      <c r="I5" s="4">
        <v>85</v>
      </c>
      <c r="J5" s="4" t="s">
        <v>35</v>
      </c>
      <c r="K5" s="18" t="s">
        <v>41</v>
      </c>
      <c r="L5" s="5" t="s">
        <v>43</v>
      </c>
      <c r="M5" s="5" t="s">
        <v>47</v>
      </c>
      <c r="N5" s="4" t="s">
        <v>48</v>
      </c>
      <c r="O5" s="2"/>
      <c r="P5" s="6" t="e">
        <f t="shared" si="0"/>
        <v>#VALUE!</v>
      </c>
      <c r="Q5" s="2"/>
      <c r="R5" s="2"/>
      <c r="S5" s="2"/>
    </row>
    <row r="6" spans="1:20" ht="15" customHeight="1" x14ac:dyDescent="0.25">
      <c r="A6" s="21"/>
      <c r="B6" s="21"/>
      <c r="C6" s="19"/>
      <c r="D6" s="20"/>
      <c r="E6" s="8">
        <v>188</v>
      </c>
      <c r="F6" s="4">
        <f t="shared" si="1"/>
        <v>183</v>
      </c>
      <c r="G6" s="4">
        <f>E6+5</f>
        <v>193</v>
      </c>
      <c r="H6" s="4" t="s">
        <v>27</v>
      </c>
      <c r="J6" s="4" t="s">
        <v>35</v>
      </c>
      <c r="K6" s="18" t="s">
        <v>41</v>
      </c>
      <c r="L6" s="5" t="s">
        <v>43</v>
      </c>
      <c r="M6" s="5" t="s">
        <v>47</v>
      </c>
      <c r="N6" s="4" t="s">
        <v>48</v>
      </c>
      <c r="O6" s="2"/>
      <c r="P6" s="6" t="e">
        <f t="shared" si="0"/>
        <v>#VALUE!</v>
      </c>
      <c r="Q6" s="2"/>
      <c r="R6" s="2"/>
      <c r="S6" s="2"/>
    </row>
    <row r="7" spans="1:20" ht="15" customHeight="1" x14ac:dyDescent="0.25">
      <c r="A7" s="21"/>
      <c r="B7" s="21"/>
      <c r="C7" s="19"/>
      <c r="D7" s="20" t="s">
        <v>9</v>
      </c>
      <c r="E7" s="3">
        <v>160</v>
      </c>
      <c r="F7" s="4">
        <f t="shared" si="1"/>
        <v>155</v>
      </c>
      <c r="G7" s="4">
        <f t="shared" ref="G7:G39" si="2">E7+5</f>
        <v>165</v>
      </c>
      <c r="I7" s="4" t="s">
        <v>28</v>
      </c>
      <c r="J7" s="4" t="s">
        <v>35</v>
      </c>
      <c r="K7" s="18" t="s">
        <v>41</v>
      </c>
      <c r="L7" s="5" t="s">
        <v>43</v>
      </c>
      <c r="M7" s="5" t="s">
        <v>47</v>
      </c>
      <c r="N7" s="4" t="s">
        <v>48</v>
      </c>
      <c r="O7" s="2"/>
      <c r="P7" s="6" t="e">
        <f t="shared" si="0"/>
        <v>#VALUE!</v>
      </c>
      <c r="Q7" s="2"/>
      <c r="R7" s="2"/>
      <c r="S7" s="2"/>
    </row>
    <row r="8" spans="1:20" ht="15" customHeight="1" x14ac:dyDescent="0.25">
      <c r="A8" s="21"/>
      <c r="B8" s="21"/>
      <c r="C8" s="19"/>
      <c r="D8" s="20"/>
      <c r="E8" s="7">
        <v>168</v>
      </c>
      <c r="F8" s="4">
        <f t="shared" si="1"/>
        <v>163</v>
      </c>
      <c r="G8" s="4">
        <f t="shared" si="2"/>
        <v>173</v>
      </c>
      <c r="H8" s="4">
        <v>50</v>
      </c>
      <c r="I8" s="4">
        <v>63</v>
      </c>
      <c r="J8" s="4" t="s">
        <v>35</v>
      </c>
      <c r="K8" s="18" t="s">
        <v>41</v>
      </c>
      <c r="L8" s="5" t="s">
        <v>43</v>
      </c>
      <c r="M8" s="5" t="s">
        <v>47</v>
      </c>
      <c r="N8" s="4" t="s">
        <v>48</v>
      </c>
      <c r="O8" s="2"/>
      <c r="P8" s="6" t="e">
        <f t="shared" si="0"/>
        <v>#VALUE!</v>
      </c>
      <c r="Q8" s="2"/>
      <c r="R8" s="2"/>
      <c r="S8" s="2"/>
    </row>
    <row r="9" spans="1:20" ht="15" customHeight="1" x14ac:dyDescent="0.25">
      <c r="A9" s="21"/>
      <c r="B9" s="21"/>
      <c r="C9" s="19"/>
      <c r="D9" s="20"/>
      <c r="E9" s="7">
        <v>176</v>
      </c>
      <c r="F9" s="4">
        <f t="shared" si="1"/>
        <v>171</v>
      </c>
      <c r="G9" s="4">
        <f t="shared" si="2"/>
        <v>181</v>
      </c>
      <c r="H9" s="4">
        <v>64</v>
      </c>
      <c r="I9" s="4">
        <v>76</v>
      </c>
      <c r="J9" s="4" t="s">
        <v>35</v>
      </c>
      <c r="K9" s="18" t="s">
        <v>41</v>
      </c>
      <c r="L9" s="5" t="s">
        <v>43</v>
      </c>
      <c r="M9" s="5" t="s">
        <v>47</v>
      </c>
      <c r="N9" s="4" t="s">
        <v>48</v>
      </c>
      <c r="O9" s="2"/>
      <c r="P9" s="6" t="e">
        <f t="shared" si="0"/>
        <v>#VALUE!</v>
      </c>
      <c r="Q9" s="2"/>
      <c r="R9" s="2"/>
      <c r="S9" s="2"/>
    </row>
    <row r="10" spans="1:20" ht="15" customHeight="1" x14ac:dyDescent="0.25">
      <c r="A10" s="21"/>
      <c r="B10" s="21"/>
      <c r="C10" s="19"/>
      <c r="D10" s="20"/>
      <c r="E10" s="7">
        <v>184</v>
      </c>
      <c r="F10" s="4">
        <f t="shared" si="1"/>
        <v>179</v>
      </c>
      <c r="G10" s="4">
        <f t="shared" si="2"/>
        <v>189</v>
      </c>
      <c r="H10" s="4">
        <v>77</v>
      </c>
      <c r="I10" s="4">
        <v>90</v>
      </c>
      <c r="J10" s="4" t="s">
        <v>35</v>
      </c>
      <c r="K10" s="18" t="s">
        <v>41</v>
      </c>
      <c r="L10" s="5" t="s">
        <v>43</v>
      </c>
      <c r="M10" s="5" t="s">
        <v>47</v>
      </c>
      <c r="N10" s="4" t="s">
        <v>48</v>
      </c>
      <c r="O10" s="2"/>
      <c r="P10" s="6" t="e">
        <f t="shared" si="0"/>
        <v>#VALUE!</v>
      </c>
      <c r="Q10" s="2"/>
      <c r="R10" s="2"/>
      <c r="S10" s="2"/>
    </row>
    <row r="11" spans="1:20" ht="15" customHeight="1" x14ac:dyDescent="0.25">
      <c r="A11" s="21"/>
      <c r="B11" s="21"/>
      <c r="C11" s="19"/>
      <c r="D11" s="20"/>
      <c r="E11" s="8">
        <v>192</v>
      </c>
      <c r="F11" s="4">
        <f t="shared" si="1"/>
        <v>187</v>
      </c>
      <c r="G11" s="4">
        <f t="shared" si="2"/>
        <v>197</v>
      </c>
      <c r="H11" s="4" t="s">
        <v>29</v>
      </c>
      <c r="J11" s="4" t="s">
        <v>35</v>
      </c>
      <c r="K11" s="18" t="s">
        <v>41</v>
      </c>
      <c r="L11" s="5" t="s">
        <v>43</v>
      </c>
      <c r="M11" s="5" t="s">
        <v>47</v>
      </c>
      <c r="N11" s="4" t="s">
        <v>48</v>
      </c>
      <c r="O11" s="2"/>
      <c r="P11" s="6" t="e">
        <f t="shared" si="0"/>
        <v>#VALUE!</v>
      </c>
      <c r="Q11" s="2"/>
      <c r="R11" s="2"/>
      <c r="S11" s="2"/>
    </row>
    <row r="12" spans="1:20" ht="15" customHeight="1" x14ac:dyDescent="0.25">
      <c r="A12" s="21"/>
      <c r="B12" s="21"/>
      <c r="C12" s="19"/>
      <c r="D12" s="20" t="s">
        <v>10</v>
      </c>
      <c r="E12" s="3">
        <v>162</v>
      </c>
      <c r="F12" s="4">
        <f t="shared" si="1"/>
        <v>157</v>
      </c>
      <c r="G12" s="4">
        <f t="shared" si="2"/>
        <v>167</v>
      </c>
      <c r="I12" s="4" t="s">
        <v>31</v>
      </c>
      <c r="J12" s="4" t="s">
        <v>35</v>
      </c>
      <c r="K12" s="18" t="s">
        <v>41</v>
      </c>
      <c r="L12" s="5" t="s">
        <v>43</v>
      </c>
      <c r="M12" s="5" t="s">
        <v>47</v>
      </c>
      <c r="N12" s="4" t="s">
        <v>48</v>
      </c>
      <c r="O12" s="2"/>
      <c r="P12" s="6" t="e">
        <f t="shared" si="0"/>
        <v>#VALUE!</v>
      </c>
      <c r="Q12" s="2"/>
      <c r="R12" s="2"/>
      <c r="S12" s="2"/>
    </row>
    <row r="13" spans="1:20" ht="15" customHeight="1" x14ac:dyDescent="0.25">
      <c r="A13" s="21"/>
      <c r="B13" s="21"/>
      <c r="C13" s="19"/>
      <c r="D13" s="20"/>
      <c r="E13" s="7">
        <v>170</v>
      </c>
      <c r="F13" s="4">
        <f t="shared" si="1"/>
        <v>165</v>
      </c>
      <c r="G13" s="4">
        <f t="shared" si="2"/>
        <v>175</v>
      </c>
      <c r="H13" s="4">
        <v>55</v>
      </c>
      <c r="I13" s="4">
        <v>68</v>
      </c>
      <c r="J13" s="4" t="s">
        <v>35</v>
      </c>
      <c r="K13" s="18" t="s">
        <v>41</v>
      </c>
      <c r="L13" s="5" t="s">
        <v>43</v>
      </c>
      <c r="M13" s="5" t="s">
        <v>47</v>
      </c>
      <c r="N13" s="4" t="s">
        <v>48</v>
      </c>
      <c r="O13" s="2"/>
      <c r="P13" s="6" t="e">
        <f t="shared" si="0"/>
        <v>#VALUE!</v>
      </c>
      <c r="Q13" s="2"/>
      <c r="R13" s="2"/>
      <c r="S13" s="2"/>
    </row>
    <row r="14" spans="1:20" ht="15" customHeight="1" x14ac:dyDescent="0.25">
      <c r="A14" s="21"/>
      <c r="B14" s="21"/>
      <c r="C14" s="19"/>
      <c r="D14" s="20"/>
      <c r="E14" s="7">
        <v>178</v>
      </c>
      <c r="F14" s="4">
        <f t="shared" si="1"/>
        <v>173</v>
      </c>
      <c r="G14" s="4">
        <f t="shared" si="2"/>
        <v>183</v>
      </c>
      <c r="H14" s="4">
        <v>69</v>
      </c>
      <c r="I14" s="4">
        <v>81</v>
      </c>
      <c r="J14" s="4" t="s">
        <v>35</v>
      </c>
      <c r="K14" s="18" t="s">
        <v>41</v>
      </c>
      <c r="L14" s="5" t="s">
        <v>43</v>
      </c>
      <c r="M14" s="5" t="s">
        <v>47</v>
      </c>
      <c r="N14" s="4" t="s">
        <v>48</v>
      </c>
      <c r="O14" s="2"/>
      <c r="P14" s="6" t="e">
        <f t="shared" si="0"/>
        <v>#VALUE!</v>
      </c>
      <c r="Q14" s="2"/>
      <c r="R14" s="2"/>
      <c r="S14" s="2"/>
    </row>
    <row r="15" spans="1:20" ht="15" customHeight="1" x14ac:dyDescent="0.25">
      <c r="A15" s="21"/>
      <c r="B15" s="21"/>
      <c r="C15" s="19"/>
      <c r="D15" s="20"/>
      <c r="E15" s="7">
        <v>186</v>
      </c>
      <c r="F15" s="4">
        <f t="shared" si="1"/>
        <v>181</v>
      </c>
      <c r="G15" s="4">
        <f t="shared" si="2"/>
        <v>191</v>
      </c>
      <c r="H15" s="4">
        <v>82</v>
      </c>
      <c r="I15" s="4">
        <v>95</v>
      </c>
      <c r="J15" s="4" t="s">
        <v>35</v>
      </c>
      <c r="K15" s="18" t="s">
        <v>41</v>
      </c>
      <c r="L15" s="5" t="s">
        <v>43</v>
      </c>
      <c r="M15" s="5" t="s">
        <v>47</v>
      </c>
      <c r="N15" s="4" t="s">
        <v>48</v>
      </c>
      <c r="O15" s="2"/>
      <c r="P15" s="6" t="e">
        <f t="shared" si="0"/>
        <v>#VALUE!</v>
      </c>
      <c r="Q15" s="2"/>
      <c r="R15" s="2"/>
      <c r="S15" s="2"/>
    </row>
    <row r="16" spans="1:20" ht="15" customHeight="1" x14ac:dyDescent="0.25">
      <c r="A16" s="21"/>
      <c r="B16" s="21"/>
      <c r="C16" s="19"/>
      <c r="D16" s="20"/>
      <c r="E16" s="8">
        <v>194</v>
      </c>
      <c r="F16" s="4">
        <f t="shared" si="1"/>
        <v>189</v>
      </c>
      <c r="G16" s="4">
        <f t="shared" si="2"/>
        <v>199</v>
      </c>
      <c r="H16" s="4" t="s">
        <v>32</v>
      </c>
      <c r="J16" s="4" t="s">
        <v>35</v>
      </c>
      <c r="K16" s="18" t="s">
        <v>41</v>
      </c>
      <c r="L16" s="5" t="s">
        <v>43</v>
      </c>
      <c r="M16" s="5" t="s">
        <v>47</v>
      </c>
      <c r="N16" s="4" t="s">
        <v>48</v>
      </c>
      <c r="O16" s="2"/>
      <c r="P16" s="6" t="e">
        <f t="shared" si="0"/>
        <v>#VALUE!</v>
      </c>
      <c r="Q16" s="2"/>
      <c r="R16" s="2"/>
      <c r="S16" s="2"/>
    </row>
    <row r="17" spans="1:19" ht="15" customHeight="1" x14ac:dyDescent="0.25">
      <c r="A17" s="21"/>
      <c r="B17" s="21"/>
      <c r="C17" s="19"/>
      <c r="D17" s="20" t="s">
        <v>11</v>
      </c>
      <c r="E17" s="3">
        <v>171</v>
      </c>
      <c r="F17" s="4">
        <f t="shared" si="1"/>
        <v>166</v>
      </c>
      <c r="G17" s="4">
        <f t="shared" si="2"/>
        <v>176</v>
      </c>
      <c r="I17" s="4" t="s">
        <v>33</v>
      </c>
      <c r="J17" s="4" t="s">
        <v>35</v>
      </c>
      <c r="K17" s="18" t="s">
        <v>41</v>
      </c>
      <c r="L17" s="5" t="s">
        <v>43</v>
      </c>
      <c r="M17" s="5" t="s">
        <v>47</v>
      </c>
      <c r="N17" s="4" t="s">
        <v>48</v>
      </c>
      <c r="O17" s="2"/>
      <c r="P17" s="6" t="e">
        <f t="shared" si="0"/>
        <v>#VALUE!</v>
      </c>
      <c r="Q17" s="2"/>
      <c r="R17" s="2"/>
      <c r="S17" s="2"/>
    </row>
    <row r="18" spans="1:19" ht="15" customHeight="1" x14ac:dyDescent="0.25">
      <c r="A18" s="21"/>
      <c r="B18" s="21"/>
      <c r="C18" s="19"/>
      <c r="D18" s="20"/>
      <c r="E18" s="7">
        <v>179</v>
      </c>
      <c r="F18" s="4">
        <f t="shared" si="1"/>
        <v>174</v>
      </c>
      <c r="G18" s="4">
        <f t="shared" si="2"/>
        <v>184</v>
      </c>
      <c r="H18" s="4">
        <v>74</v>
      </c>
      <c r="I18" s="4">
        <v>86</v>
      </c>
      <c r="J18" s="4" t="s">
        <v>35</v>
      </c>
      <c r="K18" s="18" t="s">
        <v>41</v>
      </c>
      <c r="L18" s="5" t="s">
        <v>43</v>
      </c>
      <c r="M18" s="5" t="s">
        <v>47</v>
      </c>
      <c r="N18" s="4" t="s">
        <v>48</v>
      </c>
      <c r="O18" s="2"/>
      <c r="P18" s="6" t="e">
        <f t="shared" si="0"/>
        <v>#VALUE!</v>
      </c>
      <c r="Q18" s="2"/>
      <c r="R18" s="2"/>
      <c r="S18" s="2"/>
    </row>
    <row r="19" spans="1:19" ht="15" customHeight="1" x14ac:dyDescent="0.25">
      <c r="A19" s="21"/>
      <c r="B19" s="21"/>
      <c r="C19" s="19"/>
      <c r="D19" s="20"/>
      <c r="E19" s="7">
        <v>187</v>
      </c>
      <c r="F19" s="4">
        <f t="shared" si="1"/>
        <v>182</v>
      </c>
      <c r="G19" s="4">
        <f t="shared" si="2"/>
        <v>192</v>
      </c>
      <c r="H19" s="4">
        <v>87</v>
      </c>
      <c r="I19" s="4">
        <v>100</v>
      </c>
      <c r="J19" s="4" t="s">
        <v>35</v>
      </c>
      <c r="K19" s="18" t="s">
        <v>41</v>
      </c>
      <c r="L19" s="5" t="s">
        <v>43</v>
      </c>
      <c r="M19" s="5" t="s">
        <v>47</v>
      </c>
      <c r="N19" s="4" t="s">
        <v>48</v>
      </c>
      <c r="O19" s="2"/>
      <c r="P19" s="6" t="e">
        <f t="shared" si="0"/>
        <v>#VALUE!</v>
      </c>
      <c r="Q19" s="2"/>
      <c r="R19" s="2"/>
      <c r="S19" s="2"/>
    </row>
    <row r="20" spans="1:19" ht="15" customHeight="1" x14ac:dyDescent="0.25">
      <c r="A20" s="21"/>
      <c r="B20" s="21"/>
      <c r="C20" s="19"/>
      <c r="D20" s="20"/>
      <c r="E20" s="8">
        <v>195</v>
      </c>
      <c r="F20" s="4">
        <f t="shared" si="1"/>
        <v>190</v>
      </c>
      <c r="G20" s="4">
        <f t="shared" si="2"/>
        <v>200</v>
      </c>
      <c r="H20" s="4" t="s">
        <v>34</v>
      </c>
      <c r="J20" s="4" t="s">
        <v>35</v>
      </c>
      <c r="K20" s="18" t="s">
        <v>41</v>
      </c>
      <c r="L20" s="5" t="s">
        <v>43</v>
      </c>
      <c r="M20" s="5" t="s">
        <v>47</v>
      </c>
      <c r="N20" s="4" t="s">
        <v>48</v>
      </c>
      <c r="O20" s="2"/>
      <c r="P20" s="6" t="e">
        <f t="shared" si="0"/>
        <v>#VALUE!</v>
      </c>
      <c r="Q20" s="2"/>
      <c r="R20" s="2"/>
      <c r="S20" s="2"/>
    </row>
    <row r="21" spans="1:19" ht="15" customHeight="1" x14ac:dyDescent="0.25">
      <c r="A21" s="21"/>
      <c r="B21" s="21" t="s">
        <v>12</v>
      </c>
      <c r="C21" s="19"/>
      <c r="D21" s="20" t="s">
        <v>13</v>
      </c>
      <c r="E21" s="7">
        <v>156</v>
      </c>
      <c r="F21" s="4">
        <f t="shared" si="1"/>
        <v>151</v>
      </c>
      <c r="G21" s="4">
        <f t="shared" si="2"/>
        <v>161</v>
      </c>
      <c r="I21" s="4" t="s">
        <v>26</v>
      </c>
      <c r="J21" s="4" t="s">
        <v>35</v>
      </c>
      <c r="K21" s="18" t="s">
        <v>38</v>
      </c>
      <c r="L21" s="5" t="s">
        <v>43</v>
      </c>
      <c r="M21" s="5" t="s">
        <v>47</v>
      </c>
      <c r="N21" s="4" t="s">
        <v>48</v>
      </c>
      <c r="O21" s="2"/>
      <c r="P21" s="6" t="e">
        <f t="shared" si="0"/>
        <v>#VALUE!</v>
      </c>
      <c r="Q21" s="2"/>
      <c r="R21" s="2"/>
      <c r="S21" s="2"/>
    </row>
    <row r="22" spans="1:19" ht="15" customHeight="1" x14ac:dyDescent="0.25">
      <c r="A22" s="21"/>
      <c r="B22" s="21"/>
      <c r="C22" s="19"/>
      <c r="D22" s="20"/>
      <c r="E22" s="7">
        <v>164</v>
      </c>
      <c r="F22" s="4">
        <f t="shared" si="1"/>
        <v>159</v>
      </c>
      <c r="G22" s="4">
        <f t="shared" si="2"/>
        <v>169</v>
      </c>
      <c r="H22" s="4">
        <v>46</v>
      </c>
      <c r="I22" s="4">
        <v>58</v>
      </c>
      <c r="J22" s="4" t="s">
        <v>35</v>
      </c>
      <c r="K22" s="18" t="s">
        <v>38</v>
      </c>
      <c r="L22" s="5" t="s">
        <v>43</v>
      </c>
      <c r="M22" s="5" t="s">
        <v>47</v>
      </c>
      <c r="N22" s="4" t="s">
        <v>48</v>
      </c>
      <c r="O22" s="2"/>
      <c r="P22" s="6" t="e">
        <f t="shared" si="0"/>
        <v>#VALUE!</v>
      </c>
      <c r="Q22" s="2"/>
      <c r="R22" s="2"/>
      <c r="S22" s="2"/>
    </row>
    <row r="23" spans="1:19" ht="15" customHeight="1" x14ac:dyDescent="0.25">
      <c r="A23" s="21"/>
      <c r="B23" s="21"/>
      <c r="C23" s="19"/>
      <c r="D23" s="20"/>
      <c r="E23" s="7">
        <v>172</v>
      </c>
      <c r="F23" s="4">
        <f t="shared" si="1"/>
        <v>167</v>
      </c>
      <c r="G23" s="4">
        <f t="shared" si="2"/>
        <v>177</v>
      </c>
      <c r="H23" s="4">
        <v>59</v>
      </c>
      <c r="I23" s="4">
        <v>71</v>
      </c>
      <c r="J23" s="4" t="s">
        <v>35</v>
      </c>
      <c r="K23" s="18" t="s">
        <v>38</v>
      </c>
      <c r="L23" s="5" t="s">
        <v>43</v>
      </c>
      <c r="M23" s="5" t="s">
        <v>47</v>
      </c>
      <c r="N23" s="4" t="s">
        <v>48</v>
      </c>
      <c r="O23" s="2"/>
      <c r="P23" s="6" t="e">
        <f t="shared" si="0"/>
        <v>#VALUE!</v>
      </c>
      <c r="Q23" s="2"/>
      <c r="R23" s="2"/>
      <c r="S23" s="2"/>
    </row>
    <row r="24" spans="1:19" ht="15" customHeight="1" x14ac:dyDescent="0.25">
      <c r="A24" s="21"/>
      <c r="B24" s="21"/>
      <c r="C24" s="19"/>
      <c r="D24" s="20"/>
      <c r="E24" s="8">
        <v>180</v>
      </c>
      <c r="F24" s="4">
        <f t="shared" si="1"/>
        <v>175</v>
      </c>
      <c r="G24" s="4">
        <f t="shared" si="2"/>
        <v>185</v>
      </c>
      <c r="H24" s="4">
        <v>72</v>
      </c>
      <c r="I24" s="4">
        <v>85</v>
      </c>
      <c r="J24" s="4" t="s">
        <v>35</v>
      </c>
      <c r="K24" s="18" t="s">
        <v>38</v>
      </c>
      <c r="L24" s="5" t="s">
        <v>43</v>
      </c>
      <c r="M24" s="5" t="s">
        <v>47</v>
      </c>
      <c r="N24" s="4" t="s">
        <v>48</v>
      </c>
      <c r="O24" s="2"/>
      <c r="P24" s="6" t="e">
        <f t="shared" si="0"/>
        <v>#VALUE!</v>
      </c>
      <c r="Q24" s="2"/>
      <c r="R24" s="2"/>
      <c r="S24" s="2"/>
    </row>
    <row r="25" spans="1:19" ht="15" customHeight="1" x14ac:dyDescent="0.25">
      <c r="A25" s="21"/>
      <c r="B25" s="21"/>
      <c r="C25" s="19"/>
      <c r="D25" s="20"/>
      <c r="E25" s="8">
        <v>188</v>
      </c>
      <c r="F25" s="4">
        <f t="shared" si="1"/>
        <v>183</v>
      </c>
      <c r="G25" s="4">
        <f t="shared" si="2"/>
        <v>193</v>
      </c>
      <c r="H25" s="4" t="s">
        <v>27</v>
      </c>
      <c r="J25" s="4" t="s">
        <v>35</v>
      </c>
      <c r="K25" s="18" t="s">
        <v>38</v>
      </c>
      <c r="L25" s="5" t="s">
        <v>43</v>
      </c>
      <c r="M25" s="5" t="s">
        <v>47</v>
      </c>
      <c r="N25" s="4" t="s">
        <v>48</v>
      </c>
      <c r="O25" s="2"/>
      <c r="P25" s="6" t="e">
        <f t="shared" si="0"/>
        <v>#VALUE!</v>
      </c>
      <c r="Q25" s="2"/>
      <c r="R25" s="2"/>
      <c r="S25" s="2"/>
    </row>
    <row r="26" spans="1:19" ht="15" customHeight="1" x14ac:dyDescent="0.25">
      <c r="A26" s="21"/>
      <c r="B26" s="21"/>
      <c r="C26" s="19"/>
      <c r="D26" s="20" t="s">
        <v>14</v>
      </c>
      <c r="E26" s="3">
        <v>160</v>
      </c>
      <c r="F26" s="4">
        <f t="shared" si="1"/>
        <v>155</v>
      </c>
      <c r="G26" s="4">
        <f t="shared" si="2"/>
        <v>165</v>
      </c>
      <c r="I26" s="4" t="s">
        <v>28</v>
      </c>
      <c r="J26" s="4" t="s">
        <v>35</v>
      </c>
      <c r="K26" s="18" t="s">
        <v>38</v>
      </c>
      <c r="L26" s="5" t="s">
        <v>43</v>
      </c>
      <c r="M26" s="5" t="s">
        <v>47</v>
      </c>
      <c r="N26" s="4" t="s">
        <v>48</v>
      </c>
      <c r="O26" s="2"/>
      <c r="P26" s="6" t="e">
        <f t="shared" si="0"/>
        <v>#VALUE!</v>
      </c>
      <c r="Q26" s="2"/>
      <c r="R26" s="2"/>
      <c r="S26" s="2"/>
    </row>
    <row r="27" spans="1:19" ht="15" customHeight="1" x14ac:dyDescent="0.25">
      <c r="A27" s="21"/>
      <c r="B27" s="21"/>
      <c r="C27" s="19"/>
      <c r="D27" s="20"/>
      <c r="E27" s="7">
        <v>168</v>
      </c>
      <c r="F27" s="4">
        <f t="shared" si="1"/>
        <v>163</v>
      </c>
      <c r="G27" s="4">
        <f t="shared" si="2"/>
        <v>173</v>
      </c>
      <c r="H27" s="4">
        <v>50</v>
      </c>
      <c r="I27" s="4">
        <v>63</v>
      </c>
      <c r="J27" s="4" t="s">
        <v>35</v>
      </c>
      <c r="K27" s="18" t="s">
        <v>38</v>
      </c>
      <c r="L27" s="5" t="s">
        <v>43</v>
      </c>
      <c r="M27" s="5" t="s">
        <v>47</v>
      </c>
      <c r="N27" s="4" t="s">
        <v>48</v>
      </c>
      <c r="O27" s="2"/>
      <c r="P27" s="6" t="e">
        <f t="shared" si="0"/>
        <v>#VALUE!</v>
      </c>
      <c r="Q27" s="2"/>
      <c r="R27" s="2"/>
      <c r="S27" s="2"/>
    </row>
    <row r="28" spans="1:19" ht="15" customHeight="1" x14ac:dyDescent="0.25">
      <c r="A28" s="21"/>
      <c r="B28" s="21"/>
      <c r="C28" s="19"/>
      <c r="D28" s="20"/>
      <c r="E28" s="7">
        <v>176</v>
      </c>
      <c r="F28" s="4">
        <f t="shared" si="1"/>
        <v>171</v>
      </c>
      <c r="G28" s="4">
        <f t="shared" si="2"/>
        <v>181</v>
      </c>
      <c r="H28" s="4">
        <v>64</v>
      </c>
      <c r="I28" s="4">
        <v>76</v>
      </c>
      <c r="J28" s="4" t="s">
        <v>35</v>
      </c>
      <c r="K28" s="18" t="s">
        <v>38</v>
      </c>
      <c r="L28" s="5" t="s">
        <v>43</v>
      </c>
      <c r="M28" s="5" t="s">
        <v>47</v>
      </c>
      <c r="N28" s="4" t="s">
        <v>48</v>
      </c>
      <c r="O28" s="2"/>
      <c r="P28" s="6" t="e">
        <f t="shared" si="0"/>
        <v>#VALUE!</v>
      </c>
      <c r="Q28" s="2"/>
      <c r="R28" s="2"/>
      <c r="S28" s="2"/>
    </row>
    <row r="29" spans="1:19" ht="15" customHeight="1" x14ac:dyDescent="0.25">
      <c r="A29" s="21"/>
      <c r="B29" s="21"/>
      <c r="C29" s="19"/>
      <c r="D29" s="20"/>
      <c r="E29" s="7">
        <v>184</v>
      </c>
      <c r="F29" s="4">
        <f t="shared" si="1"/>
        <v>179</v>
      </c>
      <c r="G29" s="4">
        <f t="shared" si="2"/>
        <v>189</v>
      </c>
      <c r="H29" s="4">
        <v>77</v>
      </c>
      <c r="I29" s="4">
        <v>90</v>
      </c>
      <c r="J29" s="4" t="s">
        <v>35</v>
      </c>
      <c r="K29" s="18" t="s">
        <v>38</v>
      </c>
      <c r="L29" s="5" t="s">
        <v>43</v>
      </c>
      <c r="M29" s="5" t="s">
        <v>47</v>
      </c>
      <c r="N29" s="4" t="s">
        <v>48</v>
      </c>
      <c r="O29" s="2"/>
      <c r="P29" s="6" t="e">
        <f t="shared" si="0"/>
        <v>#VALUE!</v>
      </c>
      <c r="Q29" s="2"/>
      <c r="R29" s="2"/>
      <c r="S29" s="2"/>
    </row>
    <row r="30" spans="1:19" ht="15" customHeight="1" x14ac:dyDescent="0.25">
      <c r="A30" s="21"/>
      <c r="B30" s="21"/>
      <c r="C30" s="19"/>
      <c r="D30" s="20"/>
      <c r="E30" s="8">
        <v>192</v>
      </c>
      <c r="F30" s="4">
        <f t="shared" si="1"/>
        <v>187</v>
      </c>
      <c r="G30" s="4">
        <f t="shared" si="2"/>
        <v>197</v>
      </c>
      <c r="H30" s="4" t="s">
        <v>29</v>
      </c>
      <c r="J30" s="4" t="s">
        <v>35</v>
      </c>
      <c r="K30" s="18" t="s">
        <v>38</v>
      </c>
      <c r="L30" s="5" t="s">
        <v>43</v>
      </c>
      <c r="M30" s="5" t="s">
        <v>47</v>
      </c>
      <c r="N30" s="4" t="s">
        <v>48</v>
      </c>
      <c r="O30" s="2"/>
      <c r="P30" s="6" t="e">
        <f t="shared" si="0"/>
        <v>#VALUE!</v>
      </c>
      <c r="Q30" s="2"/>
      <c r="R30" s="2"/>
      <c r="S30" s="2"/>
    </row>
    <row r="31" spans="1:19" ht="15" customHeight="1" x14ac:dyDescent="0.25">
      <c r="A31" s="21"/>
      <c r="B31" s="21"/>
      <c r="C31" s="19"/>
      <c r="D31" s="20" t="s">
        <v>15</v>
      </c>
      <c r="E31" s="3">
        <v>162</v>
      </c>
      <c r="F31" s="4">
        <f t="shared" si="1"/>
        <v>157</v>
      </c>
      <c r="G31" s="4">
        <f t="shared" si="2"/>
        <v>167</v>
      </c>
      <c r="I31" s="4" t="s">
        <v>31</v>
      </c>
      <c r="J31" s="4" t="s">
        <v>35</v>
      </c>
      <c r="K31" s="18" t="s">
        <v>38</v>
      </c>
      <c r="L31" s="5" t="s">
        <v>43</v>
      </c>
      <c r="M31" s="5" t="s">
        <v>47</v>
      </c>
      <c r="N31" s="4" t="s">
        <v>48</v>
      </c>
      <c r="O31" s="2"/>
      <c r="P31" s="6" t="e">
        <f t="shared" si="0"/>
        <v>#VALUE!</v>
      </c>
      <c r="Q31" s="2"/>
      <c r="R31" s="2"/>
      <c r="S31" s="2"/>
    </row>
    <row r="32" spans="1:19" ht="15" customHeight="1" x14ac:dyDescent="0.25">
      <c r="A32" s="21"/>
      <c r="B32" s="21"/>
      <c r="C32" s="19"/>
      <c r="D32" s="20"/>
      <c r="E32" s="7">
        <v>170</v>
      </c>
      <c r="F32" s="4">
        <f t="shared" si="1"/>
        <v>165</v>
      </c>
      <c r="G32" s="4">
        <f t="shared" si="2"/>
        <v>175</v>
      </c>
      <c r="H32" s="4">
        <v>55</v>
      </c>
      <c r="I32" s="4">
        <v>68</v>
      </c>
      <c r="J32" s="4" t="s">
        <v>35</v>
      </c>
      <c r="K32" s="18" t="s">
        <v>38</v>
      </c>
      <c r="L32" s="5" t="s">
        <v>43</v>
      </c>
      <c r="M32" s="5" t="s">
        <v>47</v>
      </c>
      <c r="N32" s="4" t="s">
        <v>48</v>
      </c>
      <c r="O32" s="2"/>
      <c r="P32" s="6" t="e">
        <f t="shared" si="0"/>
        <v>#VALUE!</v>
      </c>
      <c r="Q32" s="2"/>
      <c r="R32" s="2"/>
      <c r="S32" s="2"/>
    </row>
    <row r="33" spans="1:19" ht="15" customHeight="1" x14ac:dyDescent="0.25">
      <c r="A33" s="21"/>
      <c r="B33" s="21"/>
      <c r="C33" s="19"/>
      <c r="D33" s="20"/>
      <c r="E33" s="7">
        <v>178</v>
      </c>
      <c r="F33" s="4">
        <f t="shared" si="1"/>
        <v>173</v>
      </c>
      <c r="G33" s="4">
        <f t="shared" si="2"/>
        <v>183</v>
      </c>
      <c r="H33" s="4">
        <v>69</v>
      </c>
      <c r="I33" s="4">
        <v>81</v>
      </c>
      <c r="J33" s="4" t="s">
        <v>35</v>
      </c>
      <c r="K33" s="18" t="s">
        <v>38</v>
      </c>
      <c r="L33" s="5" t="s">
        <v>43</v>
      </c>
      <c r="M33" s="5" t="s">
        <v>47</v>
      </c>
      <c r="N33" s="4" t="s">
        <v>48</v>
      </c>
      <c r="O33" s="2"/>
      <c r="P33" s="6" t="e">
        <f t="shared" si="0"/>
        <v>#VALUE!</v>
      </c>
      <c r="Q33" s="2"/>
      <c r="R33" s="2"/>
      <c r="S33" s="2"/>
    </row>
    <row r="34" spans="1:19" ht="15" customHeight="1" x14ac:dyDescent="0.25">
      <c r="A34" s="21"/>
      <c r="B34" s="21"/>
      <c r="C34" s="19"/>
      <c r="D34" s="20"/>
      <c r="E34" s="7">
        <v>186</v>
      </c>
      <c r="F34" s="4">
        <f t="shared" si="1"/>
        <v>181</v>
      </c>
      <c r="G34" s="4">
        <f t="shared" si="2"/>
        <v>191</v>
      </c>
      <c r="H34" s="4">
        <v>82</v>
      </c>
      <c r="I34" s="4">
        <v>95</v>
      </c>
      <c r="J34" s="4" t="s">
        <v>35</v>
      </c>
      <c r="K34" s="18" t="s">
        <v>38</v>
      </c>
      <c r="L34" s="5" t="s">
        <v>43</v>
      </c>
      <c r="M34" s="5" t="s">
        <v>47</v>
      </c>
      <c r="N34" s="4" t="s">
        <v>48</v>
      </c>
      <c r="O34" s="2"/>
      <c r="P34" s="6" t="e">
        <f t="shared" si="0"/>
        <v>#VALUE!</v>
      </c>
      <c r="Q34" s="2"/>
      <c r="R34" s="2"/>
      <c r="S34" s="2"/>
    </row>
    <row r="35" spans="1:19" ht="15" customHeight="1" x14ac:dyDescent="0.25">
      <c r="A35" s="21"/>
      <c r="B35" s="21"/>
      <c r="C35" s="19"/>
      <c r="D35" s="20"/>
      <c r="E35" s="8">
        <v>194</v>
      </c>
      <c r="F35" s="4">
        <f t="shared" si="1"/>
        <v>189</v>
      </c>
      <c r="G35" s="4">
        <f t="shared" si="2"/>
        <v>199</v>
      </c>
      <c r="H35" s="4" t="s">
        <v>32</v>
      </c>
      <c r="J35" s="4" t="s">
        <v>35</v>
      </c>
      <c r="K35" s="18" t="s">
        <v>38</v>
      </c>
      <c r="L35" s="5" t="s">
        <v>43</v>
      </c>
      <c r="M35" s="5" t="s">
        <v>47</v>
      </c>
      <c r="N35" s="4" t="s">
        <v>48</v>
      </c>
      <c r="O35" s="2"/>
      <c r="P35" s="6" t="e">
        <f t="shared" si="0"/>
        <v>#VALUE!</v>
      </c>
      <c r="Q35" s="2"/>
      <c r="R35" s="2"/>
      <c r="S35" s="2"/>
    </row>
    <row r="36" spans="1:19" ht="15" customHeight="1" x14ac:dyDescent="0.25">
      <c r="A36" s="21"/>
      <c r="B36" s="21"/>
      <c r="C36" s="20"/>
      <c r="D36" s="20" t="s">
        <v>16</v>
      </c>
      <c r="E36" s="3">
        <v>171</v>
      </c>
      <c r="F36" s="4">
        <f t="shared" si="1"/>
        <v>166</v>
      </c>
      <c r="G36" s="4">
        <f t="shared" si="2"/>
        <v>176</v>
      </c>
      <c r="I36" s="4" t="s">
        <v>33</v>
      </c>
      <c r="J36" s="4" t="s">
        <v>35</v>
      </c>
      <c r="K36" s="18" t="s">
        <v>38</v>
      </c>
      <c r="L36" s="5" t="s">
        <v>43</v>
      </c>
      <c r="M36" s="5" t="s">
        <v>47</v>
      </c>
      <c r="N36" s="4" t="s">
        <v>48</v>
      </c>
      <c r="O36" s="9"/>
      <c r="P36" s="6" t="e">
        <f t="shared" si="0"/>
        <v>#VALUE!</v>
      </c>
      <c r="Q36" s="2"/>
      <c r="R36" s="2"/>
      <c r="S36" s="2"/>
    </row>
    <row r="37" spans="1:19" ht="15" customHeight="1" x14ac:dyDescent="0.25">
      <c r="A37" s="21"/>
      <c r="B37" s="21"/>
      <c r="C37" s="20"/>
      <c r="D37" s="20"/>
      <c r="E37" s="7">
        <v>179</v>
      </c>
      <c r="F37" s="4">
        <f t="shared" si="1"/>
        <v>174</v>
      </c>
      <c r="G37" s="4">
        <f t="shared" si="2"/>
        <v>184</v>
      </c>
      <c r="H37" s="4">
        <v>74</v>
      </c>
      <c r="I37" s="4">
        <v>86</v>
      </c>
      <c r="J37" s="4" t="s">
        <v>35</v>
      </c>
      <c r="K37" s="18" t="s">
        <v>38</v>
      </c>
      <c r="L37" s="5" t="s">
        <v>43</v>
      </c>
      <c r="M37" s="5" t="s">
        <v>47</v>
      </c>
      <c r="N37" s="4" t="s">
        <v>48</v>
      </c>
      <c r="O37" s="9"/>
      <c r="P37" s="6" t="e">
        <f t="shared" si="0"/>
        <v>#VALUE!</v>
      </c>
      <c r="Q37" s="2"/>
      <c r="R37" s="2"/>
      <c r="S37" s="2"/>
    </row>
    <row r="38" spans="1:19" ht="15" customHeight="1" x14ac:dyDescent="0.25">
      <c r="A38" s="21"/>
      <c r="B38" s="21"/>
      <c r="C38" s="20"/>
      <c r="D38" s="20"/>
      <c r="E38" s="7">
        <v>187</v>
      </c>
      <c r="F38" s="4">
        <f t="shared" si="1"/>
        <v>182</v>
      </c>
      <c r="G38" s="4">
        <f t="shared" si="2"/>
        <v>192</v>
      </c>
      <c r="H38" s="4">
        <v>87</v>
      </c>
      <c r="I38" s="4">
        <v>100</v>
      </c>
      <c r="J38" s="4" t="s">
        <v>35</v>
      </c>
      <c r="K38" s="18" t="s">
        <v>38</v>
      </c>
      <c r="L38" s="5" t="s">
        <v>43</v>
      </c>
      <c r="M38" s="5" t="s">
        <v>47</v>
      </c>
      <c r="N38" s="4" t="s">
        <v>48</v>
      </c>
      <c r="O38" s="9"/>
      <c r="P38" s="6" t="e">
        <f t="shared" si="0"/>
        <v>#VALUE!</v>
      </c>
      <c r="Q38" s="2"/>
      <c r="R38" s="2"/>
      <c r="S38" s="2"/>
    </row>
    <row r="39" spans="1:19" ht="15" customHeight="1" x14ac:dyDescent="0.25">
      <c r="A39" s="21"/>
      <c r="B39" s="21"/>
      <c r="C39" s="20"/>
      <c r="D39" s="20"/>
      <c r="E39" s="8">
        <v>195</v>
      </c>
      <c r="F39" s="4">
        <f t="shared" si="1"/>
        <v>190</v>
      </c>
      <c r="G39" s="4">
        <f t="shared" si="2"/>
        <v>200</v>
      </c>
      <c r="H39" s="4" t="s">
        <v>34</v>
      </c>
      <c r="J39" s="4" t="s">
        <v>35</v>
      </c>
      <c r="K39" s="18" t="s">
        <v>38</v>
      </c>
      <c r="L39" s="5" t="s">
        <v>43</v>
      </c>
      <c r="M39" s="5" t="s">
        <v>47</v>
      </c>
      <c r="N39" s="4" t="s">
        <v>48</v>
      </c>
      <c r="O39" s="9"/>
      <c r="P39" s="6" t="e">
        <f t="shared" si="0"/>
        <v>#VALUE!</v>
      </c>
      <c r="Q39" s="2"/>
      <c r="R39" s="2"/>
      <c r="S39" s="2"/>
    </row>
    <row r="40" spans="1:19" ht="15" customHeight="1" x14ac:dyDescent="0.25">
      <c r="A40" s="21" t="s">
        <v>17</v>
      </c>
      <c r="B40" s="21" t="s">
        <v>7</v>
      </c>
      <c r="C40" s="20"/>
      <c r="D40" s="20" t="s">
        <v>18</v>
      </c>
      <c r="E40" s="3">
        <v>155</v>
      </c>
      <c r="F40" s="4">
        <f>E40+5</f>
        <v>160</v>
      </c>
      <c r="G40" s="4">
        <f>E40+15</f>
        <v>170</v>
      </c>
      <c r="I40" s="4" t="s">
        <v>26</v>
      </c>
      <c r="J40" s="4" t="s">
        <v>36</v>
      </c>
      <c r="K40" s="18" t="s">
        <v>39</v>
      </c>
      <c r="L40" s="5" t="s">
        <v>44</v>
      </c>
      <c r="M40" s="5" t="s">
        <v>49</v>
      </c>
      <c r="N40" s="4" t="s">
        <v>50</v>
      </c>
      <c r="O40" s="10"/>
      <c r="P40" s="6" t="e">
        <f t="shared" si="0"/>
        <v>#VALUE!</v>
      </c>
      <c r="Q40" s="2"/>
      <c r="R40" s="2"/>
      <c r="S40" s="2"/>
    </row>
    <row r="41" spans="1:19" ht="15" customHeight="1" x14ac:dyDescent="0.25">
      <c r="A41" s="21"/>
      <c r="B41" s="21"/>
      <c r="C41" s="20"/>
      <c r="D41" s="20"/>
      <c r="E41" s="7">
        <v>164</v>
      </c>
      <c r="F41" s="4">
        <f t="shared" ref="F41:F77" si="3">E41+5</f>
        <v>169</v>
      </c>
      <c r="G41" s="4">
        <f t="shared" ref="G41:G53" si="4">E41+15</f>
        <v>179</v>
      </c>
      <c r="H41" s="4">
        <v>46</v>
      </c>
      <c r="I41" s="4">
        <v>58</v>
      </c>
      <c r="J41" s="4" t="s">
        <v>36</v>
      </c>
      <c r="K41" s="18" t="s">
        <v>39</v>
      </c>
      <c r="L41" s="5" t="s">
        <v>44</v>
      </c>
      <c r="M41" s="5" t="s">
        <v>49</v>
      </c>
      <c r="N41" s="4" t="s">
        <v>50</v>
      </c>
      <c r="O41" s="10"/>
      <c r="P41" s="6" t="e">
        <f t="shared" si="0"/>
        <v>#VALUE!</v>
      </c>
      <c r="Q41" s="2"/>
      <c r="R41" s="2"/>
      <c r="S41" s="2"/>
    </row>
    <row r="42" spans="1:19" ht="15" customHeight="1" x14ac:dyDescent="0.25">
      <c r="A42" s="21"/>
      <c r="B42" s="21"/>
      <c r="C42" s="20"/>
      <c r="D42" s="20"/>
      <c r="E42" s="7">
        <v>172</v>
      </c>
      <c r="F42" s="4">
        <f t="shared" si="3"/>
        <v>177</v>
      </c>
      <c r="G42" s="4">
        <f t="shared" si="4"/>
        <v>187</v>
      </c>
      <c r="H42" s="4">
        <v>59</v>
      </c>
      <c r="I42" s="4">
        <v>71</v>
      </c>
      <c r="J42" s="4" t="s">
        <v>36</v>
      </c>
      <c r="K42" s="18" t="s">
        <v>39</v>
      </c>
      <c r="L42" s="5" t="s">
        <v>44</v>
      </c>
      <c r="M42" s="5" t="s">
        <v>49</v>
      </c>
      <c r="N42" s="4" t="s">
        <v>50</v>
      </c>
      <c r="O42" s="11"/>
      <c r="P42" s="6" t="e">
        <f t="shared" si="0"/>
        <v>#VALUE!</v>
      </c>
      <c r="Q42" s="12"/>
    </row>
    <row r="43" spans="1:19" ht="15" customHeight="1" x14ac:dyDescent="0.25">
      <c r="A43" s="21"/>
      <c r="B43" s="21"/>
      <c r="C43" s="20"/>
      <c r="D43" s="20"/>
      <c r="E43" s="8">
        <v>180</v>
      </c>
      <c r="F43" s="4">
        <f t="shared" si="3"/>
        <v>185</v>
      </c>
      <c r="G43" s="4">
        <f t="shared" si="4"/>
        <v>195</v>
      </c>
      <c r="H43" s="4" t="s">
        <v>30</v>
      </c>
      <c r="J43" s="4" t="s">
        <v>36</v>
      </c>
      <c r="K43" s="18" t="s">
        <v>39</v>
      </c>
      <c r="L43" s="5" t="s">
        <v>44</v>
      </c>
      <c r="M43" s="5" t="s">
        <v>49</v>
      </c>
      <c r="N43" s="4" t="s">
        <v>50</v>
      </c>
      <c r="O43" s="11"/>
      <c r="P43" s="6" t="e">
        <f t="shared" si="0"/>
        <v>#VALUE!</v>
      </c>
      <c r="Q43" s="12"/>
    </row>
    <row r="44" spans="1:19" ht="15" customHeight="1" x14ac:dyDescent="0.25">
      <c r="A44" s="21"/>
      <c r="B44" s="21"/>
      <c r="C44" s="19"/>
      <c r="D44" s="20" t="s">
        <v>19</v>
      </c>
      <c r="E44" s="3">
        <v>156</v>
      </c>
      <c r="F44" s="4">
        <f t="shared" si="3"/>
        <v>161</v>
      </c>
      <c r="G44" s="4">
        <f t="shared" si="4"/>
        <v>171</v>
      </c>
      <c r="I44" s="4" t="s">
        <v>26</v>
      </c>
      <c r="J44" s="4" t="s">
        <v>36</v>
      </c>
      <c r="K44" s="18" t="s">
        <v>37</v>
      </c>
      <c r="L44" s="5" t="s">
        <v>44</v>
      </c>
      <c r="M44" s="5" t="s">
        <v>49</v>
      </c>
      <c r="N44" s="4" t="s">
        <v>50</v>
      </c>
      <c r="O44" s="13"/>
      <c r="P44" s="6" t="e">
        <f t="shared" si="0"/>
        <v>#VALUE!</v>
      </c>
      <c r="Q44" s="12"/>
    </row>
    <row r="45" spans="1:19" ht="15" customHeight="1" x14ac:dyDescent="0.25">
      <c r="A45" s="21"/>
      <c r="B45" s="21"/>
      <c r="C45" s="19"/>
      <c r="D45" s="20"/>
      <c r="E45" s="7">
        <v>164</v>
      </c>
      <c r="F45" s="4">
        <f t="shared" si="3"/>
        <v>169</v>
      </c>
      <c r="G45" s="4">
        <f t="shared" si="4"/>
        <v>179</v>
      </c>
      <c r="H45" s="4">
        <v>46</v>
      </c>
      <c r="I45" s="4">
        <v>58</v>
      </c>
      <c r="J45" s="4" t="s">
        <v>36</v>
      </c>
      <c r="K45" s="18" t="s">
        <v>37</v>
      </c>
      <c r="L45" s="5" t="s">
        <v>44</v>
      </c>
      <c r="M45" s="5" t="s">
        <v>49</v>
      </c>
      <c r="N45" s="4" t="s">
        <v>50</v>
      </c>
      <c r="O45" s="13"/>
      <c r="P45" s="6" t="e">
        <f t="shared" si="0"/>
        <v>#VALUE!</v>
      </c>
      <c r="Q45" s="12"/>
    </row>
    <row r="46" spans="1:19" ht="15" customHeight="1" x14ac:dyDescent="0.25">
      <c r="A46" s="21"/>
      <c r="B46" s="21"/>
      <c r="C46" s="19"/>
      <c r="D46" s="20"/>
      <c r="E46" s="7">
        <v>172</v>
      </c>
      <c r="F46" s="4">
        <f t="shared" si="3"/>
        <v>177</v>
      </c>
      <c r="G46" s="4">
        <f t="shared" si="4"/>
        <v>187</v>
      </c>
      <c r="H46" s="4">
        <v>59</v>
      </c>
      <c r="I46" s="4">
        <v>71</v>
      </c>
      <c r="J46" s="4" t="s">
        <v>36</v>
      </c>
      <c r="K46" s="18" t="s">
        <v>37</v>
      </c>
      <c r="L46" s="5" t="s">
        <v>44</v>
      </c>
      <c r="M46" s="5" t="s">
        <v>49</v>
      </c>
      <c r="N46" s="4" t="s">
        <v>50</v>
      </c>
      <c r="O46" s="13"/>
      <c r="P46" s="6" t="e">
        <f t="shared" si="0"/>
        <v>#VALUE!</v>
      </c>
      <c r="Q46" s="12"/>
    </row>
    <row r="47" spans="1:19" ht="15" customHeight="1" x14ac:dyDescent="0.25">
      <c r="A47" s="21"/>
      <c r="B47" s="21"/>
      <c r="C47" s="19"/>
      <c r="D47" s="20"/>
      <c r="E47" s="7">
        <v>180</v>
      </c>
      <c r="F47" s="4">
        <f t="shared" si="3"/>
        <v>185</v>
      </c>
      <c r="G47" s="4">
        <f t="shared" si="4"/>
        <v>195</v>
      </c>
      <c r="H47" s="4">
        <v>72</v>
      </c>
      <c r="I47" s="4">
        <v>85</v>
      </c>
      <c r="J47" s="4" t="s">
        <v>36</v>
      </c>
      <c r="K47" s="18" t="s">
        <v>37</v>
      </c>
      <c r="L47" s="5" t="s">
        <v>44</v>
      </c>
      <c r="M47" s="5" t="s">
        <v>49</v>
      </c>
      <c r="N47" s="4" t="s">
        <v>50</v>
      </c>
      <c r="O47" s="13"/>
      <c r="P47" s="6" t="e">
        <f t="shared" si="0"/>
        <v>#VALUE!</v>
      </c>
      <c r="Q47" s="12"/>
    </row>
    <row r="48" spans="1:19" ht="15" customHeight="1" x14ac:dyDescent="0.25">
      <c r="A48" s="21"/>
      <c r="B48" s="21"/>
      <c r="C48" s="19"/>
      <c r="D48" s="20"/>
      <c r="E48" s="8">
        <v>188</v>
      </c>
      <c r="F48" s="4">
        <f t="shared" si="3"/>
        <v>193</v>
      </c>
      <c r="G48" s="4">
        <f t="shared" si="4"/>
        <v>203</v>
      </c>
      <c r="H48" s="4" t="s">
        <v>27</v>
      </c>
      <c r="J48" s="4" t="s">
        <v>36</v>
      </c>
      <c r="K48" s="18" t="s">
        <v>37</v>
      </c>
      <c r="L48" s="5" t="s">
        <v>44</v>
      </c>
      <c r="M48" s="5" t="s">
        <v>49</v>
      </c>
      <c r="N48" s="4" t="s">
        <v>50</v>
      </c>
      <c r="O48" s="13"/>
      <c r="P48" s="6" t="e">
        <f t="shared" si="0"/>
        <v>#VALUE!</v>
      </c>
      <c r="Q48" s="12"/>
    </row>
    <row r="49" spans="1:17" ht="15" customHeight="1" x14ac:dyDescent="0.25">
      <c r="A49" s="21"/>
      <c r="B49" s="21"/>
      <c r="C49" s="19"/>
      <c r="D49" s="20" t="s">
        <v>20</v>
      </c>
      <c r="E49" s="3">
        <v>160</v>
      </c>
      <c r="F49" s="4">
        <f t="shared" si="3"/>
        <v>165</v>
      </c>
      <c r="G49" s="4">
        <f t="shared" si="4"/>
        <v>175</v>
      </c>
      <c r="I49" s="4" t="s">
        <v>28</v>
      </c>
      <c r="J49" s="4" t="s">
        <v>36</v>
      </c>
      <c r="K49" s="18" t="s">
        <v>37</v>
      </c>
      <c r="L49" s="5" t="s">
        <v>44</v>
      </c>
      <c r="M49" s="5" t="s">
        <v>49</v>
      </c>
      <c r="N49" s="4" t="s">
        <v>50</v>
      </c>
      <c r="O49" s="14"/>
      <c r="P49" s="6" t="e">
        <f t="shared" si="0"/>
        <v>#VALUE!</v>
      </c>
      <c r="Q49" s="12"/>
    </row>
    <row r="50" spans="1:17" ht="15" customHeight="1" x14ac:dyDescent="0.25">
      <c r="A50" s="21"/>
      <c r="B50" s="21"/>
      <c r="C50" s="19"/>
      <c r="D50" s="20"/>
      <c r="E50" s="7">
        <v>168</v>
      </c>
      <c r="F50" s="4">
        <f t="shared" si="3"/>
        <v>173</v>
      </c>
      <c r="G50" s="4">
        <f t="shared" si="4"/>
        <v>183</v>
      </c>
      <c r="H50" s="4">
        <v>50</v>
      </c>
      <c r="I50" s="4">
        <v>63</v>
      </c>
      <c r="J50" s="4" t="s">
        <v>36</v>
      </c>
      <c r="K50" s="18" t="s">
        <v>37</v>
      </c>
      <c r="L50" s="5" t="s">
        <v>44</v>
      </c>
      <c r="M50" s="5" t="s">
        <v>49</v>
      </c>
      <c r="N50" s="4" t="s">
        <v>50</v>
      </c>
      <c r="O50" s="14"/>
      <c r="P50" s="6" t="e">
        <f t="shared" si="0"/>
        <v>#VALUE!</v>
      </c>
      <c r="Q50" s="12"/>
    </row>
    <row r="51" spans="1:17" ht="15" customHeight="1" x14ac:dyDescent="0.25">
      <c r="A51" s="21"/>
      <c r="B51" s="21"/>
      <c r="C51" s="19"/>
      <c r="D51" s="20"/>
      <c r="E51" s="7">
        <v>176</v>
      </c>
      <c r="F51" s="4">
        <f t="shared" si="3"/>
        <v>181</v>
      </c>
      <c r="G51" s="4">
        <f t="shared" si="4"/>
        <v>191</v>
      </c>
      <c r="H51" s="4">
        <v>64</v>
      </c>
      <c r="I51" s="4">
        <v>76</v>
      </c>
      <c r="J51" s="4" t="s">
        <v>36</v>
      </c>
      <c r="K51" s="18" t="s">
        <v>37</v>
      </c>
      <c r="L51" s="5" t="s">
        <v>44</v>
      </c>
      <c r="M51" s="5" t="s">
        <v>49</v>
      </c>
      <c r="N51" s="4" t="s">
        <v>50</v>
      </c>
      <c r="O51" s="14"/>
      <c r="P51" s="6" t="e">
        <f t="shared" si="0"/>
        <v>#VALUE!</v>
      </c>
      <c r="Q51" s="12"/>
    </row>
    <row r="52" spans="1:17" ht="15" customHeight="1" x14ac:dyDescent="0.25">
      <c r="A52" s="21"/>
      <c r="B52" s="21"/>
      <c r="C52" s="19"/>
      <c r="D52" s="20"/>
      <c r="E52" s="7">
        <v>184</v>
      </c>
      <c r="F52" s="4">
        <f t="shared" si="3"/>
        <v>189</v>
      </c>
      <c r="G52" s="4">
        <f t="shared" si="4"/>
        <v>199</v>
      </c>
      <c r="H52" s="4">
        <v>77</v>
      </c>
      <c r="I52" s="4">
        <v>90</v>
      </c>
      <c r="J52" s="4" t="s">
        <v>36</v>
      </c>
      <c r="K52" s="18" t="s">
        <v>37</v>
      </c>
      <c r="L52" s="5" t="s">
        <v>44</v>
      </c>
      <c r="M52" s="5" t="s">
        <v>49</v>
      </c>
      <c r="N52" s="4" t="s">
        <v>50</v>
      </c>
      <c r="O52" s="14"/>
      <c r="P52" s="6" t="e">
        <f t="shared" si="0"/>
        <v>#VALUE!</v>
      </c>
    </row>
    <row r="53" spans="1:17" ht="15" customHeight="1" x14ac:dyDescent="0.25">
      <c r="A53" s="21"/>
      <c r="B53" s="21"/>
      <c r="C53" s="19"/>
      <c r="D53" s="20"/>
      <c r="E53" s="8">
        <v>192</v>
      </c>
      <c r="F53" s="4">
        <f t="shared" si="3"/>
        <v>197</v>
      </c>
      <c r="G53" s="4">
        <f t="shared" si="4"/>
        <v>207</v>
      </c>
      <c r="H53" s="4" t="s">
        <v>29</v>
      </c>
      <c r="J53" s="4" t="s">
        <v>36</v>
      </c>
      <c r="K53" s="18" t="s">
        <v>37</v>
      </c>
      <c r="L53" s="5" t="s">
        <v>44</v>
      </c>
      <c r="M53" s="5" t="s">
        <v>49</v>
      </c>
      <c r="N53" s="4" t="s">
        <v>50</v>
      </c>
      <c r="O53" s="14"/>
      <c r="P53" s="6" t="e">
        <f t="shared" si="0"/>
        <v>#VALUE!</v>
      </c>
    </row>
    <row r="54" spans="1:17" ht="15" customHeight="1" x14ac:dyDescent="0.25">
      <c r="A54" s="21"/>
      <c r="B54" s="21"/>
      <c r="C54" s="19"/>
      <c r="D54" s="20" t="s">
        <v>21</v>
      </c>
      <c r="E54" s="3">
        <v>162</v>
      </c>
      <c r="F54" s="4">
        <f t="shared" si="3"/>
        <v>167</v>
      </c>
      <c r="G54" s="4">
        <f t="shared" ref="G54:G77" si="5">E54+15</f>
        <v>177</v>
      </c>
      <c r="I54" s="4" t="s">
        <v>31</v>
      </c>
      <c r="J54" s="4" t="s">
        <v>36</v>
      </c>
      <c r="K54" s="18" t="s">
        <v>37</v>
      </c>
      <c r="L54" s="5" t="s">
        <v>44</v>
      </c>
      <c r="M54" s="5" t="s">
        <v>49</v>
      </c>
      <c r="N54" s="4" t="s">
        <v>50</v>
      </c>
      <c r="O54" s="15"/>
      <c r="P54" s="6" t="e">
        <f t="shared" si="0"/>
        <v>#VALUE!</v>
      </c>
    </row>
    <row r="55" spans="1:17" ht="15" customHeight="1" x14ac:dyDescent="0.25">
      <c r="A55" s="21"/>
      <c r="B55" s="21"/>
      <c r="C55" s="19"/>
      <c r="D55" s="20"/>
      <c r="E55" s="7">
        <v>170</v>
      </c>
      <c r="F55" s="4">
        <f t="shared" si="3"/>
        <v>175</v>
      </c>
      <c r="G55" s="4">
        <f t="shared" si="5"/>
        <v>185</v>
      </c>
      <c r="H55" s="4">
        <v>55</v>
      </c>
      <c r="I55" s="4">
        <v>68</v>
      </c>
      <c r="J55" s="4" t="s">
        <v>36</v>
      </c>
      <c r="K55" s="18" t="s">
        <v>37</v>
      </c>
      <c r="L55" s="5" t="s">
        <v>44</v>
      </c>
      <c r="M55" s="5" t="s">
        <v>49</v>
      </c>
      <c r="N55" s="4" t="s">
        <v>50</v>
      </c>
      <c r="O55" s="15"/>
      <c r="P55" s="6" t="e">
        <f t="shared" si="0"/>
        <v>#VALUE!</v>
      </c>
    </row>
    <row r="56" spans="1:17" ht="15" customHeight="1" x14ac:dyDescent="0.25">
      <c r="A56" s="21"/>
      <c r="B56" s="21"/>
      <c r="C56" s="19"/>
      <c r="D56" s="20"/>
      <c r="E56" s="7">
        <v>178</v>
      </c>
      <c r="F56" s="4">
        <f t="shared" si="3"/>
        <v>183</v>
      </c>
      <c r="G56" s="4">
        <f t="shared" si="5"/>
        <v>193</v>
      </c>
      <c r="H56" s="4">
        <v>69</v>
      </c>
      <c r="I56" s="4">
        <v>81</v>
      </c>
      <c r="J56" s="4" t="s">
        <v>36</v>
      </c>
      <c r="K56" s="18" t="s">
        <v>37</v>
      </c>
      <c r="L56" s="5" t="s">
        <v>44</v>
      </c>
      <c r="M56" s="5" t="s">
        <v>49</v>
      </c>
      <c r="N56" s="4" t="s">
        <v>50</v>
      </c>
      <c r="O56" s="15"/>
      <c r="P56" s="6" t="e">
        <f t="shared" si="0"/>
        <v>#VALUE!</v>
      </c>
    </row>
    <row r="57" spans="1:17" ht="15" customHeight="1" x14ac:dyDescent="0.25">
      <c r="A57" s="21"/>
      <c r="B57" s="21"/>
      <c r="C57" s="19"/>
      <c r="D57" s="20"/>
      <c r="E57" s="7">
        <v>186</v>
      </c>
      <c r="F57" s="4">
        <f t="shared" si="3"/>
        <v>191</v>
      </c>
      <c r="G57" s="4">
        <f t="shared" si="5"/>
        <v>201</v>
      </c>
      <c r="H57" s="4">
        <v>82</v>
      </c>
      <c r="I57" s="4">
        <v>95</v>
      </c>
      <c r="J57" s="4" t="s">
        <v>36</v>
      </c>
      <c r="K57" s="18" t="s">
        <v>37</v>
      </c>
      <c r="L57" s="5" t="s">
        <v>44</v>
      </c>
      <c r="M57" s="5" t="s">
        <v>49</v>
      </c>
      <c r="N57" s="4" t="s">
        <v>50</v>
      </c>
      <c r="O57" s="15"/>
      <c r="P57" s="6" t="e">
        <f t="shared" si="0"/>
        <v>#VALUE!</v>
      </c>
    </row>
    <row r="58" spans="1:17" ht="15" customHeight="1" x14ac:dyDescent="0.25">
      <c r="A58" s="21"/>
      <c r="B58" s="21"/>
      <c r="C58" s="19"/>
      <c r="D58" s="20"/>
      <c r="E58" s="8">
        <v>194</v>
      </c>
      <c r="F58" s="4">
        <f t="shared" si="3"/>
        <v>199</v>
      </c>
      <c r="G58" s="4">
        <f t="shared" si="5"/>
        <v>209</v>
      </c>
      <c r="H58" s="4" t="s">
        <v>32</v>
      </c>
      <c r="J58" s="4" t="s">
        <v>36</v>
      </c>
      <c r="K58" s="18" t="s">
        <v>37</v>
      </c>
      <c r="L58" s="5" t="s">
        <v>44</v>
      </c>
      <c r="M58" s="5" t="s">
        <v>49</v>
      </c>
      <c r="N58" s="4" t="s">
        <v>50</v>
      </c>
      <c r="O58" s="15"/>
      <c r="P58" s="6" t="e">
        <f t="shared" si="0"/>
        <v>#VALUE!</v>
      </c>
    </row>
    <row r="59" spans="1:17" ht="15" customHeight="1" x14ac:dyDescent="0.25">
      <c r="A59" s="21"/>
      <c r="B59" s="21" t="s">
        <v>12</v>
      </c>
      <c r="C59" s="19"/>
      <c r="D59" s="20" t="s">
        <v>22</v>
      </c>
      <c r="E59" s="3">
        <v>156</v>
      </c>
      <c r="F59" s="4">
        <f t="shared" si="3"/>
        <v>161</v>
      </c>
      <c r="G59" s="4">
        <f t="shared" si="5"/>
        <v>171</v>
      </c>
      <c r="I59" s="4" t="s">
        <v>26</v>
      </c>
      <c r="J59" s="4" t="s">
        <v>36</v>
      </c>
      <c r="K59" s="18" t="s">
        <v>42</v>
      </c>
      <c r="L59" s="5" t="s">
        <v>44</v>
      </c>
      <c r="M59" s="5" t="s">
        <v>49</v>
      </c>
      <c r="N59" s="4" t="s">
        <v>50</v>
      </c>
      <c r="O59" s="11"/>
      <c r="P59" s="6" t="e">
        <f t="shared" ref="P59:P77" si="6">K59*L59</f>
        <v>#VALUE!</v>
      </c>
    </row>
    <row r="60" spans="1:17" ht="15" customHeight="1" x14ac:dyDescent="0.25">
      <c r="A60" s="21"/>
      <c r="B60" s="21"/>
      <c r="C60" s="19"/>
      <c r="D60" s="20"/>
      <c r="E60" s="7">
        <v>164</v>
      </c>
      <c r="F60" s="4">
        <f t="shared" si="3"/>
        <v>169</v>
      </c>
      <c r="G60" s="4">
        <f t="shared" si="5"/>
        <v>179</v>
      </c>
      <c r="H60" s="4">
        <v>46</v>
      </c>
      <c r="I60" s="4">
        <v>58</v>
      </c>
      <c r="J60" s="4" t="s">
        <v>36</v>
      </c>
      <c r="K60" s="18" t="s">
        <v>42</v>
      </c>
      <c r="L60" s="5" t="s">
        <v>44</v>
      </c>
      <c r="M60" s="5" t="s">
        <v>49</v>
      </c>
      <c r="N60" s="4" t="s">
        <v>50</v>
      </c>
      <c r="O60" s="11"/>
      <c r="P60" s="6" t="e">
        <f t="shared" si="6"/>
        <v>#VALUE!</v>
      </c>
    </row>
    <row r="61" spans="1:17" ht="15" customHeight="1" x14ac:dyDescent="0.25">
      <c r="A61" s="21"/>
      <c r="B61" s="21"/>
      <c r="C61" s="19"/>
      <c r="D61" s="20"/>
      <c r="E61" s="7">
        <v>172</v>
      </c>
      <c r="F61" s="4">
        <f t="shared" si="3"/>
        <v>177</v>
      </c>
      <c r="G61" s="4">
        <f t="shared" si="5"/>
        <v>187</v>
      </c>
      <c r="H61" s="4">
        <v>59</v>
      </c>
      <c r="I61" s="4">
        <v>71</v>
      </c>
      <c r="J61" s="4" t="s">
        <v>36</v>
      </c>
      <c r="K61" s="18" t="s">
        <v>42</v>
      </c>
      <c r="L61" s="5" t="s">
        <v>44</v>
      </c>
      <c r="M61" s="5" t="s">
        <v>49</v>
      </c>
      <c r="N61" s="4" t="s">
        <v>50</v>
      </c>
      <c r="O61" s="11"/>
      <c r="P61" s="6" t="e">
        <f t="shared" si="6"/>
        <v>#VALUE!</v>
      </c>
    </row>
    <row r="62" spans="1:17" ht="15" customHeight="1" x14ac:dyDescent="0.25">
      <c r="A62" s="21"/>
      <c r="B62" s="21"/>
      <c r="C62" s="19"/>
      <c r="D62" s="20"/>
      <c r="E62" s="7">
        <v>180</v>
      </c>
      <c r="F62" s="4">
        <f t="shared" si="3"/>
        <v>185</v>
      </c>
      <c r="G62" s="4">
        <f t="shared" si="5"/>
        <v>195</v>
      </c>
      <c r="H62" s="4">
        <v>72</v>
      </c>
      <c r="I62" s="4">
        <v>85</v>
      </c>
      <c r="J62" s="4" t="s">
        <v>36</v>
      </c>
      <c r="K62" s="18" t="s">
        <v>42</v>
      </c>
      <c r="L62" s="5" t="s">
        <v>44</v>
      </c>
      <c r="M62" s="5" t="s">
        <v>49</v>
      </c>
      <c r="N62" s="4" t="s">
        <v>50</v>
      </c>
      <c r="O62" s="11"/>
      <c r="P62" s="6" t="e">
        <f t="shared" si="6"/>
        <v>#VALUE!</v>
      </c>
    </row>
    <row r="63" spans="1:17" ht="15" customHeight="1" x14ac:dyDescent="0.25">
      <c r="A63" s="21"/>
      <c r="B63" s="21"/>
      <c r="C63" s="19"/>
      <c r="D63" s="20"/>
      <c r="E63" s="8">
        <v>188</v>
      </c>
      <c r="F63" s="4">
        <f t="shared" si="3"/>
        <v>193</v>
      </c>
      <c r="G63" s="4">
        <f t="shared" si="5"/>
        <v>203</v>
      </c>
      <c r="H63" s="4" t="s">
        <v>27</v>
      </c>
      <c r="J63" s="4" t="s">
        <v>36</v>
      </c>
      <c r="K63" s="18" t="s">
        <v>42</v>
      </c>
      <c r="L63" s="5" t="s">
        <v>44</v>
      </c>
      <c r="M63" s="5" t="s">
        <v>49</v>
      </c>
      <c r="N63" s="4" t="s">
        <v>50</v>
      </c>
      <c r="O63" s="11"/>
      <c r="P63" s="6" t="e">
        <f t="shared" si="6"/>
        <v>#VALUE!</v>
      </c>
    </row>
    <row r="64" spans="1:17" ht="15" customHeight="1" x14ac:dyDescent="0.25">
      <c r="A64" s="21"/>
      <c r="B64" s="21"/>
      <c r="C64" s="19"/>
      <c r="D64" s="20" t="s">
        <v>23</v>
      </c>
      <c r="E64" s="3">
        <v>160</v>
      </c>
      <c r="F64" s="4">
        <f t="shared" si="3"/>
        <v>165</v>
      </c>
      <c r="G64" s="4">
        <f t="shared" si="5"/>
        <v>175</v>
      </c>
      <c r="I64" s="4" t="s">
        <v>28</v>
      </c>
      <c r="J64" s="4" t="s">
        <v>36</v>
      </c>
      <c r="K64" s="18" t="s">
        <v>42</v>
      </c>
      <c r="L64" s="5" t="s">
        <v>44</v>
      </c>
      <c r="M64" s="5" t="s">
        <v>49</v>
      </c>
      <c r="N64" s="4" t="s">
        <v>50</v>
      </c>
      <c r="O64" s="13"/>
      <c r="P64" s="6" t="e">
        <f t="shared" si="6"/>
        <v>#VALUE!</v>
      </c>
    </row>
    <row r="65" spans="1:16" ht="15" customHeight="1" x14ac:dyDescent="0.25">
      <c r="A65" s="21"/>
      <c r="B65" s="21"/>
      <c r="C65" s="19"/>
      <c r="D65" s="20"/>
      <c r="E65" s="7">
        <v>168</v>
      </c>
      <c r="F65" s="4">
        <f t="shared" si="3"/>
        <v>173</v>
      </c>
      <c r="G65" s="4">
        <f t="shared" si="5"/>
        <v>183</v>
      </c>
      <c r="H65" s="4">
        <v>50</v>
      </c>
      <c r="I65" s="4">
        <v>63</v>
      </c>
      <c r="J65" s="4" t="s">
        <v>36</v>
      </c>
      <c r="K65" s="18" t="s">
        <v>42</v>
      </c>
      <c r="L65" s="5" t="s">
        <v>44</v>
      </c>
      <c r="M65" s="5" t="s">
        <v>49</v>
      </c>
      <c r="N65" s="4" t="s">
        <v>50</v>
      </c>
      <c r="O65" s="13"/>
      <c r="P65" s="6" t="e">
        <f t="shared" si="6"/>
        <v>#VALUE!</v>
      </c>
    </row>
    <row r="66" spans="1:16" ht="15" customHeight="1" x14ac:dyDescent="0.25">
      <c r="A66" s="21"/>
      <c r="B66" s="21"/>
      <c r="C66" s="19"/>
      <c r="D66" s="20"/>
      <c r="E66" s="7">
        <v>176</v>
      </c>
      <c r="F66" s="4">
        <f t="shared" si="3"/>
        <v>181</v>
      </c>
      <c r="G66" s="4">
        <f t="shared" si="5"/>
        <v>191</v>
      </c>
      <c r="H66" s="4">
        <v>64</v>
      </c>
      <c r="I66" s="4">
        <v>76</v>
      </c>
      <c r="J66" s="4" t="s">
        <v>36</v>
      </c>
      <c r="K66" s="18" t="s">
        <v>42</v>
      </c>
      <c r="L66" s="5" t="s">
        <v>44</v>
      </c>
      <c r="M66" s="5" t="s">
        <v>49</v>
      </c>
      <c r="N66" s="4" t="s">
        <v>50</v>
      </c>
      <c r="O66" s="13"/>
      <c r="P66" s="6" t="e">
        <f t="shared" si="6"/>
        <v>#VALUE!</v>
      </c>
    </row>
    <row r="67" spans="1:16" ht="15" customHeight="1" x14ac:dyDescent="0.25">
      <c r="A67" s="21"/>
      <c r="B67" s="21"/>
      <c r="C67" s="19"/>
      <c r="D67" s="20"/>
      <c r="E67" s="7">
        <v>184</v>
      </c>
      <c r="F67" s="4">
        <f t="shared" si="3"/>
        <v>189</v>
      </c>
      <c r="G67" s="4">
        <f t="shared" si="5"/>
        <v>199</v>
      </c>
      <c r="H67" s="4">
        <v>77</v>
      </c>
      <c r="I67" s="4">
        <v>90</v>
      </c>
      <c r="J67" s="4" t="s">
        <v>36</v>
      </c>
      <c r="K67" s="18" t="s">
        <v>42</v>
      </c>
      <c r="L67" s="5" t="s">
        <v>44</v>
      </c>
      <c r="M67" s="5" t="s">
        <v>49</v>
      </c>
      <c r="N67" s="4" t="s">
        <v>50</v>
      </c>
      <c r="O67" s="13"/>
      <c r="P67" s="6" t="e">
        <f t="shared" si="6"/>
        <v>#VALUE!</v>
      </c>
    </row>
    <row r="68" spans="1:16" ht="15" customHeight="1" x14ac:dyDescent="0.25">
      <c r="A68" s="21"/>
      <c r="B68" s="21"/>
      <c r="C68" s="19"/>
      <c r="D68" s="20"/>
      <c r="E68" s="8">
        <v>192</v>
      </c>
      <c r="F68" s="4">
        <f t="shared" si="3"/>
        <v>197</v>
      </c>
      <c r="G68" s="4">
        <f t="shared" si="5"/>
        <v>207</v>
      </c>
      <c r="H68" s="4" t="s">
        <v>29</v>
      </c>
      <c r="J68" s="4" t="s">
        <v>36</v>
      </c>
      <c r="K68" s="18" t="s">
        <v>42</v>
      </c>
      <c r="L68" s="5" t="s">
        <v>44</v>
      </c>
      <c r="M68" s="5" t="s">
        <v>49</v>
      </c>
      <c r="N68" s="4" t="s">
        <v>50</v>
      </c>
      <c r="O68" s="13"/>
      <c r="P68" s="6" t="e">
        <f t="shared" si="6"/>
        <v>#VALUE!</v>
      </c>
    </row>
    <row r="69" spans="1:16" ht="15" customHeight="1" x14ac:dyDescent="0.25">
      <c r="A69" s="21"/>
      <c r="B69" s="21"/>
      <c r="C69" s="19"/>
      <c r="D69" s="20" t="s">
        <v>24</v>
      </c>
      <c r="E69" s="3">
        <v>162</v>
      </c>
      <c r="F69" s="4">
        <f t="shared" si="3"/>
        <v>167</v>
      </c>
      <c r="G69" s="4">
        <f t="shared" si="5"/>
        <v>177</v>
      </c>
      <c r="I69" s="4" t="s">
        <v>31</v>
      </c>
      <c r="J69" s="4" t="s">
        <v>36</v>
      </c>
      <c r="K69" s="18" t="s">
        <v>42</v>
      </c>
      <c r="L69" s="5" t="s">
        <v>44</v>
      </c>
      <c r="M69" s="5" t="s">
        <v>49</v>
      </c>
      <c r="N69" s="4" t="s">
        <v>50</v>
      </c>
      <c r="O69" s="14"/>
      <c r="P69" s="6" t="e">
        <f t="shared" si="6"/>
        <v>#VALUE!</v>
      </c>
    </row>
    <row r="70" spans="1:16" ht="15" customHeight="1" x14ac:dyDescent="0.25">
      <c r="A70" s="21"/>
      <c r="B70" s="21"/>
      <c r="C70" s="19"/>
      <c r="D70" s="20"/>
      <c r="E70" s="7">
        <v>170</v>
      </c>
      <c r="F70" s="4">
        <f t="shared" si="3"/>
        <v>175</v>
      </c>
      <c r="G70" s="4">
        <f t="shared" si="5"/>
        <v>185</v>
      </c>
      <c r="H70" s="4">
        <v>55</v>
      </c>
      <c r="I70" s="4">
        <v>68</v>
      </c>
      <c r="J70" s="4" t="s">
        <v>36</v>
      </c>
      <c r="K70" s="18" t="s">
        <v>42</v>
      </c>
      <c r="L70" s="5" t="s">
        <v>44</v>
      </c>
      <c r="M70" s="5" t="s">
        <v>49</v>
      </c>
      <c r="N70" s="4" t="s">
        <v>50</v>
      </c>
      <c r="O70" s="14"/>
      <c r="P70" s="6" t="e">
        <f t="shared" si="6"/>
        <v>#VALUE!</v>
      </c>
    </row>
    <row r="71" spans="1:16" ht="15" customHeight="1" x14ac:dyDescent="0.25">
      <c r="A71" s="21"/>
      <c r="B71" s="21"/>
      <c r="C71" s="19"/>
      <c r="D71" s="20"/>
      <c r="E71" s="7">
        <v>178</v>
      </c>
      <c r="F71" s="4">
        <f t="shared" si="3"/>
        <v>183</v>
      </c>
      <c r="G71" s="4">
        <f t="shared" si="5"/>
        <v>193</v>
      </c>
      <c r="H71" s="4">
        <v>69</v>
      </c>
      <c r="I71" s="4">
        <v>81</v>
      </c>
      <c r="J71" s="4" t="s">
        <v>36</v>
      </c>
      <c r="K71" s="18" t="s">
        <v>42</v>
      </c>
      <c r="L71" s="5" t="s">
        <v>44</v>
      </c>
      <c r="M71" s="5" t="s">
        <v>49</v>
      </c>
      <c r="N71" s="4" t="s">
        <v>50</v>
      </c>
      <c r="O71" s="14"/>
      <c r="P71" s="6" t="e">
        <f t="shared" si="6"/>
        <v>#VALUE!</v>
      </c>
    </row>
    <row r="72" spans="1:16" ht="15" customHeight="1" x14ac:dyDescent="0.25">
      <c r="A72" s="21"/>
      <c r="B72" s="21"/>
      <c r="C72" s="19"/>
      <c r="D72" s="20"/>
      <c r="E72" s="7">
        <v>186</v>
      </c>
      <c r="F72" s="4">
        <f t="shared" si="3"/>
        <v>191</v>
      </c>
      <c r="G72" s="4">
        <f t="shared" si="5"/>
        <v>201</v>
      </c>
      <c r="H72" s="4">
        <v>82</v>
      </c>
      <c r="I72" s="4">
        <v>95</v>
      </c>
      <c r="J72" s="4" t="s">
        <v>36</v>
      </c>
      <c r="K72" s="18" t="s">
        <v>42</v>
      </c>
      <c r="L72" s="5" t="s">
        <v>44</v>
      </c>
      <c r="M72" s="5" t="s">
        <v>49</v>
      </c>
      <c r="N72" s="4" t="s">
        <v>50</v>
      </c>
      <c r="O72" s="14"/>
      <c r="P72" s="6" t="e">
        <f t="shared" si="6"/>
        <v>#VALUE!</v>
      </c>
    </row>
    <row r="73" spans="1:16" ht="15" customHeight="1" x14ac:dyDescent="0.25">
      <c r="A73" s="21"/>
      <c r="B73" s="21"/>
      <c r="C73" s="19"/>
      <c r="D73" s="20"/>
      <c r="E73" s="8">
        <v>194</v>
      </c>
      <c r="F73" s="4">
        <f t="shared" si="3"/>
        <v>199</v>
      </c>
      <c r="G73" s="4">
        <f t="shared" si="5"/>
        <v>209</v>
      </c>
      <c r="H73" s="4" t="s">
        <v>32</v>
      </c>
      <c r="J73" s="4" t="s">
        <v>36</v>
      </c>
      <c r="K73" s="18" t="s">
        <v>42</v>
      </c>
      <c r="L73" s="5" t="s">
        <v>44</v>
      </c>
      <c r="M73" s="5" t="s">
        <v>49</v>
      </c>
      <c r="N73" s="4" t="s">
        <v>50</v>
      </c>
      <c r="O73" s="14"/>
      <c r="P73" s="6" t="e">
        <f t="shared" si="6"/>
        <v>#VALUE!</v>
      </c>
    </row>
    <row r="74" spans="1:16" ht="15" customHeight="1" x14ac:dyDescent="0.25">
      <c r="A74" s="21"/>
      <c r="B74" s="21"/>
      <c r="C74" s="19"/>
      <c r="D74" s="20" t="s">
        <v>25</v>
      </c>
      <c r="E74" s="3">
        <v>171</v>
      </c>
      <c r="F74" s="4">
        <f t="shared" si="3"/>
        <v>176</v>
      </c>
      <c r="G74" s="4">
        <f t="shared" si="5"/>
        <v>186</v>
      </c>
      <c r="I74" s="4" t="s">
        <v>33</v>
      </c>
      <c r="J74" s="4" t="s">
        <v>36</v>
      </c>
      <c r="K74" s="18" t="s">
        <v>42</v>
      </c>
      <c r="L74" s="5" t="s">
        <v>44</v>
      </c>
      <c r="M74" s="5" t="s">
        <v>49</v>
      </c>
      <c r="N74" s="4" t="s">
        <v>50</v>
      </c>
      <c r="O74" s="16"/>
      <c r="P74" s="6" t="e">
        <f t="shared" si="6"/>
        <v>#VALUE!</v>
      </c>
    </row>
    <row r="75" spans="1:16" ht="15" customHeight="1" x14ac:dyDescent="0.25">
      <c r="A75" s="21"/>
      <c r="B75" s="21"/>
      <c r="C75" s="19"/>
      <c r="D75" s="20"/>
      <c r="E75" s="7">
        <v>179</v>
      </c>
      <c r="F75" s="4">
        <f t="shared" si="3"/>
        <v>184</v>
      </c>
      <c r="G75" s="4">
        <f t="shared" si="5"/>
        <v>194</v>
      </c>
      <c r="H75" s="4">
        <v>74</v>
      </c>
      <c r="I75" s="4">
        <v>86</v>
      </c>
      <c r="J75" s="4" t="s">
        <v>36</v>
      </c>
      <c r="K75" s="18" t="s">
        <v>42</v>
      </c>
      <c r="L75" s="5" t="s">
        <v>44</v>
      </c>
      <c r="M75" s="5" t="s">
        <v>49</v>
      </c>
      <c r="N75" s="4" t="s">
        <v>50</v>
      </c>
      <c r="O75" s="16"/>
      <c r="P75" s="6" t="e">
        <f t="shared" si="6"/>
        <v>#VALUE!</v>
      </c>
    </row>
    <row r="76" spans="1:16" ht="15" customHeight="1" x14ac:dyDescent="0.25">
      <c r="A76" s="21"/>
      <c r="B76" s="21"/>
      <c r="C76" s="19"/>
      <c r="D76" s="20"/>
      <c r="E76" s="7">
        <v>187</v>
      </c>
      <c r="F76" s="4">
        <f t="shared" si="3"/>
        <v>192</v>
      </c>
      <c r="G76" s="4">
        <f t="shared" si="5"/>
        <v>202</v>
      </c>
      <c r="H76" s="4">
        <v>87</v>
      </c>
      <c r="I76" s="4">
        <v>100</v>
      </c>
      <c r="J76" s="4" t="s">
        <v>36</v>
      </c>
      <c r="K76" s="18" t="s">
        <v>42</v>
      </c>
      <c r="L76" s="5" t="s">
        <v>44</v>
      </c>
      <c r="M76" s="5" t="s">
        <v>49</v>
      </c>
      <c r="N76" s="4" t="s">
        <v>50</v>
      </c>
      <c r="O76" s="16"/>
      <c r="P76" s="6" t="e">
        <f t="shared" si="6"/>
        <v>#VALUE!</v>
      </c>
    </row>
    <row r="77" spans="1:16" ht="15" customHeight="1" x14ac:dyDescent="0.25">
      <c r="A77" s="21"/>
      <c r="B77" s="21"/>
      <c r="C77" s="19"/>
      <c r="D77" s="20"/>
      <c r="E77" s="8">
        <v>195</v>
      </c>
      <c r="F77" s="4">
        <f t="shared" si="3"/>
        <v>200</v>
      </c>
      <c r="G77" s="4">
        <f t="shared" si="5"/>
        <v>210</v>
      </c>
      <c r="H77" s="4" t="s">
        <v>34</v>
      </c>
      <c r="I77" s="4"/>
      <c r="J77" s="4" t="s">
        <v>36</v>
      </c>
      <c r="K77" s="18" t="s">
        <v>42</v>
      </c>
      <c r="L77" s="5" t="s">
        <v>44</v>
      </c>
      <c r="M77" s="5" t="s">
        <v>49</v>
      </c>
      <c r="N77" s="4" t="s">
        <v>50</v>
      </c>
      <c r="O77" s="16"/>
      <c r="P77" s="6" t="e">
        <f t="shared" si="6"/>
        <v>#VALUE!</v>
      </c>
    </row>
    <row r="78" spans="1:16" x14ac:dyDescent="0.25">
      <c r="P78" s="6"/>
    </row>
  </sheetData>
  <mergeCells count="40">
    <mergeCell ref="F1:G1"/>
    <mergeCell ref="H1:I1"/>
    <mergeCell ref="A2:A39"/>
    <mergeCell ref="B2:B20"/>
    <mergeCell ref="C2:C6"/>
    <mergeCell ref="D2:D6"/>
    <mergeCell ref="C7:C11"/>
    <mergeCell ref="D7:D11"/>
    <mergeCell ref="C12:C16"/>
    <mergeCell ref="D12:D16"/>
    <mergeCell ref="C17:C20"/>
    <mergeCell ref="D17:D20"/>
    <mergeCell ref="B21:B39"/>
    <mergeCell ref="C21:C25"/>
    <mergeCell ref="D21:D25"/>
    <mergeCell ref="C26:C30"/>
    <mergeCell ref="D64:D68"/>
    <mergeCell ref="C69:C73"/>
    <mergeCell ref="D26:D30"/>
    <mergeCell ref="C31:C35"/>
    <mergeCell ref="D31:D35"/>
    <mergeCell ref="C36:C39"/>
    <mergeCell ref="D36:D39"/>
    <mergeCell ref="D69:D73"/>
    <mergeCell ref="C74:C77"/>
    <mergeCell ref="D74:D77"/>
    <mergeCell ref="A40:A77"/>
    <mergeCell ref="B40:B58"/>
    <mergeCell ref="C40:C43"/>
    <mergeCell ref="D40:D43"/>
    <mergeCell ref="C44:C48"/>
    <mergeCell ref="D44:D48"/>
    <mergeCell ref="C49:C53"/>
    <mergeCell ref="D49:D53"/>
    <mergeCell ref="C54:C58"/>
    <mergeCell ref="D54:D58"/>
    <mergeCell ref="B59:B77"/>
    <mergeCell ref="C59:C63"/>
    <mergeCell ref="D59:D63"/>
    <mergeCell ref="C64:C68"/>
  </mergeCells>
  <pageMargins left="0.11811023622047245" right="0.11811023622047245" top="0.15748031496062992" bottom="0.15748031496062992" header="0.31496062992125984" footer="0.31496062992125984"/>
  <pageSetup paperSize="8" scale="5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02D1C-FF15-468D-92CC-5BD35A6E4631}">
  <dimension ref="A1:T7"/>
  <sheetViews>
    <sheetView tabSelected="1" zoomScale="70" zoomScaleNormal="70" workbookViewId="0">
      <pane ySplit="1" topLeftCell="A2" activePane="bottomLeft" state="frozen"/>
      <selection pane="bottomLeft" activeCell="L18" sqref="L18"/>
    </sheetView>
  </sheetViews>
  <sheetFormatPr baseColWidth="10" defaultRowHeight="15" x14ac:dyDescent="0.25"/>
  <cols>
    <col min="1" max="1" width="10.85546875" bestFit="1" customWidth="1"/>
    <col min="2" max="2" width="15.28515625" bestFit="1" customWidth="1"/>
    <col min="3" max="3" width="26.42578125" customWidth="1"/>
    <col min="4" max="5" width="20.7109375" customWidth="1"/>
    <col min="6" max="9" width="10.7109375" style="17" customWidth="1"/>
    <col min="10" max="10" width="44" customWidth="1"/>
    <col min="11" max="11" width="54.85546875" customWidth="1"/>
    <col min="12" max="12" width="34.5703125" customWidth="1"/>
    <col min="13" max="13" width="25.5703125" bestFit="1" customWidth="1"/>
    <col min="14" max="14" width="25.7109375" bestFit="1" customWidth="1"/>
    <col min="15" max="15" width="22.7109375" customWidth="1"/>
  </cols>
  <sheetData>
    <row r="1" spans="1:20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2" t="str">
        <f>[1]Feuil1!B1</f>
        <v>Your height</v>
      </c>
      <c r="G1" s="23"/>
      <c r="H1" s="22" t="str">
        <f>[1]Feuil1!C1</f>
        <v>Your weight</v>
      </c>
      <c r="I1" s="23"/>
      <c r="J1" s="1" t="str">
        <f>[1]Feuil1!D1</f>
        <v>SKI LEVEL</v>
      </c>
      <c r="K1" s="1" t="str">
        <f>[1]Feuil1!E1</f>
        <v>Terrain Type</v>
      </c>
      <c r="L1" s="1" t="s">
        <v>5</v>
      </c>
      <c r="M1" s="1" t="s">
        <v>45</v>
      </c>
      <c r="N1" s="1" t="s">
        <v>46</v>
      </c>
      <c r="P1" s="2"/>
      <c r="Q1" s="2"/>
      <c r="R1" s="2"/>
      <c r="S1" s="2"/>
      <c r="T1" s="2"/>
    </row>
    <row r="2" spans="1:20" ht="72" customHeight="1" x14ac:dyDescent="0.25">
      <c r="A2" s="21" t="s">
        <v>51</v>
      </c>
      <c r="B2" s="21" t="s">
        <v>52</v>
      </c>
      <c r="C2" s="19"/>
      <c r="D2" s="20" t="s">
        <v>53</v>
      </c>
      <c r="E2" s="4">
        <v>154</v>
      </c>
      <c r="F2" s="4">
        <v>160</v>
      </c>
      <c r="G2" s="4">
        <v>178</v>
      </c>
      <c r="H2" s="4"/>
      <c r="I2" s="4" t="s">
        <v>54</v>
      </c>
      <c r="J2" s="4" t="s">
        <v>40</v>
      </c>
      <c r="K2" s="4" t="s">
        <v>37</v>
      </c>
      <c r="L2" s="5" t="s">
        <v>44</v>
      </c>
      <c r="M2" s="5" t="s">
        <v>49</v>
      </c>
      <c r="N2" s="5" t="s">
        <v>50</v>
      </c>
    </row>
    <row r="3" spans="1:20" ht="72" customHeight="1" x14ac:dyDescent="0.25">
      <c r="A3" s="21"/>
      <c r="B3" s="21"/>
      <c r="C3" s="19"/>
      <c r="D3" s="20"/>
      <c r="E3" s="4">
        <v>158</v>
      </c>
      <c r="F3" s="4">
        <v>171</v>
      </c>
      <c r="G3" s="4">
        <v>181</v>
      </c>
      <c r="H3" s="4">
        <v>60</v>
      </c>
      <c r="I3" s="4">
        <v>80</v>
      </c>
      <c r="J3" s="4" t="s">
        <v>40</v>
      </c>
      <c r="K3" s="4" t="s">
        <v>37</v>
      </c>
      <c r="L3" s="5" t="s">
        <v>44</v>
      </c>
      <c r="M3" s="5" t="s">
        <v>49</v>
      </c>
      <c r="N3" s="5" t="s">
        <v>50</v>
      </c>
    </row>
    <row r="4" spans="1:20" ht="72" customHeight="1" x14ac:dyDescent="0.25">
      <c r="A4" s="21"/>
      <c r="B4" s="21"/>
      <c r="C4" s="19"/>
      <c r="D4" s="20"/>
      <c r="E4" s="4">
        <v>162</v>
      </c>
      <c r="F4" s="4">
        <v>180</v>
      </c>
      <c r="G4" s="4">
        <v>199</v>
      </c>
      <c r="H4" s="4" t="s">
        <v>55</v>
      </c>
      <c r="I4" s="4"/>
      <c r="J4" s="4" t="s">
        <v>40</v>
      </c>
      <c r="K4" s="4" t="s">
        <v>37</v>
      </c>
      <c r="L4" s="5" t="s">
        <v>44</v>
      </c>
      <c r="M4" s="5" t="s">
        <v>49</v>
      </c>
      <c r="N4" s="5" t="s">
        <v>50</v>
      </c>
    </row>
    <row r="5" spans="1:20" ht="72" customHeight="1" x14ac:dyDescent="0.25">
      <c r="A5" s="21"/>
      <c r="B5" s="21" t="s">
        <v>56</v>
      </c>
      <c r="C5" s="19"/>
      <c r="D5" s="20" t="s">
        <v>57</v>
      </c>
      <c r="E5" s="4">
        <v>154</v>
      </c>
      <c r="F5" s="4">
        <v>160</v>
      </c>
      <c r="G5" s="4">
        <v>178</v>
      </c>
      <c r="H5" s="4"/>
      <c r="I5" s="4" t="s">
        <v>54</v>
      </c>
      <c r="J5" s="4" t="s">
        <v>58</v>
      </c>
      <c r="K5" s="4" t="s">
        <v>59</v>
      </c>
      <c r="L5" s="5" t="s">
        <v>43</v>
      </c>
      <c r="M5" s="5" t="s">
        <v>47</v>
      </c>
      <c r="N5" s="4" t="s">
        <v>48</v>
      </c>
    </row>
    <row r="6" spans="1:20" ht="72" customHeight="1" x14ac:dyDescent="0.25">
      <c r="A6" s="21"/>
      <c r="B6" s="21"/>
      <c r="C6" s="19"/>
      <c r="D6" s="20"/>
      <c r="E6" s="4">
        <v>158</v>
      </c>
      <c r="F6" s="4">
        <v>171</v>
      </c>
      <c r="G6" s="4">
        <v>181</v>
      </c>
      <c r="H6" s="4">
        <v>60</v>
      </c>
      <c r="I6" s="4">
        <v>80</v>
      </c>
      <c r="J6" s="4" t="s">
        <v>58</v>
      </c>
      <c r="K6" s="4" t="s">
        <v>59</v>
      </c>
      <c r="L6" s="5" t="s">
        <v>43</v>
      </c>
      <c r="M6" s="5" t="s">
        <v>47</v>
      </c>
      <c r="N6" s="4" t="s">
        <v>48</v>
      </c>
    </row>
    <row r="7" spans="1:20" ht="72" customHeight="1" x14ac:dyDescent="0.25">
      <c r="A7" s="21"/>
      <c r="B7" s="21"/>
      <c r="C7" s="19"/>
      <c r="D7" s="20"/>
      <c r="E7" s="4">
        <v>162</v>
      </c>
      <c r="F7" s="4">
        <v>180</v>
      </c>
      <c r="G7" s="4">
        <v>199</v>
      </c>
      <c r="H7" s="4" t="s">
        <v>55</v>
      </c>
      <c r="I7" s="4"/>
      <c r="J7" s="4" t="s">
        <v>58</v>
      </c>
      <c r="K7" s="4" t="s">
        <v>59</v>
      </c>
      <c r="L7" s="5" t="s">
        <v>43</v>
      </c>
      <c r="M7" s="5" t="s">
        <v>47</v>
      </c>
      <c r="N7" s="4" t="s">
        <v>48</v>
      </c>
    </row>
  </sheetData>
  <dataConsolidate topLabels="1">
    <dataRefs count="1">
      <dataRef ref="A1:A2" sheet="Feuil1" r:id="rId1"/>
    </dataRefs>
  </dataConsolidate>
  <mergeCells count="9">
    <mergeCell ref="F1:G1"/>
    <mergeCell ref="H1:I1"/>
    <mergeCell ref="A2:A7"/>
    <mergeCell ref="B2:B4"/>
    <mergeCell ref="C2:C4"/>
    <mergeCell ref="D2:D4"/>
    <mergeCell ref="B5:B7"/>
    <mergeCell ref="C5:C7"/>
    <mergeCell ref="D5:D7"/>
  </mergeCells>
  <pageMargins left="0.11811023622047245" right="0.11811023622047245" top="0.15748031496062992" bottom="0.15748031496062992" header="0.31496062992125984" footer="0.31496062992125984"/>
  <pageSetup paperSize="8" scale="63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SKI </vt:lpstr>
      <vt:lpstr>SPLITBOARD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FAKHFAKh Mohamed Ali</dc:creator>
  <cp:lastModifiedBy>Product Design</cp:lastModifiedBy>
  <cp:lastPrinted>2022-04-01T10:19:47Z</cp:lastPrinted>
  <dcterms:created xsi:type="dcterms:W3CDTF">2021-08-17T15:28:25Z</dcterms:created>
  <dcterms:modified xsi:type="dcterms:W3CDTF">2022-04-08T08:11:44Z</dcterms:modified>
</cp:coreProperties>
</file>