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I:\新建文件夹\单纯实验\P585\"/>
    </mc:Choice>
  </mc:AlternateContent>
  <xr:revisionPtr revIDLastSave="0" documentId="13_ncr:1_{5AE3E1F0-3236-4B6C-ADE8-9BE22169D264}" xr6:coauthVersionLast="47" xr6:coauthVersionMax="47" xr10:uidLastSave="{00000000-0000-0000-0000-000000000000}"/>
  <bookViews>
    <workbookView xWindow="9550" yWindow="710" windowWidth="15630" windowHeight="14300" activeTab="1" xr2:uid="{00000000-000D-0000-FFFF-FFFF00000000}"/>
  </bookViews>
  <sheets>
    <sheet name="PCR" sheetId="1" r:id="rId1"/>
    <sheet name="si CELSR3" sheetId="2" r:id="rId2"/>
    <sheet name="CCK8" sheetId="3" r:id="rId3"/>
    <sheet name="Apopto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G18" i="2"/>
  <c r="H18" i="2"/>
  <c r="F19" i="2"/>
  <c r="G19" i="2"/>
  <c r="H19" i="2"/>
  <c r="G17" i="2"/>
  <c r="H17" i="2"/>
  <c r="F17" i="2"/>
  <c r="A18" i="2"/>
  <c r="B18" i="2"/>
  <c r="C18" i="2"/>
  <c r="A19" i="2"/>
  <c r="B19" i="2"/>
  <c r="C19" i="2"/>
  <c r="B17" i="2"/>
  <c r="C17" i="2"/>
  <c r="A17" i="2"/>
  <c r="K10" i="2"/>
  <c r="L10" i="2"/>
  <c r="M10" i="2"/>
  <c r="K11" i="2"/>
  <c r="L11" i="2"/>
  <c r="M11" i="2"/>
  <c r="M9" i="2"/>
  <c r="L9" i="2"/>
  <c r="K9" i="2"/>
  <c r="K4" i="2"/>
  <c r="L4" i="2"/>
  <c r="M4" i="2"/>
  <c r="K5" i="2"/>
  <c r="L5" i="2"/>
  <c r="M5" i="2"/>
  <c r="M3" i="2"/>
  <c r="L3" i="2"/>
  <c r="K3" i="2"/>
  <c r="I11" i="2"/>
  <c r="I10" i="2"/>
  <c r="I9" i="2"/>
  <c r="F11" i="2"/>
  <c r="F10" i="2"/>
  <c r="F9" i="2"/>
  <c r="C11" i="2"/>
  <c r="C10" i="2"/>
  <c r="C9" i="2"/>
  <c r="I5" i="2"/>
  <c r="I4" i="2"/>
  <c r="I3" i="2"/>
  <c r="F5" i="2"/>
  <c r="F4" i="2"/>
  <c r="F3" i="2"/>
  <c r="C4" i="2"/>
  <c r="C5" i="2"/>
  <c r="C3" i="2"/>
  <c r="O29" i="1"/>
  <c r="P28" i="1"/>
  <c r="O28" i="1"/>
  <c r="O27" i="1"/>
  <c r="Q23" i="1"/>
  <c r="P23" i="1"/>
  <c r="O23" i="1"/>
  <c r="Q22" i="1"/>
  <c r="P22" i="1"/>
  <c r="O22" i="1"/>
  <c r="O21" i="1"/>
  <c r="O17" i="1"/>
  <c r="P16" i="1"/>
  <c r="O16" i="1"/>
  <c r="O15" i="1"/>
  <c r="O11" i="1"/>
  <c r="Q10" i="1"/>
  <c r="O10" i="1"/>
  <c r="O9" i="1"/>
  <c r="O4" i="1"/>
  <c r="P4" i="1"/>
  <c r="Q4" i="1"/>
  <c r="O5" i="1"/>
  <c r="P5" i="1"/>
  <c r="Q5" i="1"/>
  <c r="P3" i="1"/>
  <c r="Q3" i="1"/>
  <c r="O3" i="1"/>
  <c r="K4" i="1"/>
  <c r="L4" i="1"/>
  <c r="M4" i="1"/>
  <c r="K5" i="1"/>
  <c r="L5" i="1"/>
  <c r="M5" i="1"/>
  <c r="K10" i="1"/>
  <c r="M10" i="1"/>
  <c r="K11" i="1"/>
  <c r="K16" i="1"/>
  <c r="L16" i="1"/>
  <c r="M16" i="1"/>
  <c r="Q16" i="1" s="1"/>
  <c r="K17" i="1"/>
  <c r="K22" i="1"/>
  <c r="L22" i="1"/>
  <c r="M22" i="1"/>
  <c r="K23" i="1"/>
  <c r="L23" i="1"/>
  <c r="M23" i="1"/>
  <c r="K28" i="1"/>
  <c r="L28" i="1"/>
  <c r="K29" i="1"/>
  <c r="K27" i="1"/>
  <c r="K21" i="1"/>
  <c r="M15" i="1"/>
  <c r="Q15" i="1" s="1"/>
  <c r="K15" i="1"/>
  <c r="M9" i="1"/>
  <c r="Q9" i="1" s="1"/>
  <c r="L9" i="1"/>
  <c r="P9" i="1" s="1"/>
  <c r="K9" i="1"/>
  <c r="M3" i="1"/>
  <c r="L3" i="1"/>
  <c r="K3" i="1"/>
  <c r="I29" i="1"/>
  <c r="M29" i="1" s="1"/>
  <c r="Q29" i="1" s="1"/>
  <c r="I28" i="1"/>
  <c r="M28" i="1" s="1"/>
  <c r="Q28" i="1" s="1"/>
  <c r="I27" i="1"/>
  <c r="M27" i="1" s="1"/>
  <c r="Q27" i="1" s="1"/>
  <c r="F29" i="1"/>
  <c r="L29" i="1" s="1"/>
  <c r="P29" i="1" s="1"/>
  <c r="F28" i="1"/>
  <c r="F27" i="1"/>
  <c r="L27" i="1" s="1"/>
  <c r="P27" i="1" s="1"/>
  <c r="C29" i="1"/>
  <c r="C28" i="1"/>
  <c r="C27" i="1"/>
  <c r="I23" i="1"/>
  <c r="I22" i="1"/>
  <c r="I21" i="1"/>
  <c r="M21" i="1" s="1"/>
  <c r="Q21" i="1" s="1"/>
  <c r="F23" i="1"/>
  <c r="F22" i="1"/>
  <c r="F21" i="1"/>
  <c r="L21" i="1" s="1"/>
  <c r="P21" i="1" s="1"/>
  <c r="C23" i="1"/>
  <c r="C22" i="1"/>
  <c r="C21" i="1"/>
  <c r="I17" i="1"/>
  <c r="M17" i="1" s="1"/>
  <c r="Q17" i="1" s="1"/>
  <c r="I16" i="1"/>
  <c r="I15" i="1"/>
  <c r="F17" i="1"/>
  <c r="L17" i="1" s="1"/>
  <c r="P17" i="1" s="1"/>
  <c r="F16" i="1"/>
  <c r="F15" i="1"/>
  <c r="L15" i="1" s="1"/>
  <c r="P15" i="1" s="1"/>
  <c r="C17" i="1"/>
  <c r="C16" i="1"/>
  <c r="C15" i="1"/>
  <c r="I11" i="1"/>
  <c r="M11" i="1" s="1"/>
  <c r="Q11" i="1" s="1"/>
  <c r="I10" i="1"/>
  <c r="I9" i="1"/>
  <c r="F11" i="1"/>
  <c r="L11" i="1" s="1"/>
  <c r="P11" i="1" s="1"/>
  <c r="F10" i="1"/>
  <c r="L10" i="1" s="1"/>
  <c r="P10" i="1" s="1"/>
  <c r="F9" i="1"/>
  <c r="C11" i="1"/>
  <c r="C10" i="1"/>
  <c r="C9" i="1"/>
  <c r="I5" i="1"/>
  <c r="I4" i="1"/>
  <c r="I3" i="1"/>
  <c r="F5" i="1"/>
  <c r="F4" i="1"/>
  <c r="F3" i="1"/>
  <c r="C4" i="1"/>
  <c r="C5" i="1"/>
  <c r="C3" i="1"/>
</calcChain>
</file>

<file path=xl/sharedStrings.xml><?xml version="1.0" encoding="utf-8"?>
<sst xmlns="http://schemas.openxmlformats.org/spreadsheetml/2006/main" count="101" uniqueCount="14">
  <si>
    <t>1.592 CELSR3</t>
    <phoneticPr fontId="1" type="noConversion"/>
  </si>
  <si>
    <t>Nthy-ori3-1</t>
  </si>
  <si>
    <t>HTh7</t>
  </si>
  <si>
    <t>KTC-1</t>
  </si>
  <si>
    <t>负0.485 F3</t>
    <phoneticPr fontId="1" type="noConversion"/>
  </si>
  <si>
    <t>负1.329 NTF3</t>
    <phoneticPr fontId="1" type="noConversion"/>
  </si>
  <si>
    <t>0.707 STARD9</t>
    <phoneticPr fontId="1" type="noConversion"/>
  </si>
  <si>
    <t>负0.437 TMEM130</t>
    <phoneticPr fontId="1" type="noConversion"/>
  </si>
  <si>
    <t>si NC</t>
    <phoneticPr fontId="1" type="noConversion"/>
  </si>
  <si>
    <t>si CELSR3#1</t>
    <phoneticPr fontId="1" type="noConversion"/>
  </si>
  <si>
    <t>si CELSR3#2</t>
    <phoneticPr fontId="1" type="noConversion"/>
  </si>
  <si>
    <t xml:space="preserve">   </t>
    <phoneticPr fontId="1" type="noConversion"/>
  </si>
  <si>
    <t>Hth7</t>
    <phoneticPr fontId="1" type="noConversion"/>
  </si>
  <si>
    <t>KTC-1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</si>
</sst>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zoomScale="70" zoomScaleNormal="70" workbookViewId="0">
      <selection activeCell="G2" sqref="G2"/>
    </sheetView>
  </sheetViews>
  <sheetFormatPr defaultRowHeight="14" x14ac:dyDescent="0.3"/>
  <cols>
    <col min="1" max="1" width="11.6640625" customWidth="1"/>
    <col min="11" max="11" width="12.6640625" bestFit="1" customWidth="1"/>
  </cols>
  <sheetData>
    <row r="1" spans="1:17" x14ac:dyDescent="0.3">
      <c r="A1" t="s">
        <v>0</v>
      </c>
      <c r="K1" t="s">
        <v>0</v>
      </c>
      <c r="O1" t="s">
        <v>0</v>
      </c>
    </row>
    <row r="2" spans="1:17" x14ac:dyDescent="0.3">
      <c r="A2" t="s">
        <v>1</v>
      </c>
      <c r="D2" t="s">
        <v>2</v>
      </c>
      <c r="G2" t="s">
        <v>3</v>
      </c>
      <c r="K2" t="s">
        <v>1</v>
      </c>
      <c r="L2" t="s">
        <v>2</v>
      </c>
      <c r="M2" t="s">
        <v>3</v>
      </c>
      <c r="O2" t="s">
        <v>1</v>
      </c>
      <c r="P2" t="s">
        <v>2</v>
      </c>
      <c r="Q2" t="s">
        <v>3</v>
      </c>
    </row>
    <row r="3" spans="1:17" x14ac:dyDescent="0.3">
      <c r="A3">
        <v>12.31</v>
      </c>
      <c r="B3">
        <v>15.83</v>
      </c>
      <c r="C3">
        <f>B3-A3</f>
        <v>3.5199999999999996</v>
      </c>
      <c r="D3">
        <v>12.38</v>
      </c>
      <c r="E3">
        <v>12.69</v>
      </c>
      <c r="F3">
        <f>E3-D3</f>
        <v>0.30999999999999872</v>
      </c>
      <c r="G3">
        <v>12.49</v>
      </c>
      <c r="H3">
        <v>12.79</v>
      </c>
      <c r="I3">
        <f>H3-G3</f>
        <v>0.29999999999999893</v>
      </c>
      <c r="K3">
        <f>C3-3.52</f>
        <v>0</v>
      </c>
      <c r="L3">
        <f>F3-3.52</f>
        <v>-3.2100000000000013</v>
      </c>
      <c r="M3">
        <f>I3-3.52</f>
        <v>-3.2200000000000011</v>
      </c>
      <c r="O3">
        <f>POWER(2,-K3)</f>
        <v>1</v>
      </c>
      <c r="P3">
        <f t="shared" ref="P3:Q3" si="0">POWER(2,-L3)</f>
        <v>9.2535054712423079</v>
      </c>
      <c r="Q3">
        <f t="shared" si="0"/>
        <v>9.3178686917476536</v>
      </c>
    </row>
    <row r="4" spans="1:17" x14ac:dyDescent="0.3">
      <c r="A4">
        <v>12.56</v>
      </c>
      <c r="B4">
        <v>15.52</v>
      </c>
      <c r="C4">
        <f t="shared" ref="C4:C5" si="1">B4-A4</f>
        <v>2.9599999999999991</v>
      </c>
      <c r="D4">
        <v>12.32</v>
      </c>
      <c r="E4">
        <v>12.94</v>
      </c>
      <c r="F4">
        <f t="shared" ref="F4:F5" si="2">E4-D4</f>
        <v>0.61999999999999922</v>
      </c>
      <c r="G4">
        <v>12.35</v>
      </c>
      <c r="H4">
        <v>12.31</v>
      </c>
      <c r="I4">
        <f t="shared" ref="I4:I5" si="3">H4-G4</f>
        <v>-3.9999999999999147E-2</v>
      </c>
      <c r="K4">
        <f t="shared" ref="K4:K5" si="4">C4-3.52</f>
        <v>-0.56000000000000094</v>
      </c>
      <c r="L4">
        <f t="shared" ref="L4:L5" si="5">F4-3.52</f>
        <v>-2.9000000000000008</v>
      </c>
      <c r="M4">
        <f t="shared" ref="M4:M5" si="6">I4-3.52</f>
        <v>-3.5599999999999992</v>
      </c>
      <c r="O4">
        <f t="shared" ref="O4:O5" si="7">POWER(2,-K4)</f>
        <v>1.4742692172911023</v>
      </c>
      <c r="P4">
        <f t="shared" ref="P4:P5" si="8">POWER(2,-L4)</f>
        <v>7.4642639322944646</v>
      </c>
      <c r="Q4">
        <f t="shared" ref="Q4:Q5" si="9">POWER(2,-M4)</f>
        <v>11.7941537383288</v>
      </c>
    </row>
    <row r="5" spans="1:17" x14ac:dyDescent="0.3">
      <c r="A5">
        <v>12.41</v>
      </c>
      <c r="B5">
        <v>15.72</v>
      </c>
      <c r="C5">
        <f t="shared" si="1"/>
        <v>3.3100000000000005</v>
      </c>
      <c r="D5">
        <v>12.29</v>
      </c>
      <c r="E5">
        <v>12.12</v>
      </c>
      <c r="F5">
        <f t="shared" si="2"/>
        <v>-0.16999999999999993</v>
      </c>
      <c r="G5">
        <v>12.3</v>
      </c>
      <c r="H5">
        <v>12.94</v>
      </c>
      <c r="I5">
        <f t="shared" si="3"/>
        <v>0.63999999999999879</v>
      </c>
      <c r="K5">
        <f t="shared" si="4"/>
        <v>-0.20999999999999952</v>
      </c>
      <c r="L5">
        <f t="shared" si="5"/>
        <v>-3.69</v>
      </c>
      <c r="M5">
        <f t="shared" si="6"/>
        <v>-2.8800000000000012</v>
      </c>
      <c r="O5">
        <f t="shared" si="7"/>
        <v>1.1566881839052872</v>
      </c>
      <c r="P5">
        <f t="shared" si="8"/>
        <v>12.906268147554021</v>
      </c>
      <c r="Q5">
        <f t="shared" si="9"/>
        <v>7.3615012049990067</v>
      </c>
    </row>
    <row r="7" spans="1:17" x14ac:dyDescent="0.3">
      <c r="A7" t="s">
        <v>4</v>
      </c>
      <c r="K7" t="s">
        <v>4</v>
      </c>
      <c r="O7" t="s">
        <v>4</v>
      </c>
    </row>
    <row r="8" spans="1:17" x14ac:dyDescent="0.3">
      <c r="A8" t="s">
        <v>1</v>
      </c>
      <c r="D8" t="s">
        <v>2</v>
      </c>
      <c r="G8" t="s">
        <v>3</v>
      </c>
      <c r="K8" t="s">
        <v>1</v>
      </c>
      <c r="L8" t="s">
        <v>2</v>
      </c>
      <c r="M8" t="s">
        <v>3</v>
      </c>
      <c r="O8" t="s">
        <v>1</v>
      </c>
      <c r="P8" t="s">
        <v>2</v>
      </c>
      <c r="Q8" t="s">
        <v>3</v>
      </c>
    </row>
    <row r="9" spans="1:17" x14ac:dyDescent="0.3">
      <c r="A9">
        <v>12.31</v>
      </c>
      <c r="B9">
        <v>21.16</v>
      </c>
      <c r="C9">
        <f>B9-A9</f>
        <v>8.85</v>
      </c>
      <c r="D9">
        <v>12.38</v>
      </c>
      <c r="E9">
        <v>24.06</v>
      </c>
      <c r="F9">
        <f>E9-D9</f>
        <v>11.679999999999998</v>
      </c>
      <c r="G9">
        <v>12.49</v>
      </c>
      <c r="H9">
        <v>23.68</v>
      </c>
      <c r="I9">
        <f>H9-G9</f>
        <v>11.19</v>
      </c>
      <c r="K9">
        <f>C9-8.85</f>
        <v>0</v>
      </c>
      <c r="L9">
        <f>F9-8.85</f>
        <v>2.8299999999999983</v>
      </c>
      <c r="M9">
        <f>I9-8.85</f>
        <v>2.34</v>
      </c>
      <c r="O9">
        <f>POWER(2,-K9)</f>
        <v>1</v>
      </c>
      <c r="P9">
        <f t="shared" ref="P9:P11" si="10">POWER(2,-L9)</f>
        <v>0.14063231058610134</v>
      </c>
      <c r="Q9">
        <f t="shared" ref="Q9:Q11" si="11">POWER(2,-M9)</f>
        <v>0.19751032796584428</v>
      </c>
    </row>
    <row r="10" spans="1:17" x14ac:dyDescent="0.3">
      <c r="A10">
        <v>12.56</v>
      </c>
      <c r="B10">
        <v>21.02</v>
      </c>
      <c r="C10">
        <f t="shared" ref="C10:C11" si="12">B10-A10</f>
        <v>8.4599999999999991</v>
      </c>
      <c r="D10">
        <v>12.32</v>
      </c>
      <c r="E10">
        <v>24.51</v>
      </c>
      <c r="F10">
        <f t="shared" ref="F10:F11" si="13">E10-D10</f>
        <v>12.190000000000001</v>
      </c>
      <c r="G10">
        <v>12.35</v>
      </c>
      <c r="H10">
        <v>25.95</v>
      </c>
      <c r="I10">
        <f t="shared" ref="I10:I11" si="14">H10-G10</f>
        <v>13.6</v>
      </c>
      <c r="K10">
        <f t="shared" ref="K10:K11" si="15">C10-8.85</f>
        <v>-0.39000000000000057</v>
      </c>
      <c r="L10">
        <f t="shared" ref="L10:L11" si="16">F10-8.85</f>
        <v>3.3400000000000016</v>
      </c>
      <c r="M10">
        <f t="shared" ref="M10:M11" si="17">I10-8.85</f>
        <v>4.75</v>
      </c>
      <c r="O10">
        <f t="shared" ref="O10:O11" si="18">POWER(2,-K10)</f>
        <v>1.3103934038583638</v>
      </c>
      <c r="P10">
        <f t="shared" si="10"/>
        <v>9.8755163982922056E-2</v>
      </c>
      <c r="Q10">
        <f t="shared" si="11"/>
        <v>3.7162722343835032E-2</v>
      </c>
    </row>
    <row r="11" spans="1:17" x14ac:dyDescent="0.3">
      <c r="A11">
        <v>12.41</v>
      </c>
      <c r="B11">
        <v>21.13</v>
      </c>
      <c r="C11">
        <f t="shared" si="12"/>
        <v>8.7199999999999989</v>
      </c>
      <c r="D11">
        <v>12.29</v>
      </c>
      <c r="E11">
        <v>24.67</v>
      </c>
      <c r="F11">
        <f t="shared" si="13"/>
        <v>12.380000000000003</v>
      </c>
      <c r="G11">
        <v>12.3</v>
      </c>
      <c r="H11">
        <v>24.71</v>
      </c>
      <c r="I11">
        <f t="shared" si="14"/>
        <v>12.41</v>
      </c>
      <c r="K11">
        <f t="shared" si="15"/>
        <v>-0.13000000000000078</v>
      </c>
      <c r="L11">
        <f t="shared" si="16"/>
        <v>3.5300000000000029</v>
      </c>
      <c r="M11">
        <f t="shared" si="17"/>
        <v>3.5600000000000005</v>
      </c>
      <c r="O11">
        <f t="shared" si="18"/>
        <v>1.0942937012607401</v>
      </c>
      <c r="P11">
        <f t="shared" si="10"/>
        <v>8.6569341756932622E-2</v>
      </c>
      <c r="Q11">
        <f t="shared" si="11"/>
        <v>8.4787770465479487E-2</v>
      </c>
    </row>
    <row r="13" spans="1:17" x14ac:dyDescent="0.3">
      <c r="A13" t="s">
        <v>5</v>
      </c>
      <c r="K13" t="s">
        <v>5</v>
      </c>
      <c r="O13" t="s">
        <v>5</v>
      </c>
    </row>
    <row r="14" spans="1:17" x14ac:dyDescent="0.3">
      <c r="A14" t="s">
        <v>1</v>
      </c>
      <c r="D14" t="s">
        <v>2</v>
      </c>
      <c r="G14" t="s">
        <v>3</v>
      </c>
      <c r="K14" t="s">
        <v>1</v>
      </c>
      <c r="L14" t="s">
        <v>2</v>
      </c>
      <c r="M14" t="s">
        <v>3</v>
      </c>
      <c r="O14" t="s">
        <v>1</v>
      </c>
      <c r="P14" t="s">
        <v>2</v>
      </c>
      <c r="Q14" t="s">
        <v>3</v>
      </c>
    </row>
    <row r="15" spans="1:17" x14ac:dyDescent="0.3">
      <c r="A15">
        <v>12.31</v>
      </c>
      <c r="B15">
        <v>19.64</v>
      </c>
      <c r="C15">
        <f>B15-A15</f>
        <v>7.33</v>
      </c>
      <c r="D15">
        <v>12.38</v>
      </c>
      <c r="E15">
        <v>21.54</v>
      </c>
      <c r="F15">
        <f>E15-D15</f>
        <v>9.1599999999999984</v>
      </c>
      <c r="G15">
        <v>12.49</v>
      </c>
      <c r="H15">
        <v>21.99</v>
      </c>
      <c r="I15">
        <f>H15-G15</f>
        <v>9.4999999999999982</v>
      </c>
      <c r="K15">
        <f>C15-7.33</f>
        <v>0</v>
      </c>
      <c r="L15">
        <f>F15-7.33</f>
        <v>1.8299999999999983</v>
      </c>
      <c r="M15">
        <f>I15-7.33</f>
        <v>2.1699999999999982</v>
      </c>
      <c r="O15">
        <f>POWER(2,-K15)</f>
        <v>1</v>
      </c>
      <c r="P15">
        <f t="shared" ref="P15:P17" si="19">POWER(2,-L15)</f>
        <v>0.28126462117220269</v>
      </c>
      <c r="Q15">
        <f t="shared" ref="Q15:Q17" si="20">POWER(2,-M15)</f>
        <v>0.22221067029164285</v>
      </c>
    </row>
    <row r="16" spans="1:17" x14ac:dyDescent="0.3">
      <c r="A16">
        <v>12.56</v>
      </c>
      <c r="B16">
        <v>19.420000000000002</v>
      </c>
      <c r="C16">
        <f t="shared" ref="C16:C17" si="21">B16-A16</f>
        <v>6.8600000000000012</v>
      </c>
      <c r="D16">
        <v>12.32</v>
      </c>
      <c r="E16">
        <v>22.64</v>
      </c>
      <c r="F16">
        <f t="shared" ref="F16:F17" si="22">E16-D16</f>
        <v>10.32</v>
      </c>
      <c r="G16">
        <v>12.35</v>
      </c>
      <c r="H16">
        <v>21.63</v>
      </c>
      <c r="I16">
        <f t="shared" ref="I16:I17" si="23">H16-G16</f>
        <v>9.2799999999999994</v>
      </c>
      <c r="K16">
        <f t="shared" ref="K16:K17" si="24">C16-7.33</f>
        <v>-0.46999999999999886</v>
      </c>
      <c r="L16">
        <f t="shared" ref="L16:L17" si="25">F16-7.33</f>
        <v>2.99</v>
      </c>
      <c r="M16">
        <f t="shared" ref="M16:M17" si="26">I16-7.33</f>
        <v>1.9499999999999993</v>
      </c>
      <c r="O16">
        <f t="shared" ref="O16:O17" si="27">POWER(2,-K16)</f>
        <v>1.3851094681109235</v>
      </c>
      <c r="P16">
        <f t="shared" si="19"/>
        <v>0.12586944375708986</v>
      </c>
      <c r="Q16">
        <f t="shared" si="20"/>
        <v>0.25881623096034451</v>
      </c>
    </row>
    <row r="17" spans="1:17" x14ac:dyDescent="0.3">
      <c r="A17">
        <v>12.41</v>
      </c>
      <c r="B17">
        <v>19.809999999999999</v>
      </c>
      <c r="C17">
        <f t="shared" si="21"/>
        <v>7.3999999999999986</v>
      </c>
      <c r="D17">
        <v>12.29</v>
      </c>
      <c r="E17">
        <v>21.48</v>
      </c>
      <c r="F17">
        <f t="shared" si="22"/>
        <v>9.1900000000000013</v>
      </c>
      <c r="G17">
        <v>12.3</v>
      </c>
      <c r="H17">
        <v>22.09</v>
      </c>
      <c r="I17">
        <f t="shared" si="23"/>
        <v>9.7899999999999991</v>
      </c>
      <c r="K17">
        <f t="shared" si="24"/>
        <v>6.9999999999998508E-2</v>
      </c>
      <c r="L17">
        <f t="shared" si="25"/>
        <v>1.8600000000000012</v>
      </c>
      <c r="M17">
        <f t="shared" si="26"/>
        <v>2.4599999999999991</v>
      </c>
      <c r="O17">
        <f t="shared" si="27"/>
        <v>0.95263799804393834</v>
      </c>
      <c r="P17">
        <f t="shared" si="19"/>
        <v>0.27547627896915244</v>
      </c>
      <c r="Q17">
        <f t="shared" si="20"/>
        <v>0.18174656466503891</v>
      </c>
    </row>
    <row r="19" spans="1:17" x14ac:dyDescent="0.3">
      <c r="A19" t="s">
        <v>6</v>
      </c>
      <c r="K19" t="s">
        <v>6</v>
      </c>
      <c r="O19" t="s">
        <v>6</v>
      </c>
    </row>
    <row r="20" spans="1:17" x14ac:dyDescent="0.3">
      <c r="A20" t="s">
        <v>1</v>
      </c>
      <c r="D20" t="s">
        <v>2</v>
      </c>
      <c r="G20" t="s">
        <v>3</v>
      </c>
      <c r="K20" t="s">
        <v>1</v>
      </c>
      <c r="L20" t="s">
        <v>2</v>
      </c>
      <c r="M20" t="s">
        <v>3</v>
      </c>
      <c r="O20" t="s">
        <v>1</v>
      </c>
      <c r="P20" t="s">
        <v>2</v>
      </c>
      <c r="Q20" t="s">
        <v>3</v>
      </c>
    </row>
    <row r="21" spans="1:17" x14ac:dyDescent="0.3">
      <c r="A21">
        <v>12.31</v>
      </c>
      <c r="B21">
        <v>18.350000000000001</v>
      </c>
      <c r="C21">
        <f>B21-A21</f>
        <v>6.0400000000000009</v>
      </c>
      <c r="D21">
        <v>12.38</v>
      </c>
      <c r="E21">
        <v>16.27</v>
      </c>
      <c r="F21">
        <f>E21-D21</f>
        <v>3.8899999999999988</v>
      </c>
      <c r="G21">
        <v>12.49</v>
      </c>
      <c r="H21">
        <v>16.739999999999998</v>
      </c>
      <c r="I21">
        <f>H21-G21</f>
        <v>4.2499999999999982</v>
      </c>
      <c r="K21">
        <f>C21-6.04</f>
        <v>0</v>
      </c>
      <c r="L21">
        <f>F21-6.04</f>
        <v>-2.1500000000000012</v>
      </c>
      <c r="M21">
        <f>I21-6.04</f>
        <v>-1.7900000000000018</v>
      </c>
      <c r="O21">
        <f>POWER(2,-K21)</f>
        <v>1</v>
      </c>
      <c r="P21">
        <f t="shared" ref="P21:P23" si="28">POWER(2,-L21)</f>
        <v>4.4382778882713838</v>
      </c>
      <c r="Q21">
        <f t="shared" ref="Q21:Q23" si="29">POWER(2,-M21)</f>
        <v>3.4581489252314652</v>
      </c>
    </row>
    <row r="22" spans="1:17" x14ac:dyDescent="0.3">
      <c r="A22">
        <v>12.56</v>
      </c>
      <c r="B22">
        <v>18.100000000000001</v>
      </c>
      <c r="C22">
        <f t="shared" ref="C22:C23" si="30">B22-A22</f>
        <v>5.5400000000000009</v>
      </c>
      <c r="D22">
        <v>12.32</v>
      </c>
      <c r="E22">
        <v>15.65</v>
      </c>
      <c r="F22">
        <f t="shared" ref="F22:F23" si="31">E22-D22</f>
        <v>3.33</v>
      </c>
      <c r="G22">
        <v>12.35</v>
      </c>
      <c r="H22">
        <v>15.64</v>
      </c>
      <c r="I22">
        <f t="shared" ref="I22:I23" si="32">H22-G22</f>
        <v>3.2900000000000009</v>
      </c>
      <c r="K22">
        <f t="shared" ref="K22:K23" si="33">C22-6.04</f>
        <v>-0.49999999999999911</v>
      </c>
      <c r="L22">
        <f t="shared" ref="L22:L23" si="34">F22-6.04</f>
        <v>-2.71</v>
      </c>
      <c r="M22">
        <f t="shared" ref="M22:M23" si="35">I22-6.04</f>
        <v>-2.7499999999999991</v>
      </c>
      <c r="O22">
        <f t="shared" ref="O22:O23" si="36">POWER(2,-K22)</f>
        <v>1.4142135623730943</v>
      </c>
      <c r="P22">
        <f t="shared" si="28"/>
        <v>6.5432164684622478</v>
      </c>
      <c r="Q22">
        <f t="shared" si="29"/>
        <v>6.7271713220297116</v>
      </c>
    </row>
    <row r="23" spans="1:17" x14ac:dyDescent="0.3">
      <c r="A23">
        <v>12.41</v>
      </c>
      <c r="B23">
        <v>17.989999999999998</v>
      </c>
      <c r="C23">
        <f t="shared" si="30"/>
        <v>5.5799999999999983</v>
      </c>
      <c r="D23">
        <v>12.29</v>
      </c>
      <c r="E23">
        <v>15.52</v>
      </c>
      <c r="F23">
        <f t="shared" si="31"/>
        <v>3.2300000000000004</v>
      </c>
      <c r="G23">
        <v>12.3</v>
      </c>
      <c r="H23">
        <v>15.53</v>
      </c>
      <c r="I23">
        <f t="shared" si="32"/>
        <v>3.2299999999999986</v>
      </c>
      <c r="K23">
        <f t="shared" si="33"/>
        <v>-0.46000000000000174</v>
      </c>
      <c r="L23">
        <f t="shared" si="34"/>
        <v>-2.8099999999999996</v>
      </c>
      <c r="M23">
        <f t="shared" si="35"/>
        <v>-2.8100000000000014</v>
      </c>
      <c r="O23">
        <f t="shared" si="36"/>
        <v>1.3755418181397454</v>
      </c>
      <c r="P23">
        <f t="shared" si="28"/>
        <v>7.0128457705282781</v>
      </c>
      <c r="Q23">
        <f t="shared" si="29"/>
        <v>7.0128457705282878</v>
      </c>
    </row>
    <row r="25" spans="1:17" x14ac:dyDescent="0.3">
      <c r="A25" t="s">
        <v>7</v>
      </c>
      <c r="K25" t="s">
        <v>7</v>
      </c>
      <c r="O25" t="s">
        <v>7</v>
      </c>
    </row>
    <row r="26" spans="1:17" x14ac:dyDescent="0.3">
      <c r="A26" t="s">
        <v>1</v>
      </c>
      <c r="D26" t="s">
        <v>2</v>
      </c>
      <c r="G26" t="s">
        <v>3</v>
      </c>
      <c r="K26" t="s">
        <v>1</v>
      </c>
      <c r="L26" t="s">
        <v>2</v>
      </c>
      <c r="M26" t="s">
        <v>3</v>
      </c>
      <c r="O26" t="s">
        <v>1</v>
      </c>
      <c r="P26" t="s">
        <v>2</v>
      </c>
      <c r="Q26" t="s">
        <v>3</v>
      </c>
    </row>
    <row r="27" spans="1:17" x14ac:dyDescent="0.3">
      <c r="A27">
        <v>12.31</v>
      </c>
      <c r="B27">
        <v>17.690000000000001</v>
      </c>
      <c r="C27">
        <f>B27-A27</f>
        <v>5.3800000000000008</v>
      </c>
      <c r="D27">
        <v>12.38</v>
      </c>
      <c r="E27">
        <v>20.05</v>
      </c>
      <c r="F27">
        <f>E27-D27</f>
        <v>7.67</v>
      </c>
      <c r="G27">
        <v>12.49</v>
      </c>
      <c r="H27">
        <v>19.13</v>
      </c>
      <c r="I27">
        <f>H27-G27</f>
        <v>6.6399999999999988</v>
      </c>
      <c r="K27">
        <f>C27-5.38</f>
        <v>0</v>
      </c>
      <c r="L27">
        <f>F27-5.38</f>
        <v>2.29</v>
      </c>
      <c r="M27">
        <f>I27-5.38</f>
        <v>1.2599999999999989</v>
      </c>
      <c r="O27">
        <f>POWER(2,-K27)</f>
        <v>1</v>
      </c>
      <c r="P27">
        <f t="shared" ref="P27:P29" si="37">POWER(2,-L27)</f>
        <v>0.2044755146394453</v>
      </c>
      <c r="Q27">
        <f t="shared" ref="Q27:Q29" si="38">POWER(2,-M27)</f>
        <v>0.41754395971418501</v>
      </c>
    </row>
    <row r="28" spans="1:17" x14ac:dyDescent="0.3">
      <c r="A28">
        <v>12.56</v>
      </c>
      <c r="B28">
        <v>17.260000000000002</v>
      </c>
      <c r="C28">
        <f t="shared" ref="C28:C29" si="39">B28-A28</f>
        <v>4.7000000000000011</v>
      </c>
      <c r="D28">
        <v>12.32</v>
      </c>
      <c r="E28">
        <v>21.4</v>
      </c>
      <c r="F28">
        <f t="shared" ref="F28:F29" si="40">E28-D28</f>
        <v>9.0799999999999983</v>
      </c>
      <c r="G28">
        <v>12.35</v>
      </c>
      <c r="H28">
        <v>21.26</v>
      </c>
      <c r="I28">
        <f t="shared" ref="I28:I29" si="41">H28-G28</f>
        <v>8.9100000000000019</v>
      </c>
      <c r="K28">
        <f t="shared" ref="K28:K29" si="42">C28-5.38</f>
        <v>-0.67999999999999883</v>
      </c>
      <c r="L28">
        <f t="shared" ref="L28:L29" si="43">F28-5.38</f>
        <v>3.6999999999999984</v>
      </c>
      <c r="M28">
        <f t="shared" ref="M28:M29" si="44">I28-5.38</f>
        <v>3.530000000000002</v>
      </c>
      <c r="O28">
        <f t="shared" ref="O28:O29" si="45">POWER(2,-K28)</f>
        <v>1.6021397551792429</v>
      </c>
      <c r="P28">
        <f t="shared" si="37"/>
        <v>7.6946525834057353E-2</v>
      </c>
      <c r="Q28">
        <f t="shared" si="38"/>
        <v>8.6569341756932691E-2</v>
      </c>
    </row>
    <row r="29" spans="1:17" x14ac:dyDescent="0.3">
      <c r="A29">
        <v>12.41</v>
      </c>
      <c r="B29">
        <v>17.38</v>
      </c>
      <c r="C29">
        <f t="shared" si="39"/>
        <v>4.9699999999999989</v>
      </c>
      <c r="D29">
        <v>12.29</v>
      </c>
      <c r="E29">
        <v>20.53</v>
      </c>
      <c r="F29">
        <f t="shared" si="40"/>
        <v>8.240000000000002</v>
      </c>
      <c r="G29">
        <v>12.3</v>
      </c>
      <c r="H29">
        <v>20.97</v>
      </c>
      <c r="I29">
        <f t="shared" si="41"/>
        <v>8.6699999999999982</v>
      </c>
      <c r="K29">
        <f t="shared" si="42"/>
        <v>-0.41000000000000103</v>
      </c>
      <c r="L29">
        <f t="shared" si="43"/>
        <v>2.8600000000000021</v>
      </c>
      <c r="M29">
        <f t="shared" si="44"/>
        <v>3.2899999999999983</v>
      </c>
      <c r="O29">
        <f t="shared" si="45"/>
        <v>1.3286858140965125</v>
      </c>
      <c r="P29">
        <f t="shared" si="37"/>
        <v>0.13773813948457614</v>
      </c>
      <c r="Q29">
        <f t="shared" si="38"/>
        <v>0.10223775731972277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0B19-3552-4360-9F8F-ED523A9815C0}">
  <dimension ref="A1:M19"/>
  <sheetViews>
    <sheetView tabSelected="1" zoomScale="85" zoomScaleNormal="85" workbookViewId="0">
      <selection activeCell="J26" sqref="J26"/>
    </sheetView>
  </sheetViews>
  <sheetFormatPr defaultRowHeight="14" x14ac:dyDescent="0.3"/>
  <cols>
    <col min="4" max="4" width="10.9140625" bestFit="1" customWidth="1"/>
    <col min="7" max="7" width="10.9140625" bestFit="1" customWidth="1"/>
    <col min="12" max="13" width="11.25" bestFit="1" customWidth="1"/>
  </cols>
  <sheetData>
    <row r="1" spans="1:13" x14ac:dyDescent="0.3">
      <c r="A1" t="s">
        <v>2</v>
      </c>
      <c r="K1" t="s">
        <v>2</v>
      </c>
    </row>
    <row r="2" spans="1:13" x14ac:dyDescent="0.3">
      <c r="A2" t="s">
        <v>8</v>
      </c>
      <c r="D2" t="s">
        <v>9</v>
      </c>
      <c r="G2" t="s">
        <v>10</v>
      </c>
      <c r="K2" t="s">
        <v>8</v>
      </c>
      <c r="L2" t="s">
        <v>9</v>
      </c>
      <c r="M2" t="s">
        <v>10</v>
      </c>
    </row>
    <row r="3" spans="1:13" x14ac:dyDescent="0.3">
      <c r="A3">
        <v>15.13</v>
      </c>
      <c r="B3">
        <v>20.56</v>
      </c>
      <c r="C3">
        <f>B3-A3</f>
        <v>5.4299999999999979</v>
      </c>
      <c r="D3">
        <v>14.93</v>
      </c>
      <c r="E3">
        <v>25.99</v>
      </c>
      <c r="F3">
        <f>E3-D3</f>
        <v>11.059999999999999</v>
      </c>
      <c r="G3">
        <v>15.4</v>
      </c>
      <c r="H3">
        <v>25.65</v>
      </c>
      <c r="I3">
        <f>H3-G3</f>
        <v>10.249999999999998</v>
      </c>
      <c r="K3">
        <f>C3-5.43</f>
        <v>0</v>
      </c>
      <c r="L3">
        <f>F3-5.43</f>
        <v>5.629999999999999</v>
      </c>
      <c r="M3">
        <f>I3-5.43</f>
        <v>4.8199999999999985</v>
      </c>
    </row>
    <row r="4" spans="1:13" x14ac:dyDescent="0.3">
      <c r="A4">
        <v>14.94</v>
      </c>
      <c r="B4">
        <v>19.72</v>
      </c>
      <c r="C4">
        <f t="shared" ref="C4:C5" si="0">B4-A4</f>
        <v>4.7799999999999994</v>
      </c>
      <c r="D4">
        <v>15.22</v>
      </c>
      <c r="E4">
        <v>25.36</v>
      </c>
      <c r="F4">
        <f t="shared" ref="F4:F5" si="1">E4-D4</f>
        <v>10.139999999999999</v>
      </c>
      <c r="G4">
        <v>15.9</v>
      </c>
      <c r="H4">
        <v>26.49</v>
      </c>
      <c r="I4">
        <f t="shared" ref="I4:I5" si="2">H4-G4</f>
        <v>10.589999999999998</v>
      </c>
      <c r="K4">
        <f t="shared" ref="K4:K5" si="3">C4-5.43</f>
        <v>-0.65000000000000036</v>
      </c>
      <c r="L4">
        <f t="shared" ref="L4:L5" si="4">F4-5.43</f>
        <v>4.7099999999999991</v>
      </c>
      <c r="M4">
        <f t="shared" ref="M4:M5" si="5">I4-5.43</f>
        <v>5.1599999999999984</v>
      </c>
    </row>
    <row r="5" spans="1:13" x14ac:dyDescent="0.3">
      <c r="A5">
        <v>15.34</v>
      </c>
      <c r="B5">
        <v>20.260000000000002</v>
      </c>
      <c r="C5">
        <f t="shared" si="0"/>
        <v>4.9200000000000017</v>
      </c>
      <c r="D5">
        <v>15.21</v>
      </c>
      <c r="E5">
        <v>24.54</v>
      </c>
      <c r="F5">
        <f t="shared" si="1"/>
        <v>9.3299999999999983</v>
      </c>
      <c r="G5">
        <v>15.8</v>
      </c>
      <c r="H5">
        <v>26.82</v>
      </c>
      <c r="I5">
        <f t="shared" si="2"/>
        <v>11.02</v>
      </c>
      <c r="K5">
        <f t="shared" si="3"/>
        <v>-0.50999999999999801</v>
      </c>
      <c r="L5">
        <f t="shared" si="4"/>
        <v>3.8999999999999986</v>
      </c>
      <c r="M5">
        <f t="shared" si="5"/>
        <v>5.59</v>
      </c>
    </row>
    <row r="7" spans="1:13" x14ac:dyDescent="0.3">
      <c r="A7" t="s">
        <v>3</v>
      </c>
      <c r="K7" t="s">
        <v>3</v>
      </c>
    </row>
    <row r="8" spans="1:13" x14ac:dyDescent="0.3">
      <c r="A8" t="s">
        <v>8</v>
      </c>
      <c r="D8" t="s">
        <v>9</v>
      </c>
      <c r="G8" t="s">
        <v>10</v>
      </c>
      <c r="K8" t="s">
        <v>8</v>
      </c>
      <c r="L8" t="s">
        <v>9</v>
      </c>
      <c r="M8" t="s">
        <v>10</v>
      </c>
    </row>
    <row r="9" spans="1:13" x14ac:dyDescent="0.3">
      <c r="A9">
        <v>14.89</v>
      </c>
      <c r="B9">
        <v>20.27</v>
      </c>
      <c r="C9">
        <f>B9-A9</f>
        <v>5.379999999999999</v>
      </c>
      <c r="D9">
        <v>15.33</v>
      </c>
      <c r="E9">
        <v>25.25</v>
      </c>
      <c r="F9">
        <f>E9-D9</f>
        <v>9.92</v>
      </c>
      <c r="G9">
        <v>15.43</v>
      </c>
      <c r="H9">
        <v>25.45</v>
      </c>
      <c r="I9">
        <f>H9-G9</f>
        <v>10.02</v>
      </c>
      <c r="K9">
        <f>C9-5.38</f>
        <v>0</v>
      </c>
      <c r="L9">
        <f>F9-5.38</f>
        <v>4.54</v>
      </c>
      <c r="M9">
        <f>I9-5.38</f>
        <v>4.6399999999999997</v>
      </c>
    </row>
    <row r="10" spans="1:13" x14ac:dyDescent="0.3">
      <c r="A10">
        <v>14.49</v>
      </c>
      <c r="B10">
        <v>20.85</v>
      </c>
      <c r="C10">
        <f t="shared" ref="C10:C11" si="6">B10-A10</f>
        <v>6.3600000000000012</v>
      </c>
      <c r="D10">
        <v>15.18</v>
      </c>
      <c r="E10">
        <v>26.06</v>
      </c>
      <c r="F10">
        <f t="shared" ref="F10:F11" si="7">E10-D10</f>
        <v>10.879999999999999</v>
      </c>
      <c r="G10">
        <v>15.02</v>
      </c>
      <c r="H10">
        <v>25.5</v>
      </c>
      <c r="I10">
        <f t="shared" ref="I10:I11" si="8">H10-G10</f>
        <v>10.48</v>
      </c>
      <c r="K10">
        <f t="shared" ref="K10:K11" si="9">C10-5.38</f>
        <v>0.98000000000000131</v>
      </c>
      <c r="L10">
        <f t="shared" ref="L10:L11" si="10">F10-5.38</f>
        <v>5.4999999999999991</v>
      </c>
      <c r="M10">
        <f t="shared" ref="M10:M11" si="11">I10-5.38</f>
        <v>5.1000000000000005</v>
      </c>
    </row>
    <row r="11" spans="1:13" x14ac:dyDescent="0.3">
      <c r="A11">
        <v>14.41</v>
      </c>
      <c r="B11">
        <v>20.5</v>
      </c>
      <c r="C11">
        <f t="shared" si="6"/>
        <v>6.09</v>
      </c>
      <c r="D11">
        <v>14.94</v>
      </c>
      <c r="E11">
        <v>25.96</v>
      </c>
      <c r="F11">
        <f t="shared" si="7"/>
        <v>11.020000000000001</v>
      </c>
      <c r="G11">
        <v>15.63</v>
      </c>
      <c r="H11">
        <v>25.89</v>
      </c>
      <c r="I11">
        <f t="shared" si="8"/>
        <v>10.26</v>
      </c>
      <c r="K11">
        <f t="shared" si="9"/>
        <v>0.71</v>
      </c>
      <c r="L11">
        <f t="shared" si="10"/>
        <v>5.6400000000000015</v>
      </c>
      <c r="M11">
        <f t="shared" si="11"/>
        <v>4.88</v>
      </c>
    </row>
    <row r="15" spans="1:13" x14ac:dyDescent="0.3">
      <c r="A15" t="s">
        <v>2</v>
      </c>
      <c r="F15" t="s">
        <v>3</v>
      </c>
    </row>
    <row r="16" spans="1:13" x14ac:dyDescent="0.3">
      <c r="A16" t="s">
        <v>8</v>
      </c>
      <c r="B16" t="s">
        <v>9</v>
      </c>
      <c r="C16" t="s">
        <v>10</v>
      </c>
      <c r="F16" t="s">
        <v>8</v>
      </c>
      <c r="G16" t="s">
        <v>9</v>
      </c>
      <c r="H16" t="s">
        <v>10</v>
      </c>
    </row>
    <row r="17" spans="1:8" x14ac:dyDescent="0.3">
      <c r="A17">
        <f>POWER(2,-K3)</f>
        <v>1</v>
      </c>
      <c r="B17">
        <f t="shared" ref="B17:C17" si="12">POWER(2,-L3)</f>
        <v>2.0193012978710834E-2</v>
      </c>
      <c r="C17">
        <f t="shared" si="12"/>
        <v>3.5402621415493753E-2</v>
      </c>
      <c r="F17">
        <f>POWER(2,-K9)</f>
        <v>1</v>
      </c>
      <c r="G17">
        <f t="shared" ref="G17:H17" si="13">POWER(2,-L9)</f>
        <v>4.2985681816866989E-2</v>
      </c>
      <c r="H17">
        <f t="shared" si="13"/>
        <v>4.0107059298840772E-2</v>
      </c>
    </row>
    <row r="18" spans="1:8" x14ac:dyDescent="0.3">
      <c r="A18">
        <f t="shared" ref="A18:A19" si="14">POWER(2,-K4)</f>
        <v>1.5691681957935018</v>
      </c>
      <c r="B18">
        <f t="shared" ref="B18:B19" si="15">POWER(2,-L4)</f>
        <v>3.8207508677877165E-2</v>
      </c>
      <c r="C18">
        <f t="shared" ref="C18:C19" si="16">POWER(2,-M4)</f>
        <v>2.796953346649917E-2</v>
      </c>
      <c r="F18">
        <f t="shared" ref="F18:F19" si="17">POWER(2,-K10)</f>
        <v>0.5069797398950141</v>
      </c>
      <c r="G18">
        <f t="shared" ref="G18:G19" si="18">POWER(2,-L10)</f>
        <v>2.2097086912079629E-2</v>
      </c>
      <c r="H18">
        <f t="shared" ref="H18:H19" si="19">POWER(2,-M10)</f>
        <v>2.9157280985525221E-2</v>
      </c>
    </row>
    <row r="19" spans="1:8" x14ac:dyDescent="0.3">
      <c r="A19">
        <f t="shared" si="14"/>
        <v>1.4240501955970697</v>
      </c>
      <c r="B19">
        <f t="shared" si="15"/>
        <v>6.698584140851839E-2</v>
      </c>
      <c r="C19">
        <f t="shared" si="16"/>
        <v>2.0760715845257998E-2</v>
      </c>
      <c r="F19">
        <f t="shared" si="17"/>
        <v>0.61132013884603431</v>
      </c>
      <c r="G19">
        <f t="shared" si="18"/>
        <v>2.0053529649420365E-2</v>
      </c>
      <c r="H19">
        <f t="shared" si="19"/>
        <v>3.3960464453939319E-2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2B0D-2BE6-4B4C-9C0B-BE7FB820D1FD}">
  <dimension ref="A1:J17"/>
  <sheetViews>
    <sheetView workbookViewId="0">
      <selection activeCell="L10" sqref="L10"/>
    </sheetView>
  </sheetViews>
  <sheetFormatPr defaultRowHeight="14" x14ac:dyDescent="0.3"/>
  <sheetData>
    <row r="1" spans="1:10" x14ac:dyDescent="0.3">
      <c r="A1" t="s">
        <v>2</v>
      </c>
      <c r="H1" s="2"/>
      <c r="I1" s="2"/>
      <c r="J1" s="2"/>
    </row>
    <row r="2" spans="1:10" x14ac:dyDescent="0.3">
      <c r="B2" s="1" t="s">
        <v>8</v>
      </c>
      <c r="C2" s="1"/>
      <c r="D2" s="1"/>
      <c r="E2" s="1" t="s">
        <v>9</v>
      </c>
      <c r="F2" s="1"/>
      <c r="G2" s="1"/>
      <c r="H2" s="1" t="s">
        <v>10</v>
      </c>
      <c r="I2" s="1"/>
      <c r="J2" s="1"/>
    </row>
    <row r="3" spans="1:10" x14ac:dyDescent="0.3">
      <c r="A3">
        <v>0</v>
      </c>
      <c r="B3">
        <v>0.107</v>
      </c>
      <c r="C3">
        <v>0.14199999999999999</v>
      </c>
      <c r="D3">
        <v>0.123</v>
      </c>
      <c r="E3">
        <v>0.106</v>
      </c>
      <c r="F3">
        <v>0.13900000000000001</v>
      </c>
      <c r="G3">
        <v>0.128</v>
      </c>
      <c r="H3">
        <v>0.111</v>
      </c>
      <c r="I3">
        <v>0.123</v>
      </c>
      <c r="J3">
        <v>0.125</v>
      </c>
    </row>
    <row r="4" spans="1:10" x14ac:dyDescent="0.3">
      <c r="A4">
        <v>12</v>
      </c>
      <c r="B4">
        <v>0.38200000000000001</v>
      </c>
      <c r="C4">
        <v>0.34100000000000003</v>
      </c>
      <c r="D4">
        <v>0.36899999999999999</v>
      </c>
      <c r="E4">
        <v>0.312</v>
      </c>
      <c r="F4">
        <v>0.252</v>
      </c>
      <c r="G4">
        <v>0.22600000000000001</v>
      </c>
      <c r="H4">
        <v>0.26400000000000001</v>
      </c>
      <c r="I4">
        <v>0.315</v>
      </c>
      <c r="J4">
        <v>0.22800000000000001</v>
      </c>
    </row>
    <row r="5" spans="1:10" x14ac:dyDescent="0.3">
      <c r="A5">
        <v>24</v>
      </c>
      <c r="B5">
        <v>0.72099999999999997</v>
      </c>
      <c r="C5">
        <v>0.79800000000000004</v>
      </c>
      <c r="D5">
        <v>0.82299999999999995</v>
      </c>
      <c r="E5">
        <v>0.59599999999999997</v>
      </c>
      <c r="F5">
        <v>0.65100000000000002</v>
      </c>
      <c r="G5">
        <v>0.624</v>
      </c>
      <c r="H5">
        <v>0.54500000000000004</v>
      </c>
      <c r="I5">
        <v>0.58099999999999996</v>
      </c>
      <c r="J5">
        <v>0.59799999999999998</v>
      </c>
    </row>
    <row r="6" spans="1:10" x14ac:dyDescent="0.3">
      <c r="A6">
        <v>36</v>
      </c>
      <c r="B6">
        <v>1.131</v>
      </c>
      <c r="C6">
        <v>1.0409999999999999</v>
      </c>
      <c r="D6">
        <v>1.056</v>
      </c>
      <c r="E6">
        <v>0.85899999999999999</v>
      </c>
      <c r="F6">
        <v>0.94699999999999995</v>
      </c>
      <c r="G6">
        <v>0.76600000000000001</v>
      </c>
      <c r="H6">
        <v>0.79900000000000004</v>
      </c>
      <c r="I6">
        <v>0.73399999999999999</v>
      </c>
      <c r="J6">
        <v>0.88400000000000001</v>
      </c>
    </row>
    <row r="10" spans="1:10" x14ac:dyDescent="0.3">
      <c r="A10" t="s">
        <v>3</v>
      </c>
      <c r="H10" s="2"/>
      <c r="I10" s="2"/>
      <c r="J10" s="2"/>
    </row>
    <row r="11" spans="1:10" x14ac:dyDescent="0.3">
      <c r="B11" s="1" t="s">
        <v>8</v>
      </c>
      <c r="C11" s="1"/>
      <c r="D11" s="1"/>
      <c r="E11" s="1" t="s">
        <v>9</v>
      </c>
      <c r="F11" s="1"/>
      <c r="G11" s="1"/>
      <c r="H11" s="1" t="s">
        <v>10</v>
      </c>
      <c r="I11" s="1"/>
      <c r="J11" s="1"/>
    </row>
    <row r="12" spans="1:10" x14ac:dyDescent="0.3">
      <c r="A12">
        <v>0</v>
      </c>
      <c r="B12">
        <v>0.124</v>
      </c>
      <c r="C12">
        <v>0.14899999999999999</v>
      </c>
      <c r="D12">
        <v>0.114</v>
      </c>
      <c r="E12">
        <v>0.121</v>
      </c>
      <c r="F12">
        <v>0.157</v>
      </c>
      <c r="G12">
        <v>0.13800000000000001</v>
      </c>
      <c r="H12">
        <v>0.154</v>
      </c>
      <c r="I12">
        <v>0.156</v>
      </c>
      <c r="J12">
        <v>0.129</v>
      </c>
    </row>
    <row r="13" spans="1:10" x14ac:dyDescent="0.3">
      <c r="A13">
        <v>12</v>
      </c>
      <c r="B13">
        <v>0.32300000000000001</v>
      </c>
      <c r="C13">
        <v>0.33600000000000002</v>
      </c>
      <c r="D13">
        <v>0.39900000000000002</v>
      </c>
      <c r="E13">
        <v>0.251</v>
      </c>
      <c r="F13">
        <v>0.22900000000000001</v>
      </c>
      <c r="G13">
        <v>0.27100000000000002</v>
      </c>
      <c r="H13">
        <v>0.31900000000000001</v>
      </c>
      <c r="I13">
        <v>0.24299999999999999</v>
      </c>
      <c r="J13">
        <v>0.314</v>
      </c>
    </row>
    <row r="14" spans="1:10" x14ac:dyDescent="0.3">
      <c r="A14">
        <v>24</v>
      </c>
      <c r="B14">
        <v>0.72099999999999997</v>
      </c>
      <c r="C14">
        <v>0.83199999999999996</v>
      </c>
      <c r="D14">
        <v>0.79400000000000004</v>
      </c>
      <c r="E14">
        <v>0.48499999999999999</v>
      </c>
      <c r="F14">
        <v>0.49399999999999999</v>
      </c>
      <c r="G14">
        <v>0.51900000000000002</v>
      </c>
      <c r="H14">
        <v>0.57199999999999995</v>
      </c>
      <c r="I14">
        <v>0.438</v>
      </c>
      <c r="J14">
        <v>0.57199999999999995</v>
      </c>
    </row>
    <row r="15" spans="1:10" x14ac:dyDescent="0.3">
      <c r="A15">
        <v>36</v>
      </c>
      <c r="B15">
        <v>1.113</v>
      </c>
      <c r="C15">
        <v>1.105</v>
      </c>
      <c r="D15">
        <v>1.0449999999999999</v>
      </c>
      <c r="E15">
        <v>0.85399999999999998</v>
      </c>
      <c r="F15">
        <v>0.78900000000000003</v>
      </c>
      <c r="G15">
        <v>0.91500000000000004</v>
      </c>
      <c r="H15">
        <v>0.80800000000000005</v>
      </c>
      <c r="I15">
        <v>0.90500000000000003</v>
      </c>
      <c r="J15">
        <v>0.751</v>
      </c>
    </row>
    <row r="17" spans="8:8" x14ac:dyDescent="0.3">
      <c r="H17" t="s">
        <v>11</v>
      </c>
    </row>
  </sheetData>
  <mergeCells count="6">
    <mergeCell ref="B2:D2"/>
    <mergeCell ref="E2:G2"/>
    <mergeCell ref="H2:J2"/>
    <mergeCell ref="B11:D11"/>
    <mergeCell ref="E11:G11"/>
    <mergeCell ref="H11:J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18AF-C4E8-471E-A5BB-B68287FFD461}">
  <dimension ref="A1:G5"/>
  <sheetViews>
    <sheetView workbookViewId="0">
      <selection activeCell="I11" sqref="I11"/>
    </sheetView>
  </sheetViews>
  <sheetFormatPr defaultRowHeight="14" x14ac:dyDescent="0.3"/>
  <cols>
    <col min="2" max="3" width="10.9140625" bestFit="1" customWidth="1"/>
  </cols>
  <sheetData>
    <row r="1" spans="1:7" x14ac:dyDescent="0.3">
      <c r="A1" t="s">
        <v>12</v>
      </c>
      <c r="E1" t="s">
        <v>13</v>
      </c>
    </row>
    <row r="2" spans="1:7" x14ac:dyDescent="0.3">
      <c r="A2" t="s">
        <v>8</v>
      </c>
      <c r="B2" t="s">
        <v>9</v>
      </c>
      <c r="C2" t="s">
        <v>10</v>
      </c>
      <c r="E2" t="s">
        <v>8</v>
      </c>
      <c r="F2" t="s">
        <v>9</v>
      </c>
      <c r="G2" t="s">
        <v>10</v>
      </c>
    </row>
    <row r="3" spans="1:7" x14ac:dyDescent="0.3">
      <c r="A3">
        <v>2.09</v>
      </c>
      <c r="B3">
        <v>16.420000000000002</v>
      </c>
      <c r="C3">
        <v>13.68</v>
      </c>
      <c r="E3">
        <v>0.31900000000000001</v>
      </c>
      <c r="F3">
        <v>14.38</v>
      </c>
      <c r="G3">
        <v>10.5</v>
      </c>
    </row>
    <row r="4" spans="1:7" x14ac:dyDescent="0.3">
      <c r="A4">
        <v>1.01</v>
      </c>
      <c r="B4">
        <v>17.600000000000001</v>
      </c>
      <c r="C4">
        <v>14.56</v>
      </c>
      <c r="E4">
        <v>0.24</v>
      </c>
      <c r="F4">
        <v>9.34</v>
      </c>
      <c r="G4">
        <v>11.82</v>
      </c>
    </row>
    <row r="5" spans="1:7" x14ac:dyDescent="0.3">
      <c r="A5">
        <v>0.91</v>
      </c>
      <c r="B5">
        <v>16.7</v>
      </c>
      <c r="C5">
        <v>19.489999999999998</v>
      </c>
      <c r="E5">
        <v>1.66</v>
      </c>
      <c r="F5">
        <v>12.16</v>
      </c>
      <c r="G5">
        <v>11.84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PCR</vt:lpstr>
      <vt:lpstr>si CELSR3</vt:lpstr>
      <vt:lpstr>CCK8</vt:lpstr>
      <vt:lpstr>Apoptosis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志超 卢</cp:lastModifiedBy>
  <dcterms:created xsi:type="dcterms:W3CDTF">2015-06-05T18:19:34Z</dcterms:created>
  <dcterms:modified xsi:type="dcterms:W3CDTF">2023-09-25T12:50:20Z</dcterms:modified>
</cp:coreProperties>
</file>