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520" yWindow="460" windowWidth="33360" windowHeight="186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H3" i="6"/>
  <c r="G3" i="6"/>
  <c r="F3" i="6"/>
</calcChain>
</file>

<file path=xl/sharedStrings.xml><?xml version="1.0" encoding="utf-8"?>
<sst xmlns="http://schemas.openxmlformats.org/spreadsheetml/2006/main" count="3493" uniqueCount="994">
  <si>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</si>
  <si>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</si>
  <si>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</si>
  <si>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</si>
  <si>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</si>
  <si>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</si>
  <si>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</si>
  <si>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</si>
  <si>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</si>
  <si>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</si>
  <si>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</si>
  <si>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</si>
  <si>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</si>
  <si>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</si>
  <si>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</si>
  <si>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</si>
  <si>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</si>
  <si>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</si>
  <si>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</si>
  <si>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</si>
  <si>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</si>
  <si>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</si>
  <si>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</si>
  <si>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</si>
  <si>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</si>
  <si>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</si>
  <si>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</si>
  <si>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</si>
  <si>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</si>
  <si>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</si>
  <si>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</si>
  <si>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</si>
  <si>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</si>
  <si>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</si>
  <si>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</si>
  <si>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</si>
  <si>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</si>
  <si>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</si>
  <si>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</si>
  <si>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</si>
  <si>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</si>
  <si>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</si>
  <si>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</si>
  <si>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</si>
  <si>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</si>
  <si>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</si>
  <si>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</si>
  <si>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</si>
  <si>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</si>
  <si>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</si>
  <si>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</si>
  <si>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</si>
  <si>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</si>
  <si>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</si>
  <si>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</si>
  <si>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</si>
  <si>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</si>
  <si>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</si>
  <si>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</si>
  <si>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</si>
  <si>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</si>
  <si>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</si>
  <si>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</si>
  <si>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</si>
  <si>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</si>
  <si>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</si>
  <si>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</si>
  <si>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</si>
  <si>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</si>
  <si>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</si>
  <si>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</si>
  <si>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</si>
  <si>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</si>
  <si>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</si>
  <si>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</si>
  <si>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</si>
  <si>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</si>
  <si>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</si>
  <si>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</si>
  <si>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</si>
  <si>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</si>
  <si>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</si>
  <si>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</si>
  <si>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</si>
  <si>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</si>
  <si>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</si>
  <si>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</si>
  <si>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</si>
  <si>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</si>
  <si>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</si>
  <si>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</si>
  <si>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</si>
  <si>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</si>
  <si>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</si>
  <si>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</si>
  <si>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</si>
  <si>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</si>
  <si>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</si>
  <si>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</si>
  <si>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</si>
  <si>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</si>
  <si>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</si>
  <si>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</si>
  <si>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</si>
  <si>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</si>
  <si>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</si>
  <si>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</si>
  <si>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</si>
  <si>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</si>
  <si>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</si>
  <si>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</si>
  <si>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</si>
  <si>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</si>
  <si>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</si>
  <si>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</si>
  <si>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</si>
  <si>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</si>
  <si>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</si>
  <si>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</si>
  <si>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</si>
  <si>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</si>
  <si>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</si>
  <si>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</si>
  <si>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</si>
  <si>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</si>
  <si>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</si>
  <si>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</si>
  <si>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</si>
  <si>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</si>
  <si>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</si>
  <si>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</si>
  <si>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</si>
  <si>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</si>
  <si>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</si>
  <si>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</si>
  <si>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</si>
  <si>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</si>
  <si>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</si>
  <si>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</si>
  <si>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</si>
  <si>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</si>
  <si>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</si>
  <si>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</si>
  <si>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</si>
  <si>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</si>
  <si>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</si>
  <si>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</si>
  <si>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</si>
  <si>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</si>
  <si>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</si>
  <si>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</si>
  <si>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</si>
  <si>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</si>
  <si>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</si>
  <si>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</si>
  <si>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</si>
  <si>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</si>
  <si>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</si>
  <si>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</si>
  <si>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</si>
  <si>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</si>
  <si>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</si>
  <si>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</si>
  <si>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</si>
  <si>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</si>
  <si>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</si>
  <si>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</si>
  <si>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</si>
  <si>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</si>
  <si>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</si>
  <si>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</si>
  <si>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</si>
  <si>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</si>
  <si>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</si>
  <si>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</si>
  <si>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</si>
  <si>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</si>
  <si>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</si>
  <si>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</si>
  <si>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</si>
  <si>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</si>
  <si>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</si>
  <si>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</si>
  <si>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</si>
  <si>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</si>
  <si>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</si>
  <si>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</si>
  <si>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</si>
  <si>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</si>
  <si>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</si>
  <si>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</si>
  <si>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</si>
  <si>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</si>
  <si>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</si>
  <si>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</si>
  <si>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</si>
  <si>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</si>
  <si>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</si>
  <si>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</si>
  <si>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</si>
  <si>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</si>
  <si>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</si>
  <si>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</si>
  <si>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</si>
  <si>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</si>
  <si>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</si>
  <si>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</si>
  <si>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</si>
  <si>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</si>
  <si>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</si>
  <si>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</si>
  <si>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</si>
  <si>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</si>
  <si>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</si>
  <si>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</si>
  <si>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</si>
  <si>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</si>
  <si>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</si>
  <si>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</si>
  <si>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</si>
  <si>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</si>
  <si>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</si>
  <si>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</si>
  <si>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</si>
  <si>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</si>
  <si>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</si>
  <si>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</si>
  <si>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</si>
  <si>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</si>
  <si>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</si>
  <si>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</si>
  <si>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</si>
  <si>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</si>
  <si>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</si>
  <si>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</si>
  <si>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</si>
  <si>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</si>
  <si>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</si>
  <si>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</si>
  <si>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</si>
  <si>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</si>
  <si>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</si>
  <si>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</si>
  <si>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</si>
  <si>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</si>
  <si>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</si>
  <si>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</si>
  <si>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</si>
  <si>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</si>
  <si>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</si>
  <si>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</si>
  <si>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</si>
  <si>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</si>
  <si>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</si>
  <si>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</si>
  <si>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</si>
  <si>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</si>
  <si>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</si>
  <si>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</si>
  <si>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</si>
  <si>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</si>
  <si>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</si>
  <si>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</si>
  <si>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</si>
  <si>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</si>
  <si>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</si>
  <si>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</si>
  <si>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</si>
  <si>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</si>
  <si>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</si>
  <si>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</si>
  <si>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</si>
  <si>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</si>
  <si>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</si>
  <si>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</si>
  <si>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</si>
  <si>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</si>
  <si>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</si>
  <si>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</si>
  <si>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</si>
  <si>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</si>
  <si>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</si>
  <si>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</si>
  <si>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</si>
  <si>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</si>
  <si>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</si>
  <si>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</si>
  <si>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</si>
  <si>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</si>
  <si>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</si>
  <si>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</si>
  <si>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</si>
  <si>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</si>
  <si>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</si>
  <si>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</si>
  <si>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</si>
  <si>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</si>
  <si>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</si>
  <si>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</si>
  <si>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</si>
  <si>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</si>
  <si>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</si>
  <si>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</si>
  <si>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</si>
  <si>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</si>
  <si>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</si>
  <si>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</si>
  <si>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</si>
  <si>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</si>
  <si>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</si>
  <si>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</si>
  <si>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</si>
  <si>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</si>
  <si>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</si>
  <si>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</si>
  <si>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</si>
  <si>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</si>
  <si>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</si>
  <si>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</si>
  <si>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</si>
  <si>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</si>
  <si>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</si>
  <si>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</si>
  <si>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</si>
  <si>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</si>
  <si>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</si>
  <si>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</si>
  <si>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</si>
  <si>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</si>
  <si>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</si>
  <si>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</si>
  <si>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</si>
  <si>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</si>
  <si>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</si>
  <si>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</si>
  <si>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</si>
  <si>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</si>
  <si>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</si>
  <si>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</si>
  <si>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</si>
  <si>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</si>
  <si>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</si>
  <si>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</si>
  <si>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</si>
  <si>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</si>
  <si>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</si>
  <si>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</si>
  <si>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</si>
  <si>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</si>
  <si>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</si>
  <si>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</si>
  <si>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</si>
  <si>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</si>
  <si>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</si>
  <si>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</si>
  <si>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</si>
  <si>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</si>
  <si>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</si>
  <si>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</si>
  <si>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</si>
  <si>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</si>
  <si>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</si>
  <si>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</si>
  <si>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</si>
  <si>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</si>
  <si>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</si>
  <si>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</si>
  <si>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</si>
  <si>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</si>
  <si>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</si>
  <si>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</si>
  <si>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</si>
  <si>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</si>
  <si>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</si>
  <si>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</si>
  <si>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</si>
  <si>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</si>
  <si>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</si>
  <si>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</si>
  <si>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</si>
  <si>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</si>
  <si>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</si>
  <si>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</si>
  <si>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</si>
  <si>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</si>
  <si>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</si>
  <si>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</si>
  <si>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</si>
  <si>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</si>
  <si>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</si>
  <si>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</si>
  <si>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</si>
  <si>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</si>
  <si>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</si>
  <si>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</si>
  <si>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</si>
  <si>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</si>
  <si>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</si>
  <si>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</si>
  <si>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</si>
  <si>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</si>
  <si>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</si>
  <si>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</si>
  <si>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</si>
  <si>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</si>
  <si>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</si>
  <si>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</si>
  <si>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</si>
  <si>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</si>
  <si>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</si>
  <si>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</si>
  <si>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</si>
  <si>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</si>
  <si>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</si>
  <si>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</si>
  <si>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</si>
  <si>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</si>
  <si>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</si>
  <si>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</si>
  <si>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</si>
  <si>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</si>
  <si>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</si>
  <si>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</si>
  <si>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</si>
  <si>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</si>
  <si>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</si>
  <si>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</si>
  <si>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</si>
  <si>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</si>
  <si>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</si>
  <si>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</si>
  <si>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</si>
  <si>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</si>
  <si>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</si>
  <si>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</si>
  <si>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</si>
  <si>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</si>
  <si>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</si>
  <si>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</si>
  <si>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</si>
  <si>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</si>
  <si>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</si>
  <si>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</si>
  <si>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</si>
  <si>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</si>
  <si>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</si>
  <si>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</si>
  <si>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</si>
  <si>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</si>
  <si>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</si>
  <si>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</si>
  <si>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</si>
  <si>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</si>
  <si>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</si>
  <si>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</si>
  <si>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</si>
  <si>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</si>
  <si>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</si>
  <si>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</si>
  <si>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</si>
  <si>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</si>
  <si>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</si>
  <si>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</si>
  <si>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</si>
  <si>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</si>
  <si>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</si>
  <si>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</si>
  <si>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</si>
  <si>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</si>
  <si>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</si>
  <si>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</si>
  <si>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</si>
  <si>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</si>
  <si>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</si>
  <si>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</si>
  <si>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</si>
  <si>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</si>
  <si>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</si>
  <si>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</si>
  <si>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</si>
  <si>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</si>
  <si>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</si>
  <si>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</si>
  <si>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</si>
  <si>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</si>
  <si>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</si>
  <si>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</si>
  <si>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</si>
  <si>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</si>
  <si>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</si>
  <si>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</si>
  <si>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</si>
  <si>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</si>
  <si>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</si>
  <si>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</si>
  <si>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</si>
  <si>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</si>
  <si>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</si>
  <si>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</si>
  <si>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</si>
  <si>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</si>
  <si>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</si>
  <si>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</si>
  <si>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</si>
  <si>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</si>
  <si>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</si>
  <si>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</si>
  <si>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</si>
  <si>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</si>
  <si>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</si>
  <si>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</si>
  <si>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</si>
  <si>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</si>
  <si>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</si>
  <si>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</si>
  <si>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</si>
  <si>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</si>
  <si>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</si>
  <si>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</si>
  <si>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</si>
  <si>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</si>
  <si>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</si>
  <si>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</si>
  <si>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</si>
  <si>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</si>
  <si>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</si>
  <si>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</si>
  <si>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</si>
  <si>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</si>
  <si>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</si>
  <si>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</si>
  <si>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</si>
  <si>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</si>
  <si>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</si>
  <si>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</si>
  <si>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</si>
  <si>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</si>
  <si>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</si>
  <si>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</si>
  <si>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</si>
  <si>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</si>
  <si>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</si>
  <si>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</si>
  <si>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</si>
  <si>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</si>
  <si>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</si>
  <si>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</si>
  <si>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</si>
  <si>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</si>
  <si>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</si>
  <si>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</si>
  <si>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</si>
  <si>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</si>
  <si>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</si>
  <si>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</si>
  <si>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</si>
  <si>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</si>
  <si>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</si>
  <si>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</si>
  <si>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</si>
  <si>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</si>
  <si>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</si>
  <si>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</si>
  <si>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</si>
  <si>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</si>
  <si>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</si>
  <si>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</si>
  <si>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</si>
  <si>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</si>
  <si>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</si>
  <si>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</si>
  <si>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</si>
  <si>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</si>
  <si>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</si>
  <si>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</si>
  <si>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</si>
  <si>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</si>
  <si>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</si>
  <si>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</si>
  <si>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</si>
  <si>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</si>
  <si>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</si>
  <si>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</si>
  <si>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</si>
  <si>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</si>
  <si>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</si>
  <si>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</si>
  <si>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</si>
  <si>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</si>
  <si>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</si>
  <si>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</si>
  <si>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</si>
  <si>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</si>
  <si>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</si>
  <si>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</si>
  <si>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</si>
  <si>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</si>
  <si>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</si>
  <si>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</si>
  <si>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</si>
  <si>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</si>
  <si>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</si>
  <si>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</si>
  <si>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</si>
  <si>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</si>
  <si>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</si>
  <si>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</si>
  <si>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</si>
  <si>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</si>
  <si>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</si>
  <si>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</si>
  <si>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</si>
  <si>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</si>
  <si>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</si>
  <si>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</si>
  <si>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</si>
  <si>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</si>
  <si>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</si>
  <si>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</si>
  <si>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</si>
  <si>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</si>
  <si>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</si>
  <si>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</si>
  <si>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</si>
  <si>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</si>
  <si>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</si>
  <si>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</si>
  <si>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</si>
  <si>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</si>
  <si>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</si>
  <si>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</si>
  <si>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</si>
  <si>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</si>
  <si>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</si>
  <si>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</si>
  <si>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</si>
  <si>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</si>
  <si>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</si>
  <si>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</si>
  <si>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</si>
  <si>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</si>
  <si>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</si>
  <si>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</si>
  <si>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</si>
  <si>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</si>
  <si>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</si>
  <si>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</si>
  <si>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</si>
  <si>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</si>
  <si>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</si>
  <si>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</si>
  <si>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</si>
  <si>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</si>
  <si>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</si>
  <si>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</si>
  <si>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</si>
  <si>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</si>
  <si>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</si>
  <si>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</si>
  <si>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</si>
  <si>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</si>
  <si>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</si>
  <si>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</si>
  <si>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</si>
  <si>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</si>
  <si>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</si>
  <si>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</si>
  <si>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</si>
  <si>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</si>
  <si>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</si>
  <si>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</si>
  <si>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</si>
  <si>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</si>
  <si>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</si>
  <si>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</si>
  <si>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</si>
  <si>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</si>
  <si>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</si>
  <si>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</si>
  <si>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</si>
  <si>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</si>
  <si>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</si>
  <si>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</si>
  <si>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</si>
  <si>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</si>
  <si>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</si>
  <si>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</si>
  <si>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</si>
  <si>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</si>
  <si>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</si>
  <si>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</si>
  <si>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</si>
  <si>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</si>
  <si>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</si>
  <si>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</si>
  <si>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</si>
  <si>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</si>
  <si>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</si>
  <si>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</si>
  <si>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</si>
  <si>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</si>
  <si>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</si>
  <si>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</si>
  <si>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</si>
  <si>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</si>
  <si>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</si>
  <si>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</si>
  <si>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</si>
  <si>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</si>
  <si>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</si>
  <si>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</si>
  <si>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</si>
  <si>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</si>
  <si>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</si>
  <si>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</si>
  <si>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</si>
  <si>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</si>
  <si>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</si>
  <si>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</si>
  <si>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</si>
  <si>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</si>
  <si>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</si>
  <si>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</si>
  <si>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</si>
  <si>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</si>
  <si>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</si>
  <si>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</si>
  <si>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</si>
  <si>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</si>
  <si>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</si>
  <si>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</si>
  <si>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</si>
  <si>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</si>
  <si>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</si>
  <si>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</si>
  <si>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</si>
  <si>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</si>
  <si>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</si>
  <si>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</si>
  <si>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</si>
  <si>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</si>
  <si>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</si>
  <si>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</si>
  <si>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</si>
  <si>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</si>
  <si>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</si>
  <si>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</si>
  <si>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</si>
  <si>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</si>
  <si>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</si>
  <si>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</si>
  <si>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</si>
  <si>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</si>
  <si>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</si>
  <si>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</si>
  <si>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</si>
  <si>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</si>
  <si>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</si>
  <si>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</si>
  <si>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</si>
  <si>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</si>
  <si>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</si>
  <si>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</si>
  <si>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</si>
  <si>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</si>
  <si>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</si>
  <si>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</si>
  <si>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</si>
  <si>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</si>
  <si>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</si>
  <si>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</si>
  <si>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</si>
  <si>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</si>
  <si>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</si>
  <si>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</si>
  <si>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</si>
  <si>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</si>
  <si>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</si>
  <si>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</si>
  <si>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</si>
  <si>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</si>
  <si>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</si>
  <si>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</si>
  <si>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</si>
  <si>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</si>
  <si>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</si>
  <si>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</si>
  <si>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</si>
  <si>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</si>
  <si>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</si>
  <si>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</si>
  <si>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</si>
  <si>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</si>
  <si>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</si>
  <si>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</si>
  <si>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</si>
  <si>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</si>
  <si>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</si>
  <si>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</si>
  <si>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</si>
  <si>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</si>
  <si>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</si>
  <si>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</si>
  <si>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</si>
  <si>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</si>
  <si>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</si>
  <si>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</si>
  <si>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</si>
  <si>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</si>
  <si>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</si>
  <si>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</si>
  <si>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</si>
  <si>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</si>
  <si>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</si>
  <si>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</si>
  <si>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</si>
  <si>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</si>
  <si>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</si>
  <si>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</si>
  <si>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</si>
  <si>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</si>
  <si>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</si>
  <si>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</si>
  <si>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</si>
  <si>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</si>
  <si>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</si>
  <si>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</si>
  <si>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</si>
  <si>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</si>
  <si>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</si>
  <si>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</si>
  <si>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</si>
  <si>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</si>
  <si>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</si>
  <si>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</si>
  <si>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</si>
  <si>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</si>
  <si>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</si>
  <si>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</si>
  <si>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</si>
  <si>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</si>
  <si>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</si>
  <si>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</si>
  <si>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</si>
  <si>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</si>
  <si>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Gaudinski_2001</t>
  </si>
  <si>
    <t>J. Beem-Miller</t>
  </si>
  <si>
    <t>MPI-BGC</t>
  </si>
  <si>
    <t>jbeem@bgc-jena.mpg.de</t>
  </si>
  <si>
    <t>J. Gaudinski</t>
  </si>
  <si>
    <t>jgaudins@ucsc.edu</t>
  </si>
  <si>
    <t>Gaudinski, J., 2001, Belowground carbon cycling in three temperate forests of the eastern United States, University of California Irvine, Ph.D. thesis</t>
  </si>
  <si>
    <t>Howland Forest</t>
  </si>
  <si>
    <t>Tower Pit</t>
  </si>
  <si>
    <t>Typic Haplorthods</t>
  </si>
  <si>
    <t>Picea rubens, Abies balsamea, Tsuga canadensis</t>
  </si>
  <si>
    <t>Granitic till</t>
  </si>
  <si>
    <t>Nutrient Control Pit</t>
  </si>
  <si>
    <t>UCI</t>
  </si>
  <si>
    <t>Nutrient Control Pit_1997_Oi</t>
  </si>
  <si>
    <t>Oi</t>
  </si>
  <si>
    <t>Data from Fernandez 1993a</t>
  </si>
  <si>
    <t>Nutrient Control Pit_1997_O</t>
  </si>
  <si>
    <t>O</t>
  </si>
  <si>
    <t>Nutrient Control Pit_1997_E</t>
  </si>
  <si>
    <t>Nutrient Control Pit_1997_Bh</t>
  </si>
  <si>
    <t>Bh</t>
  </si>
  <si>
    <t>Nutrient Control Pit_1997_Bs</t>
  </si>
  <si>
    <t>Bs</t>
  </si>
  <si>
    <t>Nutrient Control Pit_1997_BC</t>
  </si>
  <si>
    <t>BC</t>
  </si>
  <si>
    <t>Depth estimated (not reported)</t>
  </si>
  <si>
    <t>Tower Pit_1996_Oi</t>
  </si>
  <si>
    <t>Tower Pit_1996_Oe</t>
  </si>
  <si>
    <t>Oe</t>
  </si>
  <si>
    <t>Tower Pit_1996_Oa</t>
  </si>
  <si>
    <t>Oa</t>
  </si>
  <si>
    <t>Tower Pit_1996_E</t>
  </si>
  <si>
    <t>Tower Pit_1996_Bhs</t>
  </si>
  <si>
    <t>Bhs</t>
  </si>
  <si>
    <t>Tower Pit_1996_Bh</t>
  </si>
  <si>
    <t>Tower Pit_1996_Bs1</t>
  </si>
  <si>
    <t>Tower Pit_1996_Bs2</t>
  </si>
  <si>
    <t>Tower Pit_1996_BC</t>
  </si>
  <si>
    <t>Tower Pit_1996_Bs</t>
  </si>
  <si>
    <t>Fractionation performed on combination of Bs1 and Bs2</t>
  </si>
  <si>
    <t>Tower Pit_1996_E_LF</t>
  </si>
  <si>
    <t>Tower Pit_1996_E_HF</t>
  </si>
  <si>
    <t>Inf</t>
  </si>
  <si>
    <t>Tower Pit_1996_E_Roots</t>
  </si>
  <si>
    <t>Tower Pit_1996_E_LF_&lt;80um</t>
  </si>
  <si>
    <t>19% of LF</t>
  </si>
  <si>
    <t>Tower Pit_1996_E_LF_&gt;80um</t>
  </si>
  <si>
    <t>81% of LF</t>
  </si>
  <si>
    <t>Tower Pit_1996_Bhs_LF</t>
  </si>
  <si>
    <t>Tower Pit_1996_Bhs_HF</t>
  </si>
  <si>
    <t>Tower Pit_1996_Bhs_Roots</t>
  </si>
  <si>
    <t>Tower Pit_1996_Bh_LF</t>
  </si>
  <si>
    <t>Tower Pit_1996_Bh_HF</t>
  </si>
  <si>
    <t>Tower Pit_1996_Bh_Roots</t>
  </si>
  <si>
    <t>Tower Pit_1996_Bh_LF_&lt;80um</t>
  </si>
  <si>
    <t>Tower Pit_1996_Bhs+Bh</t>
  </si>
  <si>
    <t>7% of LF</t>
  </si>
  <si>
    <t>Tower Pit_1996_Bh_LF_&gt;80um</t>
  </si>
  <si>
    <t>93% of LF</t>
  </si>
  <si>
    <t>Tower Pit_1996_Bs1+Bs2_LF</t>
  </si>
  <si>
    <t>Tower Pit_1996_Bs1+Bs2</t>
  </si>
  <si>
    <t>Tower Pit_1996_Bs1+Bs2_HF</t>
  </si>
  <si>
    <t>Tower Pit_1996_Bs1+Bs2_Roots</t>
  </si>
  <si>
    <t>Tower Pit_1996_Bs1+Bs2_LF_&lt;80um</t>
  </si>
  <si>
    <t>12% of LF</t>
  </si>
  <si>
    <t>Tower Pit_1996_Bs1+Bs2_LF_&gt;80um</t>
  </si>
  <si>
    <t>88% of LF</t>
  </si>
  <si>
    <t>Tower Pit_1996_BC_LF</t>
  </si>
  <si>
    <t>Tower Pit_1996_BC_HF</t>
  </si>
  <si>
    <t>Nutrient Control Pit_1997_E_LF</t>
  </si>
  <si>
    <t>Nutrient Control Pit_1997_E_HF</t>
  </si>
  <si>
    <t>Nutrient Control Pit_1997_E_Roots</t>
  </si>
  <si>
    <t>Nutrient Control Pit_1997_Bh_LF</t>
  </si>
  <si>
    <t>Nutrient Control Pit_1997_Bh_HF</t>
  </si>
  <si>
    <t>Nutrient Control Pit_1997_Bh_Roots</t>
  </si>
  <si>
    <t>Nutrient Control Pit_1997_Bs_LF</t>
  </si>
  <si>
    <t>Nutrient Control Pit_1997_Bs_HF</t>
  </si>
  <si>
    <t>Nutrient Control Pit_1997_Bs_Roots</t>
  </si>
  <si>
    <t>Nutrient Control Pit_1997_BC_LF</t>
  </si>
  <si>
    <t>Nutrient Control Pit_1997_BC_HF</t>
  </si>
  <si>
    <t>inc_moisture_units</t>
  </si>
  <si>
    <t xml:space="preserve">Sphagnum </t>
  </si>
  <si>
    <t>used 13C to correct 14C data for air</t>
  </si>
  <si>
    <t>Town Line Swamp</t>
  </si>
  <si>
    <t>Howland_TL_Swamp_4</t>
  </si>
  <si>
    <t>Howland_TL_Swamp_8</t>
  </si>
  <si>
    <t>Howland_TL_Swamp_12</t>
  </si>
  <si>
    <t>Howland_TL_Swamp_16</t>
  </si>
  <si>
    <t>Howland_TL_Swamp_20</t>
  </si>
  <si>
    <t>Howland_TL_Swamp_24</t>
  </si>
  <si>
    <t>Howland_TL_Swamp_28</t>
  </si>
  <si>
    <t>Howland_TL_Swamp_32</t>
  </si>
  <si>
    <t>Howland_TL_Swamp_36</t>
  </si>
  <si>
    <t>Howland_TL_Swamp_40</t>
  </si>
  <si>
    <t>Howland_TL_Swamp_44</t>
  </si>
  <si>
    <t>Howland_TL_Swamp_48</t>
  </si>
  <si>
    <t>Howland_TL_Swamp_52</t>
  </si>
  <si>
    <t>Howland_TL_Swamp_56</t>
  </si>
  <si>
    <t>bottom is mineral soil</t>
  </si>
  <si>
    <t>Tower Swamp 1</t>
  </si>
  <si>
    <t>Tower Swamp 2</t>
  </si>
  <si>
    <t>Howland_Tower_Swamp_1_4</t>
  </si>
  <si>
    <t>Howland_Tower_Swamp_1_8</t>
  </si>
  <si>
    <t>Howland_Tower_Swamp_1_12</t>
  </si>
  <si>
    <t>Howland_Tower_Swamp_1_16</t>
  </si>
  <si>
    <t>Howland_Tower_Swamp_1_20</t>
  </si>
  <si>
    <t>Howland_Tower_Swamp_1_24</t>
  </si>
  <si>
    <t>Howland_Tower_Swamp_1_28</t>
  </si>
  <si>
    <t>Howland_Tower_Swamp_1_32</t>
  </si>
  <si>
    <t>Howland_Tower_Swamp_1_36</t>
  </si>
  <si>
    <t>Howland_Tower_Swamp_1_40</t>
  </si>
  <si>
    <t>Howland_Tower_Swamp_1_44</t>
  </si>
  <si>
    <t>Howland_Tower_Swamp_2_4</t>
  </si>
  <si>
    <t>Howland_Tower_Swamp_2_8</t>
  </si>
  <si>
    <t>Howland_Tower_Swamp_2_12</t>
  </si>
  <si>
    <t>Howland_Tower_Swamp_2_16</t>
  </si>
  <si>
    <t>Howland_Tower_Swamp_2_20</t>
  </si>
  <si>
    <t>Howland_Tower_Swamp_2_24</t>
  </si>
  <si>
    <t>Howland_Tower_Swamp_2_28</t>
  </si>
  <si>
    <t>Howland_Tower_Swamp_2_32</t>
  </si>
  <si>
    <t>Howland_Tower_Swamp_0.5cm Spagnum</t>
  </si>
  <si>
    <t>Howland_Tower_Swamp_4.5cm Spagnum</t>
  </si>
  <si>
    <t>Howland_Tower_Swamp_10.5cm Spagnum</t>
  </si>
  <si>
    <t>Howland_Tower_Swamp_16.5cm Spagnum</t>
  </si>
  <si>
    <t>Howland_Tower_Swamp_20.5cm Spagnum</t>
  </si>
  <si>
    <t>Howland_Tower_Swamp_26.5cm Spagnum</t>
  </si>
  <si>
    <t>macrofossil</t>
  </si>
  <si>
    <t>Incubation and radiocarbon data; added some wetland data that are not published elsewhere but were collected at the same time</t>
  </si>
  <si>
    <t>israd</t>
  </si>
  <si>
    <t>inc_name</t>
  </si>
  <si>
    <t>Tower Pit_1996_Oi_inc</t>
  </si>
  <si>
    <t>Tower Pit_1996_Oe_inc</t>
  </si>
  <si>
    <t>Tower Pit_1996_Oa_inc</t>
  </si>
  <si>
    <t>Tower Pit_1996_E_inc</t>
  </si>
  <si>
    <t>Tower Pit_1996_Bhs_inc</t>
  </si>
  <si>
    <t>Tower Pit_1996_Bh_inc</t>
  </si>
  <si>
    <t>Nutrient Control Pit_1997_Oi_inc1</t>
  </si>
  <si>
    <t>Nutrient Control Pit_1997_Oi_inc2</t>
  </si>
  <si>
    <t>Nutrient Control Pit_1997_Oi_inc3</t>
  </si>
  <si>
    <t>Nutrient Control Pit_1997_O_inc1</t>
  </si>
  <si>
    <t>Nutrient Control Pit_1997_O_inc2</t>
  </si>
  <si>
    <t>Nutrient Control Pit_1997_O_inc3</t>
  </si>
  <si>
    <t>Nutrient Control Pit_1997_E_inc</t>
  </si>
  <si>
    <t>Nutrient Control Pit_1997_Bh_inc</t>
  </si>
  <si>
    <t>Nutrient Control Pit_1997_Bs_inc</t>
  </si>
  <si>
    <t>Nutrient Control Pit_1997_BC_inc</t>
  </si>
  <si>
    <t>flx_name</t>
  </si>
  <si>
    <t>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</si>
</sst>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"/>
    <numFmt numFmtId="167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  <family val="2"/>
    </font>
    <font>
      <sz val="10"/>
      <name val="Arial"/>
      <family val="2"/>
    </font>
    <font>
      <sz val="14"/>
      <name val="Geneva"/>
      <family val="2"/>
    </font>
    <font>
      <sz val="11"/>
      <name val="Geneva"/>
      <family val="2"/>
    </font>
    <font>
      <b/>
      <sz val="10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1" fillId="0" borderId="1" xfId="0" applyFont="1" applyBorder="1" applyAlignme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0" fontId="2" fillId="21" borderId="1" xfId="0" applyFont="1" applyFill="1" applyBorder="1" applyAlignment="1">
      <alignment horizontal="right" vertical="center" wrapText="1" readingOrder="1"/>
    </xf>
    <xf numFmtId="0" fontId="3" fillId="22" borderId="1" xfId="0" applyFont="1" applyFill="1" applyBorder="1" applyAlignment="1">
      <alignment horizontal="right" vertical="top" wrapText="1" readingOrder="1"/>
    </xf>
    <xf numFmtId="0" fontId="3" fillId="23" borderId="1" xfId="0" applyFont="1" applyFill="1" applyBorder="1" applyAlignment="1">
      <alignment horizontal="right" vertical="center" wrapText="1" readingOrder="1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5" fillId="0" borderId="0" xfId="0" applyNumberFormat="1" applyFont="1" applyAlignment="1">
      <alignment horizontal="right"/>
    </xf>
    <xf numFmtId="0" fontId="21" fillId="38" borderId="1" xfId="0" applyFont="1" applyFill="1" applyBorder="1" applyAlignment="1">
      <alignment horizontal="center"/>
    </xf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0" fontId="0" fillId="0" borderId="0" xfId="0" applyFont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6" xfId="0" applyFont="1" applyFill="1" applyBorder="1" applyAlignment="1"/>
    <xf numFmtId="1" fontId="13" fillId="0" borderId="1" xfId="0" applyNumberFormat="1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3" fillId="4" borderId="4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0" fillId="0" borderId="1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65" fontId="27" fillId="0" borderId="0" xfId="0" applyNumberFormat="1" applyFont="1" applyAlignment="1"/>
    <xf numFmtId="1" fontId="28" fillId="0" borderId="0" xfId="0" applyNumberFormat="1" applyFont="1" applyAlignment="1"/>
    <xf numFmtId="1" fontId="25" fillId="0" borderId="0" xfId="0" applyNumberFormat="1" applyFont="1" applyAlignment="1"/>
    <xf numFmtId="2" fontId="28" fillId="0" borderId="0" xfId="0" applyNumberFormat="1" applyFont="1" applyAlignment="1"/>
    <xf numFmtId="2" fontId="25" fillId="0" borderId="0" xfId="0" applyNumberFormat="1" applyFont="1" applyAlignment="1"/>
    <xf numFmtId="165" fontId="28" fillId="0" borderId="0" xfId="0" applyNumberFormat="1" applyFont="1" applyAlignment="1"/>
    <xf numFmtId="0" fontId="28" fillId="0" borderId="0" xfId="0" applyFont="1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6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Font="1" applyBorder="1" applyAlignment="1"/>
    <xf numFmtId="165" fontId="2" fillId="2" borderId="1" xfId="0" applyNumberFormat="1" applyFont="1" applyFill="1" applyBorder="1" applyAlignment="1">
      <alignment horizontal="center" vertical="center" wrapText="1" readingOrder="1"/>
    </xf>
    <xf numFmtId="165" fontId="3" fillId="3" borderId="1" xfId="0" applyNumberFormat="1" applyFont="1" applyFill="1" applyBorder="1" applyAlignment="1">
      <alignment horizontal="center" vertical="top" wrapText="1" readingOrder="1"/>
    </xf>
    <xf numFmtId="165" fontId="3" fillId="4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165" fontId="0" fillId="0" borderId="1" xfId="0" applyNumberFormat="1" applyFont="1" applyBorder="1" applyAlignment="1"/>
    <xf numFmtId="167" fontId="29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 readingOrder="1"/>
    </xf>
    <xf numFmtId="164" fontId="5" fillId="2" borderId="1" xfId="0" applyNumberFormat="1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64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6" fillId="0" borderId="5" xfId="0" applyNumberFormat="1" applyFont="1" applyBorder="1" applyAlignment="1"/>
    <xf numFmtId="1" fontId="0" fillId="42" borderId="5" xfId="0" applyNumberFormat="1" applyFill="1" applyBorder="1" applyAlignment="1"/>
    <xf numFmtId="166" fontId="0" fillId="0" borderId="5" xfId="0" applyNumberFormat="1" applyBorder="1" applyAlignment="1"/>
    <xf numFmtId="166" fontId="0" fillId="42" borderId="5" xfId="0" applyNumberFormat="1" applyFill="1" applyBorder="1" applyAlignment="1"/>
    <xf numFmtId="0" fontId="26" fillId="42" borderId="5" xfId="0" applyNumberFormat="1" applyFont="1" applyFill="1" applyBorder="1" applyAlignment="1"/>
    <xf numFmtId="166" fontId="0" fillId="0" borderId="0" xfId="0" applyNumberFormat="1" applyAlignment="1"/>
  </cellXfs>
  <cellStyles count="19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F:/TRUMBORE%20DATABASE/CAMS99/Trumbore_rept_8=7=99-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opLeftCell="A2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29" customFormat="1" ht="18" customHeight="1">
      <c r="A1" s="26" t="s">
        <v>739</v>
      </c>
      <c r="B1" s="26" t="s">
        <v>743</v>
      </c>
      <c r="C1" s="26" t="s">
        <v>0</v>
      </c>
      <c r="D1" s="26" t="s">
        <v>1</v>
      </c>
      <c r="E1" s="26" t="s">
        <v>2</v>
      </c>
      <c r="F1" s="26" t="s">
        <v>830</v>
      </c>
      <c r="G1" s="26" t="s">
        <v>831</v>
      </c>
      <c r="H1" s="26" t="s">
        <v>832</v>
      </c>
      <c r="I1" s="26" t="s">
        <v>3</v>
      </c>
      <c r="J1" s="26" t="s">
        <v>4</v>
      </c>
      <c r="K1" s="27" t="s">
        <v>5</v>
      </c>
      <c r="L1" s="26" t="s">
        <v>404</v>
      </c>
      <c r="M1" s="28" t="s">
        <v>281</v>
      </c>
      <c r="N1" s="28" t="s">
        <v>470</v>
      </c>
    </row>
    <row r="2" spans="1:15" s="29" customFormat="1" ht="25.5" customHeight="1">
      <c r="A2" s="30" t="s">
        <v>740</v>
      </c>
      <c r="B2" s="30" t="s">
        <v>742</v>
      </c>
      <c r="C2" s="30" t="s">
        <v>6</v>
      </c>
      <c r="D2" s="30" t="s">
        <v>7</v>
      </c>
      <c r="E2" s="30" t="s">
        <v>8</v>
      </c>
      <c r="F2" s="30" t="s">
        <v>833</v>
      </c>
      <c r="G2" s="30" t="s">
        <v>834</v>
      </c>
      <c r="H2" s="30" t="s">
        <v>835</v>
      </c>
      <c r="I2" s="30" t="s">
        <v>9</v>
      </c>
      <c r="J2" s="30" t="s">
        <v>10</v>
      </c>
      <c r="K2" s="30" t="s">
        <v>11</v>
      </c>
      <c r="L2" s="30" t="s">
        <v>12</v>
      </c>
      <c r="M2" s="31" t="s">
        <v>331</v>
      </c>
      <c r="N2" s="31" t="s">
        <v>405</v>
      </c>
    </row>
    <row r="3" spans="1:15" s="42" customFormat="1" ht="31" customHeight="1">
      <c r="A3" s="36" t="s">
        <v>403</v>
      </c>
      <c r="B3" s="36"/>
      <c r="C3" s="36" t="s">
        <v>279</v>
      </c>
      <c r="D3" s="36" t="s">
        <v>277</v>
      </c>
      <c r="E3" s="36" t="s">
        <v>278</v>
      </c>
      <c r="F3" s="36" t="s">
        <v>813</v>
      </c>
      <c r="G3" s="36" t="s">
        <v>41</v>
      </c>
      <c r="H3" s="36" t="s">
        <v>814</v>
      </c>
      <c r="I3" s="36" t="s">
        <v>309</v>
      </c>
      <c r="J3" s="36" t="s">
        <v>329</v>
      </c>
      <c r="K3" s="36" t="s">
        <v>330</v>
      </c>
      <c r="L3" s="36" t="s">
        <v>13</v>
      </c>
      <c r="M3" s="125"/>
      <c r="N3" s="125" t="s">
        <v>402</v>
      </c>
    </row>
    <row r="4" spans="1:15" ht="41" customHeight="1">
      <c r="A4" s="19" t="s">
        <v>845</v>
      </c>
      <c r="B4" s="19" t="s">
        <v>974</v>
      </c>
      <c r="C4" s="19" t="s">
        <v>846</v>
      </c>
      <c r="D4" s="19" t="s">
        <v>847</v>
      </c>
      <c r="E4" s="19" t="s">
        <v>848</v>
      </c>
      <c r="F4" s="128">
        <v>2018</v>
      </c>
      <c r="G4" s="128">
        <v>1</v>
      </c>
      <c r="H4" s="128">
        <v>19</v>
      </c>
      <c r="I4" s="19" t="s">
        <v>849</v>
      </c>
      <c r="J4" s="19" t="s">
        <v>850</v>
      </c>
      <c r="K4" s="19"/>
      <c r="L4" s="19" t="s">
        <v>851</v>
      </c>
      <c r="M4" s="19" t="s">
        <v>973</v>
      </c>
      <c r="N4" s="19"/>
      <c r="O4" s="19"/>
    </row>
    <row r="5" spans="1:15" ht="1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5" ht="1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5" ht="1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7" sqref="C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739</v>
      </c>
      <c r="B1" s="26" t="s">
        <v>14</v>
      </c>
      <c r="C1" s="26" t="s">
        <v>471</v>
      </c>
      <c r="D1" s="26" t="s">
        <v>472</v>
      </c>
      <c r="E1" s="32" t="s">
        <v>473</v>
      </c>
      <c r="F1" s="33" t="s">
        <v>474</v>
      </c>
      <c r="G1" s="32" t="s">
        <v>16</v>
      </c>
    </row>
    <row r="2" spans="1:7" s="29" customFormat="1" ht="27.75" customHeight="1">
      <c r="A2" s="30" t="s">
        <v>740</v>
      </c>
      <c r="B2" s="34" t="s">
        <v>23</v>
      </c>
      <c r="C2" s="34" t="s">
        <v>24</v>
      </c>
      <c r="D2" s="34" t="s">
        <v>25</v>
      </c>
      <c r="E2" s="30" t="s">
        <v>26</v>
      </c>
      <c r="F2" s="30" t="s">
        <v>28</v>
      </c>
      <c r="G2" s="30" t="s">
        <v>27</v>
      </c>
    </row>
    <row r="3" spans="1:7" s="42" customFormat="1" ht="30" customHeight="1">
      <c r="A3" s="36" t="s">
        <v>403</v>
      </c>
      <c r="B3" s="35"/>
      <c r="C3" s="35" t="s">
        <v>38</v>
      </c>
      <c r="D3" s="35" t="s">
        <v>38</v>
      </c>
      <c r="E3" s="36" t="s">
        <v>39</v>
      </c>
      <c r="F3" s="36" t="s">
        <v>40</v>
      </c>
      <c r="G3" s="36"/>
    </row>
    <row r="4" spans="1:7" ht="14">
      <c r="A4" s="19" t="s">
        <v>845</v>
      </c>
      <c r="B4" s="10" t="s">
        <v>852</v>
      </c>
      <c r="C4" s="10">
        <v>45.167000000000002</v>
      </c>
      <c r="D4" s="10">
        <v>-68.667000000000002</v>
      </c>
      <c r="E4" s="7"/>
      <c r="F4" s="18">
        <v>60</v>
      </c>
      <c r="G4" s="18"/>
    </row>
    <row r="5" spans="1:7" ht="14">
      <c r="A5" s="19"/>
      <c r="B5" s="10"/>
      <c r="C5" s="10"/>
      <c r="D5" s="10"/>
      <c r="E5" s="7"/>
      <c r="F5" s="18"/>
      <c r="G5" s="18"/>
    </row>
    <row r="6" spans="1:7" ht="14">
      <c r="A6" s="19"/>
      <c r="B6" s="10"/>
      <c r="C6" s="10"/>
      <c r="D6" s="10"/>
      <c r="E6" s="18"/>
      <c r="F6" s="18"/>
      <c r="G6" s="18"/>
    </row>
    <row r="7" spans="1:7" ht="14">
      <c r="A7" s="19"/>
      <c r="B7" s="10"/>
      <c r="C7" s="10"/>
      <c r="D7" s="10"/>
      <c r="E7" s="18"/>
      <c r="F7" s="18"/>
      <c r="G7" s="18"/>
    </row>
    <row r="8" spans="1:7" ht="14">
      <c r="A8" s="14"/>
      <c r="B8" s="10"/>
      <c r="C8" s="10"/>
      <c r="D8" s="10"/>
      <c r="E8" s="18"/>
      <c r="F8" s="18"/>
      <c r="G8" s="18"/>
    </row>
    <row r="9" spans="1:7" ht="14">
      <c r="A9" s="14"/>
      <c r="B9" s="10"/>
      <c r="C9" s="10"/>
      <c r="D9" s="10"/>
      <c r="E9" s="18"/>
      <c r="F9" s="18"/>
      <c r="G9" s="18"/>
    </row>
    <row r="10" spans="1:7" ht="14">
      <c r="A10" s="14"/>
      <c r="B10" s="10"/>
      <c r="C10" s="10"/>
      <c r="D10" s="10"/>
      <c r="E10" s="18"/>
      <c r="F10" s="18"/>
      <c r="G10" s="18"/>
    </row>
    <row r="11" spans="1:7" ht="14">
      <c r="A11" s="14"/>
      <c r="B11" s="10"/>
      <c r="C11" s="10"/>
      <c r="D11" s="10"/>
      <c r="E11" s="18"/>
      <c r="F11" s="18"/>
      <c r="G11" s="18"/>
    </row>
    <row r="12" spans="1:7" ht="14">
      <c r="A12" s="14"/>
      <c r="B12" s="10"/>
      <c r="C12" s="10"/>
      <c r="D12" s="10"/>
      <c r="E12" s="18"/>
      <c r="F12" s="18"/>
      <c r="G12" s="18"/>
    </row>
    <row r="13" spans="1:7" ht="14">
      <c r="A13" s="14"/>
      <c r="B13" s="10"/>
      <c r="C13" s="10"/>
      <c r="D13" s="10"/>
      <c r="E13" s="18"/>
      <c r="F13" s="18"/>
      <c r="G13" s="18"/>
    </row>
    <row r="14" spans="1:7" ht="14">
      <c r="A14" s="14"/>
      <c r="B14" s="10"/>
      <c r="C14" s="10"/>
      <c r="D14" s="10"/>
      <c r="E14" s="18"/>
      <c r="F14" s="18"/>
      <c r="G14" s="18"/>
    </row>
    <row r="15" spans="1:7" ht="14">
      <c r="A15" s="14"/>
      <c r="B15" s="10"/>
      <c r="C15" s="10"/>
      <c r="D15" s="10"/>
      <c r="E15" s="18"/>
      <c r="F15" s="18"/>
      <c r="G15" s="18"/>
    </row>
    <row r="16" spans="1:7" ht="14">
      <c r="A16" s="14"/>
      <c r="B16" s="10"/>
      <c r="C16" s="10"/>
      <c r="D16" s="10"/>
      <c r="E16" s="18"/>
      <c r="F16" s="18"/>
      <c r="G16" s="18"/>
    </row>
    <row r="17" spans="1:7" ht="14">
      <c r="A17" s="14"/>
      <c r="B17" s="10"/>
      <c r="C17" s="10"/>
      <c r="D17" s="10"/>
      <c r="E17" s="18"/>
      <c r="F17" s="18"/>
      <c r="G17" s="18"/>
    </row>
    <row r="18" spans="1:7" ht="14">
      <c r="A18" s="14"/>
      <c r="B18" s="10"/>
      <c r="C18" s="10"/>
      <c r="D18" s="10"/>
      <c r="E18" s="18"/>
      <c r="F18" s="18"/>
      <c r="G18" s="18"/>
    </row>
    <row r="19" spans="1:7" ht="14">
      <c r="A19" s="14"/>
      <c r="B19" s="10"/>
      <c r="C19" s="10"/>
      <c r="D19" s="10"/>
      <c r="E19" s="18"/>
      <c r="F19" s="18"/>
      <c r="G19" s="18"/>
    </row>
    <row r="20" spans="1:7" ht="14">
      <c r="A20" s="14"/>
      <c r="B20" s="10"/>
      <c r="C20" s="10"/>
      <c r="D20" s="10"/>
      <c r="E20" s="18"/>
      <c r="F20" s="18"/>
      <c r="G20" s="18"/>
    </row>
    <row r="21" spans="1:7" ht="14">
      <c r="A21" s="14"/>
      <c r="B21" s="10"/>
      <c r="C21" s="10"/>
      <c r="D21" s="10"/>
      <c r="E21" s="18"/>
      <c r="F21" s="18"/>
      <c r="G21" s="18"/>
    </row>
    <row r="22" spans="1:7" ht="14">
      <c r="A22" s="14"/>
      <c r="B22" s="10"/>
      <c r="C22" s="10"/>
      <c r="D22" s="10"/>
      <c r="E22" s="18"/>
      <c r="F22" s="18"/>
      <c r="G22" s="18"/>
    </row>
    <row r="23" spans="1:7" ht="14">
      <c r="A23" s="14"/>
      <c r="B23" s="10"/>
      <c r="C23" s="10"/>
      <c r="D23" s="10"/>
      <c r="E23" s="18"/>
      <c r="F23" s="18"/>
      <c r="G23" s="18"/>
    </row>
    <row r="24" spans="1:7" ht="14">
      <c r="A24" s="14"/>
      <c r="B24" s="10"/>
      <c r="C24" s="10"/>
      <c r="D24" s="10"/>
      <c r="E24" s="18"/>
      <c r="F24" s="18"/>
      <c r="G24" s="18"/>
    </row>
    <row r="25" spans="1:7" ht="14">
      <c r="A25" s="14"/>
      <c r="B25" s="10"/>
      <c r="C25" s="10"/>
      <c r="D25" s="10"/>
      <c r="E25" s="18"/>
      <c r="F25" s="18"/>
      <c r="G25" s="18"/>
    </row>
    <row r="26" spans="1:7" ht="14">
      <c r="A26" s="14"/>
      <c r="B26" s="10"/>
      <c r="C26" s="10"/>
      <c r="D26" s="10"/>
      <c r="E26" s="18"/>
      <c r="F26" s="18"/>
      <c r="G26" s="18"/>
    </row>
    <row r="27" spans="1:7" ht="14">
      <c r="A27" s="14"/>
      <c r="B27" s="10"/>
      <c r="C27" s="10"/>
      <c r="D27" s="10"/>
      <c r="E27" s="18"/>
      <c r="F27" s="18"/>
      <c r="G27" s="18"/>
    </row>
    <row r="28" spans="1:7" ht="14">
      <c r="A28" s="14"/>
      <c r="B28" s="10"/>
      <c r="C28" s="10"/>
      <c r="D28" s="10"/>
      <c r="E28" s="18"/>
      <c r="F28" s="18"/>
      <c r="G28" s="18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12" sqref="I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739</v>
      </c>
      <c r="B1" s="26" t="s">
        <v>14</v>
      </c>
      <c r="C1" s="27" t="s">
        <v>685</v>
      </c>
      <c r="D1" s="26" t="s">
        <v>498</v>
      </c>
      <c r="E1" s="32" t="s">
        <v>497</v>
      </c>
      <c r="F1" s="32" t="s">
        <v>499</v>
      </c>
      <c r="G1" s="32" t="s">
        <v>500</v>
      </c>
      <c r="H1" s="26" t="s">
        <v>501</v>
      </c>
      <c r="I1" s="33" t="s">
        <v>502</v>
      </c>
      <c r="J1" s="32" t="s">
        <v>503</v>
      </c>
      <c r="K1" s="32" t="s">
        <v>504</v>
      </c>
      <c r="L1" s="33" t="s">
        <v>505</v>
      </c>
      <c r="M1" s="33" t="s">
        <v>506</v>
      </c>
      <c r="N1" s="33" t="s">
        <v>507</v>
      </c>
      <c r="O1" s="33" t="s">
        <v>508</v>
      </c>
      <c r="P1" s="33" t="s">
        <v>744</v>
      </c>
      <c r="Q1" s="33" t="s">
        <v>509</v>
      </c>
      <c r="R1" s="33" t="s">
        <v>510</v>
      </c>
      <c r="S1" s="33" t="s">
        <v>511</v>
      </c>
      <c r="T1" s="27" t="s">
        <v>512</v>
      </c>
      <c r="U1" s="32" t="s">
        <v>513</v>
      </c>
      <c r="V1" s="32" t="s">
        <v>514</v>
      </c>
      <c r="W1" s="27" t="s">
        <v>515</v>
      </c>
      <c r="X1" s="32" t="s">
        <v>516</v>
      </c>
      <c r="Y1" s="27" t="s">
        <v>517</v>
      </c>
      <c r="Z1" s="27" t="s">
        <v>518</v>
      </c>
      <c r="AA1" s="27" t="s">
        <v>519</v>
      </c>
      <c r="AB1" s="32" t="s">
        <v>520</v>
      </c>
      <c r="AC1" s="32" t="s">
        <v>521</v>
      </c>
      <c r="AD1" s="32" t="s">
        <v>522</v>
      </c>
      <c r="AE1" s="32" t="s">
        <v>523</v>
      </c>
      <c r="AF1" s="27" t="s">
        <v>524</v>
      </c>
      <c r="AG1" s="27" t="s">
        <v>525</v>
      </c>
      <c r="AH1" s="32" t="s">
        <v>526</v>
      </c>
      <c r="AI1" s="32" t="s">
        <v>527</v>
      </c>
      <c r="AJ1" s="32" t="s">
        <v>528</v>
      </c>
    </row>
    <row r="2" spans="1:36" s="29" customFormat="1" ht="54" customHeight="1">
      <c r="A2" s="30" t="s">
        <v>740</v>
      </c>
      <c r="B2" s="34" t="s">
        <v>23</v>
      </c>
      <c r="C2" s="34" t="s">
        <v>412</v>
      </c>
      <c r="D2" s="34" t="s">
        <v>369</v>
      </c>
      <c r="E2" s="30" t="s">
        <v>54</v>
      </c>
      <c r="F2" s="34" t="s">
        <v>24</v>
      </c>
      <c r="G2" s="34" t="s">
        <v>25</v>
      </c>
      <c r="H2" s="37" t="s">
        <v>364</v>
      </c>
      <c r="I2" s="39" t="s">
        <v>411</v>
      </c>
      <c r="J2" s="30" t="s">
        <v>410</v>
      </c>
      <c r="K2" s="37" t="s">
        <v>361</v>
      </c>
      <c r="L2" s="39" t="s">
        <v>346</v>
      </c>
      <c r="M2" s="39" t="s">
        <v>347</v>
      </c>
      <c r="N2" s="39" t="s">
        <v>746</v>
      </c>
      <c r="O2" s="39" t="s">
        <v>747</v>
      </c>
      <c r="P2" s="39" t="s">
        <v>745</v>
      </c>
      <c r="Q2" s="39" t="s">
        <v>409</v>
      </c>
      <c r="R2" s="39" t="s">
        <v>407</v>
      </c>
      <c r="S2" s="38" t="s">
        <v>360</v>
      </c>
      <c r="T2" s="30" t="s">
        <v>37</v>
      </c>
      <c r="U2" s="30" t="s">
        <v>55</v>
      </c>
      <c r="V2" s="30" t="s">
        <v>57</v>
      </c>
      <c r="W2" s="30" t="s">
        <v>34</v>
      </c>
      <c r="X2" s="30" t="s">
        <v>58</v>
      </c>
      <c r="Y2" s="30" t="s">
        <v>35</v>
      </c>
      <c r="Z2" s="30" t="s">
        <v>36</v>
      </c>
      <c r="AA2" s="30" t="s">
        <v>406</v>
      </c>
      <c r="AB2" s="30" t="s">
        <v>56</v>
      </c>
      <c r="AC2" s="30" t="s">
        <v>30</v>
      </c>
      <c r="AD2" s="30" t="s">
        <v>29</v>
      </c>
      <c r="AE2" s="30" t="s">
        <v>31</v>
      </c>
      <c r="AF2" s="30" t="s">
        <v>32</v>
      </c>
      <c r="AG2" s="30" t="s">
        <v>33</v>
      </c>
      <c r="AH2" s="30" t="s">
        <v>59</v>
      </c>
      <c r="AI2" s="30" t="s">
        <v>60</v>
      </c>
      <c r="AJ2" s="30" t="s">
        <v>61</v>
      </c>
    </row>
    <row r="3" spans="1:36" s="42" customFormat="1" ht="27" customHeight="1">
      <c r="A3" s="36" t="s">
        <v>403</v>
      </c>
      <c r="B3" s="35"/>
      <c r="C3" s="35"/>
      <c r="D3" s="35"/>
      <c r="E3" s="36" t="s">
        <v>367</v>
      </c>
      <c r="F3" s="35" t="s">
        <v>38</v>
      </c>
      <c r="G3" s="35" t="s">
        <v>38</v>
      </c>
      <c r="H3" s="36" t="s">
        <v>413</v>
      </c>
      <c r="I3" s="36"/>
      <c r="J3" s="36" t="s">
        <v>414</v>
      </c>
      <c r="K3" s="36" t="s">
        <v>415</v>
      </c>
      <c r="L3" s="40" t="s">
        <v>358</v>
      </c>
      <c r="M3" s="41" t="s">
        <v>41</v>
      </c>
      <c r="N3" s="40" t="s">
        <v>752</v>
      </c>
      <c r="O3" s="40"/>
      <c r="P3" s="40" t="s">
        <v>748</v>
      </c>
      <c r="Q3" s="40" t="s">
        <v>408</v>
      </c>
      <c r="R3" s="40" t="s">
        <v>358</v>
      </c>
      <c r="S3" s="41" t="s">
        <v>44</v>
      </c>
      <c r="T3" s="36" t="s">
        <v>51</v>
      </c>
      <c r="U3" s="36" t="s">
        <v>50</v>
      </c>
      <c r="V3" s="36" t="s">
        <v>47</v>
      </c>
      <c r="W3" s="36" t="s">
        <v>47</v>
      </c>
      <c r="X3" s="36" t="s">
        <v>47</v>
      </c>
      <c r="Y3" s="36" t="s">
        <v>48</v>
      </c>
      <c r="Z3" s="36" t="s">
        <v>49</v>
      </c>
      <c r="AA3" s="36" t="s">
        <v>324</v>
      </c>
      <c r="AB3" s="36" t="s">
        <v>62</v>
      </c>
      <c r="AC3" s="36" t="s">
        <v>43</v>
      </c>
      <c r="AD3" s="36" t="s">
        <v>42</v>
      </c>
      <c r="AE3" s="36" t="s">
        <v>44</v>
      </c>
      <c r="AF3" s="36" t="s">
        <v>45</v>
      </c>
      <c r="AG3" s="36" t="s">
        <v>46</v>
      </c>
      <c r="AH3" s="36" t="s">
        <v>52</v>
      </c>
      <c r="AI3" s="36" t="s">
        <v>52</v>
      </c>
      <c r="AJ3" s="36" t="s">
        <v>47</v>
      </c>
    </row>
    <row r="4" spans="1:36" ht="14">
      <c r="A4" s="19" t="s">
        <v>845</v>
      </c>
      <c r="B4" s="10" t="s">
        <v>852</v>
      </c>
      <c r="C4" s="10"/>
      <c r="D4" s="10" t="s">
        <v>853</v>
      </c>
      <c r="E4" s="18"/>
      <c r="F4" s="18"/>
      <c r="G4" s="18"/>
      <c r="H4" s="18" t="s">
        <v>363</v>
      </c>
      <c r="I4" s="18"/>
      <c r="J4" s="18"/>
      <c r="K4" s="18"/>
      <c r="L4" s="18">
        <v>5.5</v>
      </c>
      <c r="M4" s="18">
        <v>1000</v>
      </c>
      <c r="N4" s="18" t="s">
        <v>854</v>
      </c>
      <c r="O4" s="18"/>
      <c r="P4" s="18" t="s">
        <v>751</v>
      </c>
      <c r="Q4" s="18"/>
      <c r="R4" s="18"/>
      <c r="S4" s="18"/>
      <c r="T4" s="5" t="s">
        <v>206</v>
      </c>
      <c r="U4" s="18" t="s">
        <v>855</v>
      </c>
      <c r="V4" s="18"/>
      <c r="Y4" s="5" t="s">
        <v>186</v>
      </c>
      <c r="Z4" s="5" t="s">
        <v>198</v>
      </c>
      <c r="AA4" s="5" t="s">
        <v>856</v>
      </c>
      <c r="AB4" s="18"/>
      <c r="AC4" s="18"/>
      <c r="AD4" s="18"/>
      <c r="AE4" s="18"/>
      <c r="AF4" s="18"/>
    </row>
    <row r="5" spans="1:36" ht="14">
      <c r="A5" s="19" t="s">
        <v>845</v>
      </c>
      <c r="B5" s="10" t="s">
        <v>852</v>
      </c>
      <c r="C5" s="10"/>
      <c r="D5" s="10" t="s">
        <v>857</v>
      </c>
      <c r="E5" s="18"/>
      <c r="F5" s="18"/>
      <c r="G5" s="18"/>
      <c r="H5" s="18" t="s">
        <v>363</v>
      </c>
      <c r="I5" s="18"/>
      <c r="J5" s="18"/>
      <c r="K5" s="18"/>
      <c r="L5" s="18">
        <v>5.5</v>
      </c>
      <c r="M5" s="18">
        <v>1000</v>
      </c>
      <c r="N5" s="18" t="s">
        <v>854</v>
      </c>
      <c r="O5" s="18"/>
      <c r="P5" s="18" t="s">
        <v>751</v>
      </c>
      <c r="Q5" s="18"/>
      <c r="R5" s="18"/>
      <c r="S5" s="18"/>
      <c r="T5" s="5" t="s">
        <v>206</v>
      </c>
      <c r="U5" s="18" t="s">
        <v>855</v>
      </c>
      <c r="V5" s="18"/>
      <c r="Y5" s="5" t="s">
        <v>186</v>
      </c>
      <c r="Z5" s="5" t="s">
        <v>198</v>
      </c>
      <c r="AA5" s="5" t="s">
        <v>856</v>
      </c>
      <c r="AB5" s="18"/>
      <c r="AC5" s="18"/>
      <c r="AD5" s="18"/>
      <c r="AE5" s="18"/>
      <c r="AF5" s="18"/>
    </row>
    <row r="6" spans="1:36" ht="14">
      <c r="A6" s="19" t="s">
        <v>845</v>
      </c>
      <c r="B6" s="10" t="s">
        <v>852</v>
      </c>
      <c r="C6" s="10"/>
      <c r="D6" s="10" t="s">
        <v>945</v>
      </c>
      <c r="E6" s="18"/>
      <c r="F6" s="18"/>
      <c r="G6" s="18"/>
      <c r="H6" s="18" t="s">
        <v>363</v>
      </c>
      <c r="I6" s="18"/>
      <c r="J6" s="18"/>
      <c r="K6" s="18"/>
      <c r="L6" s="18">
        <v>5.5</v>
      </c>
      <c r="M6" s="18">
        <v>1000</v>
      </c>
      <c r="N6" s="18"/>
      <c r="O6" s="18"/>
      <c r="P6" s="18"/>
      <c r="Q6" s="18"/>
      <c r="R6" s="18"/>
      <c r="S6" s="18"/>
      <c r="T6" s="5" t="s">
        <v>250</v>
      </c>
      <c r="U6" s="18" t="s">
        <v>927</v>
      </c>
      <c r="V6" s="18"/>
      <c r="Y6" s="5" t="s">
        <v>186</v>
      </c>
      <c r="Z6" s="5" t="s">
        <v>198</v>
      </c>
      <c r="AA6" s="5" t="s">
        <v>856</v>
      </c>
      <c r="AB6" s="18"/>
      <c r="AC6" s="18"/>
      <c r="AD6" s="18"/>
      <c r="AE6" s="18"/>
      <c r="AF6" s="18"/>
    </row>
    <row r="7" spans="1:36" ht="14">
      <c r="A7" s="19" t="s">
        <v>845</v>
      </c>
      <c r="B7" s="10" t="s">
        <v>852</v>
      </c>
      <c r="C7" s="10"/>
      <c r="D7" s="10" t="s">
        <v>946</v>
      </c>
      <c r="E7" s="18"/>
      <c r="F7" s="18"/>
      <c r="G7" s="18"/>
      <c r="H7" s="18" t="s">
        <v>363</v>
      </c>
      <c r="I7" s="18"/>
      <c r="J7" s="18"/>
      <c r="K7" s="18"/>
      <c r="L7" s="18">
        <v>5.5</v>
      </c>
      <c r="M7" s="18">
        <v>1000</v>
      </c>
      <c r="N7" s="18"/>
      <c r="O7" s="18"/>
      <c r="P7" s="18"/>
      <c r="Q7" s="18"/>
      <c r="R7" s="18"/>
      <c r="S7" s="18"/>
      <c r="T7" s="5" t="s">
        <v>250</v>
      </c>
      <c r="U7" s="18" t="s">
        <v>927</v>
      </c>
      <c r="V7" s="18"/>
      <c r="Y7" s="5" t="s">
        <v>186</v>
      </c>
      <c r="Z7" s="5" t="s">
        <v>198</v>
      </c>
      <c r="AA7" s="5" t="s">
        <v>856</v>
      </c>
      <c r="AB7" s="18"/>
      <c r="AC7" s="18"/>
      <c r="AD7" s="18"/>
      <c r="AE7" s="18"/>
      <c r="AF7" s="18"/>
    </row>
    <row r="8" spans="1:36" ht="14">
      <c r="A8" s="19" t="s">
        <v>845</v>
      </c>
      <c r="B8" s="10" t="s">
        <v>852</v>
      </c>
      <c r="C8" s="10"/>
      <c r="D8" s="10" t="s">
        <v>929</v>
      </c>
      <c r="E8" s="18"/>
      <c r="F8" s="18"/>
      <c r="G8" s="18"/>
      <c r="H8" s="18" t="s">
        <v>363</v>
      </c>
      <c r="I8" s="18"/>
      <c r="J8" s="18"/>
      <c r="K8" s="18"/>
      <c r="L8" s="18">
        <v>5.5</v>
      </c>
      <c r="M8" s="18">
        <v>1000</v>
      </c>
      <c r="N8" s="18"/>
      <c r="O8" s="18"/>
      <c r="P8" s="18"/>
      <c r="Q8" s="18"/>
      <c r="R8" s="18"/>
      <c r="S8" s="18"/>
      <c r="T8" s="5" t="s">
        <v>250</v>
      </c>
      <c r="U8" s="18" t="s">
        <v>927</v>
      </c>
      <c r="V8" s="18"/>
      <c r="Y8" s="5" t="s">
        <v>186</v>
      </c>
      <c r="Z8" s="5" t="s">
        <v>198</v>
      </c>
      <c r="AA8" s="5" t="s">
        <v>856</v>
      </c>
      <c r="AB8" s="18"/>
      <c r="AC8" s="18"/>
      <c r="AD8" s="18"/>
      <c r="AE8" s="18"/>
      <c r="AF8" s="18"/>
    </row>
    <row r="9" spans="1:36" ht="14">
      <c r="A9" s="14"/>
      <c r="B9" s="10"/>
      <c r="C9" s="10"/>
      <c r="D9" s="1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">
      <c r="A10" s="14"/>
      <c r="B10" s="10"/>
      <c r="C10" s="10"/>
      <c r="D10" s="1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4"/>
      <c r="B11" s="10"/>
      <c r="C11" s="10"/>
      <c r="D11" s="1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4"/>
      <c r="B12" s="10"/>
      <c r="C12" s="10"/>
      <c r="D12" s="1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4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4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4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4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4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4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4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2"/>
  <sheetViews>
    <sheetView workbookViewId="0">
      <selection activeCell="E45" sqref="E4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1640625" bestFit="1" customWidth="1"/>
    <col min="6" max="7" width="12.33203125" customWidth="1"/>
    <col min="8" max="8" width="14.83203125" customWidth="1"/>
    <col min="9" max="9" width="15" style="171" customWidth="1"/>
    <col min="10" max="10" width="14.33203125" style="171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style="137" bestFit="1" customWidth="1"/>
    <col min="32" max="32" width="12" bestFit="1" customWidth="1"/>
    <col min="33" max="33" width="8.6640625" style="137" bestFit="1" customWidth="1"/>
    <col min="34" max="34" width="14.83203125" style="137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1" s="97" customFormat="1" ht="29" customHeight="1">
      <c r="A1" s="26" t="s">
        <v>739</v>
      </c>
      <c r="B1" s="26" t="s">
        <v>14</v>
      </c>
      <c r="C1" s="105" t="s">
        <v>685</v>
      </c>
      <c r="D1" s="120" t="s">
        <v>498</v>
      </c>
      <c r="E1" s="120" t="s">
        <v>992</v>
      </c>
      <c r="F1" s="32" t="s">
        <v>687</v>
      </c>
      <c r="G1" s="32" t="s">
        <v>688</v>
      </c>
      <c r="H1" s="108" t="s">
        <v>827</v>
      </c>
      <c r="I1" s="152" t="s">
        <v>828</v>
      </c>
      <c r="J1" s="152" t="s">
        <v>829</v>
      </c>
      <c r="K1" s="95" t="s">
        <v>475</v>
      </c>
      <c r="L1" s="95" t="s">
        <v>476</v>
      </c>
      <c r="M1" s="95" t="s">
        <v>477</v>
      </c>
      <c r="N1" s="95" t="s">
        <v>478</v>
      </c>
      <c r="O1" s="107" t="s">
        <v>721</v>
      </c>
      <c r="P1" s="95" t="s">
        <v>762</v>
      </c>
      <c r="Q1" s="107" t="s">
        <v>712</v>
      </c>
      <c r="R1" s="95" t="s">
        <v>479</v>
      </c>
      <c r="S1" s="95" t="s">
        <v>765</v>
      </c>
      <c r="T1" s="95" t="s">
        <v>480</v>
      </c>
      <c r="U1" s="95" t="s">
        <v>481</v>
      </c>
      <c r="V1" s="95" t="s">
        <v>482</v>
      </c>
      <c r="W1" s="95" t="s">
        <v>483</v>
      </c>
      <c r="X1" s="95" t="s">
        <v>484</v>
      </c>
      <c r="Y1" s="95" t="s">
        <v>485</v>
      </c>
      <c r="Z1" s="95" t="s">
        <v>486</v>
      </c>
      <c r="AA1" s="95" t="s">
        <v>487</v>
      </c>
      <c r="AB1" s="96" t="s">
        <v>807</v>
      </c>
      <c r="AC1" s="96" t="s">
        <v>808</v>
      </c>
      <c r="AD1" s="64" t="s">
        <v>488</v>
      </c>
      <c r="AE1" s="133" t="s">
        <v>489</v>
      </c>
      <c r="AF1" s="64" t="s">
        <v>490</v>
      </c>
      <c r="AG1" s="133" t="s">
        <v>491</v>
      </c>
      <c r="AH1" s="133" t="s">
        <v>492</v>
      </c>
      <c r="AI1" s="44" t="s">
        <v>493</v>
      </c>
      <c r="AJ1" s="64" t="s">
        <v>494</v>
      </c>
      <c r="AK1" s="64" t="s">
        <v>495</v>
      </c>
      <c r="AL1" s="44" t="s">
        <v>496</v>
      </c>
    </row>
    <row r="2" spans="1:41" s="88" customFormat="1" ht="58" customHeight="1">
      <c r="A2" s="30" t="s">
        <v>740</v>
      </c>
      <c r="B2" s="34" t="s">
        <v>23</v>
      </c>
      <c r="C2" s="34" t="s">
        <v>412</v>
      </c>
      <c r="D2" s="34" t="s">
        <v>686</v>
      </c>
      <c r="E2" s="34"/>
      <c r="F2" s="34" t="s">
        <v>689</v>
      </c>
      <c r="G2" s="34" t="s">
        <v>690</v>
      </c>
      <c r="H2" s="114" t="s">
        <v>816</v>
      </c>
      <c r="I2" s="153" t="s">
        <v>817</v>
      </c>
      <c r="J2" s="153" t="s">
        <v>815</v>
      </c>
      <c r="K2" s="106" t="s">
        <v>693</v>
      </c>
      <c r="L2" s="89"/>
      <c r="M2" s="106"/>
      <c r="N2" s="89" t="s">
        <v>711</v>
      </c>
      <c r="O2" s="89" t="s">
        <v>763</v>
      </c>
      <c r="P2" s="89" t="s">
        <v>764</v>
      </c>
      <c r="Q2" s="89"/>
      <c r="R2" s="89" t="s">
        <v>796</v>
      </c>
      <c r="S2" s="89" t="s">
        <v>797</v>
      </c>
      <c r="T2" s="89" t="s">
        <v>421</v>
      </c>
      <c r="U2" s="89" t="s">
        <v>420</v>
      </c>
      <c r="V2" s="89" t="s">
        <v>372</v>
      </c>
      <c r="W2" s="89" t="s">
        <v>419</v>
      </c>
      <c r="X2" s="89" t="s">
        <v>418</v>
      </c>
      <c r="Y2" s="106" t="s">
        <v>417</v>
      </c>
      <c r="Z2" s="89" t="s">
        <v>416</v>
      </c>
      <c r="AA2" s="89" t="s">
        <v>805</v>
      </c>
      <c r="AB2" s="49" t="s">
        <v>769</v>
      </c>
      <c r="AC2" s="49" t="s">
        <v>770</v>
      </c>
      <c r="AD2" s="49" t="s">
        <v>100</v>
      </c>
      <c r="AE2" s="134" t="s">
        <v>101</v>
      </c>
      <c r="AF2" s="49" t="s">
        <v>102</v>
      </c>
      <c r="AG2" s="134" t="s">
        <v>771</v>
      </c>
      <c r="AH2" s="134" t="s">
        <v>772</v>
      </c>
      <c r="AI2" s="49" t="s">
        <v>773</v>
      </c>
      <c r="AJ2" s="49" t="s">
        <v>774</v>
      </c>
      <c r="AK2" s="49" t="s">
        <v>775</v>
      </c>
      <c r="AL2" s="49" t="s">
        <v>776</v>
      </c>
    </row>
    <row r="3" spans="1:41" s="70" customFormat="1" ht="56">
      <c r="A3" s="36" t="s">
        <v>403</v>
      </c>
      <c r="B3" s="35"/>
      <c r="C3" s="122"/>
      <c r="D3" s="104"/>
      <c r="E3" s="104"/>
      <c r="F3" s="35" t="s">
        <v>38</v>
      </c>
      <c r="G3" s="35" t="s">
        <v>38</v>
      </c>
      <c r="H3" s="36" t="s">
        <v>813</v>
      </c>
      <c r="I3" s="154" t="s">
        <v>41</v>
      </c>
      <c r="J3" s="154" t="s">
        <v>814</v>
      </c>
      <c r="K3" s="90"/>
      <c r="L3" s="90"/>
      <c r="M3" s="89" t="s">
        <v>760</v>
      </c>
      <c r="N3" s="90"/>
      <c r="O3" s="89" t="s">
        <v>761</v>
      </c>
      <c r="P3" s="89"/>
      <c r="Q3" s="106" t="s">
        <v>726</v>
      </c>
      <c r="R3" s="90" t="s">
        <v>798</v>
      </c>
      <c r="S3" s="89" t="s">
        <v>766</v>
      </c>
      <c r="T3" s="90" t="s">
        <v>414</v>
      </c>
      <c r="U3" s="90" t="s">
        <v>414</v>
      </c>
      <c r="V3" s="90" t="s">
        <v>368</v>
      </c>
      <c r="W3" s="89" t="s">
        <v>44</v>
      </c>
      <c r="X3" s="89" t="s">
        <v>44</v>
      </c>
      <c r="Y3" s="141" t="s">
        <v>804</v>
      </c>
      <c r="Z3" s="90"/>
      <c r="AA3" s="106" t="s">
        <v>806</v>
      </c>
      <c r="AB3" s="57" t="s">
        <v>145</v>
      </c>
      <c r="AC3" s="57" t="s">
        <v>145</v>
      </c>
      <c r="AD3" s="57" t="s">
        <v>64</v>
      </c>
      <c r="AE3" s="135"/>
      <c r="AF3" s="57" t="s">
        <v>146</v>
      </c>
      <c r="AG3" s="135" t="s">
        <v>145</v>
      </c>
      <c r="AH3" s="135" t="s">
        <v>145</v>
      </c>
      <c r="AI3" s="57" t="s">
        <v>145</v>
      </c>
      <c r="AJ3" s="57"/>
      <c r="AK3" s="57"/>
      <c r="AL3" s="57"/>
    </row>
    <row r="4" spans="1:41">
      <c r="A4" s="19" t="s">
        <v>845</v>
      </c>
      <c r="B4" s="5" t="s">
        <v>852</v>
      </c>
      <c r="C4" s="5">
        <v>2</v>
      </c>
      <c r="D4" s="5" t="s">
        <v>853</v>
      </c>
      <c r="E4" s="5" t="str">
        <f>D4&amp;"_"&amp;C4&amp;"_"&amp;H4&amp;I4&amp;J4</f>
        <v>Tower Pit_2_1997816</v>
      </c>
      <c r="F4" s="5"/>
      <c r="G4" s="5"/>
      <c r="H4" s="5">
        <v>1997</v>
      </c>
      <c r="I4" s="157">
        <v>8</v>
      </c>
      <c r="J4" s="157">
        <v>16</v>
      </c>
      <c r="K4" s="5" t="s">
        <v>694</v>
      </c>
      <c r="L4" s="98"/>
      <c r="M4" s="5" t="s">
        <v>700</v>
      </c>
      <c r="N4" s="5" t="s">
        <v>707</v>
      </c>
      <c r="O4" s="5" t="s">
        <v>709</v>
      </c>
      <c r="P4" s="129" t="s">
        <v>928</v>
      </c>
      <c r="Q4" s="2" t="s">
        <v>717</v>
      </c>
      <c r="R4" s="5">
        <v>45</v>
      </c>
      <c r="S4" s="2" t="s">
        <v>767</v>
      </c>
      <c r="T4" s="5"/>
      <c r="U4" s="5"/>
      <c r="V4" s="5"/>
      <c r="W4" s="5"/>
      <c r="X4" s="5"/>
      <c r="Y4" s="142">
        <v>3.7004629629629626</v>
      </c>
      <c r="Z4" s="5"/>
      <c r="AA4" s="2" t="s">
        <v>731</v>
      </c>
      <c r="AB4" s="5"/>
      <c r="AC4" s="5"/>
      <c r="AD4" s="5" t="s">
        <v>858</v>
      </c>
      <c r="AE4" s="136">
        <v>2658</v>
      </c>
      <c r="AF4" s="5"/>
      <c r="AG4" s="136">
        <v>136.18472412013881</v>
      </c>
      <c r="AH4" s="136"/>
      <c r="AI4" s="5"/>
      <c r="AJ4" s="5"/>
      <c r="AK4" s="5"/>
      <c r="AL4" s="5"/>
      <c r="AM4" s="5"/>
      <c r="AN4" s="5"/>
      <c r="AO4" s="5"/>
    </row>
    <row r="5" spans="1:41">
      <c r="A5" s="19" t="s">
        <v>845</v>
      </c>
      <c r="B5" s="5" t="s">
        <v>852</v>
      </c>
      <c r="C5" s="5">
        <v>1</v>
      </c>
      <c r="D5" s="5" t="s">
        <v>853</v>
      </c>
      <c r="E5" s="5" t="str">
        <f t="shared" ref="E5:E68" si="0">D5&amp;"_"&amp;C5&amp;"_"&amp;H5&amp;I5&amp;J5</f>
        <v>Tower Pit_1_1997816</v>
      </c>
      <c r="F5" s="5"/>
      <c r="G5" s="5"/>
      <c r="H5" s="5">
        <v>1997</v>
      </c>
      <c r="I5" s="157">
        <v>8</v>
      </c>
      <c r="J5" s="157">
        <v>16</v>
      </c>
      <c r="K5" s="5" t="s">
        <v>694</v>
      </c>
      <c r="L5" s="98"/>
      <c r="M5" s="5" t="s">
        <v>700</v>
      </c>
      <c r="N5" s="5" t="s">
        <v>707</v>
      </c>
      <c r="O5" s="5" t="s">
        <v>709</v>
      </c>
      <c r="P5" s="129" t="s">
        <v>928</v>
      </c>
      <c r="Q5" s="2" t="s">
        <v>717</v>
      </c>
      <c r="R5" s="5">
        <v>45</v>
      </c>
      <c r="S5" s="2" t="s">
        <v>767</v>
      </c>
      <c r="T5" s="5"/>
      <c r="U5" s="5"/>
      <c r="V5" s="5"/>
      <c r="W5" s="5"/>
      <c r="X5" s="5"/>
      <c r="Y5" s="142">
        <v>3.1557870370370371</v>
      </c>
      <c r="Z5" s="5"/>
      <c r="AA5" s="2" t="s">
        <v>731</v>
      </c>
      <c r="AB5" s="5"/>
      <c r="AC5" s="5"/>
      <c r="AD5" s="5" t="s">
        <v>858</v>
      </c>
      <c r="AE5" s="136">
        <v>2660</v>
      </c>
      <c r="AF5" s="5"/>
      <c r="AG5" s="136">
        <v>119.74278001307762</v>
      </c>
      <c r="AH5" s="136"/>
      <c r="AI5" s="5"/>
      <c r="AJ5" s="5"/>
      <c r="AK5" s="5"/>
      <c r="AL5" s="5"/>
      <c r="AM5" s="5"/>
      <c r="AN5" s="5"/>
      <c r="AO5" s="5"/>
    </row>
    <row r="6" spans="1:41">
      <c r="A6" s="19" t="s">
        <v>845</v>
      </c>
      <c r="B6" s="5" t="s">
        <v>852</v>
      </c>
      <c r="C6" s="5">
        <v>7</v>
      </c>
      <c r="D6" s="5" t="s">
        <v>853</v>
      </c>
      <c r="E6" s="5" t="str">
        <f t="shared" si="0"/>
        <v>Tower Pit_7_1997816</v>
      </c>
      <c r="F6" s="5"/>
      <c r="G6" s="5"/>
      <c r="H6" s="5">
        <v>1997</v>
      </c>
      <c r="I6" s="157">
        <v>8</v>
      </c>
      <c r="J6" s="157">
        <v>16</v>
      </c>
      <c r="K6" s="5" t="s">
        <v>694</v>
      </c>
      <c r="L6" s="98"/>
      <c r="M6" s="5" t="s">
        <v>700</v>
      </c>
      <c r="N6" s="5" t="s">
        <v>707</v>
      </c>
      <c r="O6" s="5" t="s">
        <v>709</v>
      </c>
      <c r="P6" s="129" t="s">
        <v>928</v>
      </c>
      <c r="Q6" s="2" t="s">
        <v>717</v>
      </c>
      <c r="R6" s="5">
        <v>45</v>
      </c>
      <c r="S6" s="2" t="s">
        <v>767</v>
      </c>
      <c r="T6" s="5"/>
      <c r="U6" s="5"/>
      <c r="V6" s="5"/>
      <c r="W6" s="5"/>
      <c r="X6" s="5"/>
      <c r="Y6" s="142">
        <v>5.4523148148148142</v>
      </c>
      <c r="Z6" s="5"/>
      <c r="AA6" s="2" t="s">
        <v>731</v>
      </c>
      <c r="AB6" s="5"/>
      <c r="AC6" s="5"/>
      <c r="AD6" s="5" t="s">
        <v>858</v>
      </c>
      <c r="AE6" s="136">
        <v>2661</v>
      </c>
      <c r="AF6" s="5"/>
      <c r="AG6" s="136">
        <v>122.72838637103862</v>
      </c>
      <c r="AH6" s="136"/>
      <c r="AI6" s="5"/>
      <c r="AJ6" s="5"/>
      <c r="AK6" s="5"/>
      <c r="AL6" s="5"/>
      <c r="AM6" s="5"/>
      <c r="AN6" s="5"/>
      <c r="AO6" s="5"/>
    </row>
    <row r="7" spans="1:41">
      <c r="A7" s="19" t="s">
        <v>845</v>
      </c>
      <c r="B7" s="5" t="s">
        <v>852</v>
      </c>
      <c r="C7" s="5">
        <v>6</v>
      </c>
      <c r="D7" s="5" t="s">
        <v>853</v>
      </c>
      <c r="E7" s="5" t="str">
        <f t="shared" si="0"/>
        <v>Tower Pit_6_1997816</v>
      </c>
      <c r="F7" s="5"/>
      <c r="G7" s="5"/>
      <c r="H7" s="5">
        <v>1997</v>
      </c>
      <c r="I7" s="157">
        <v>8</v>
      </c>
      <c r="J7" s="157">
        <v>16</v>
      </c>
      <c r="K7" s="5" t="s">
        <v>694</v>
      </c>
      <c r="L7" s="98"/>
      <c r="M7" s="5" t="s">
        <v>700</v>
      </c>
      <c r="N7" s="5" t="s">
        <v>707</v>
      </c>
      <c r="O7" s="5" t="s">
        <v>709</v>
      </c>
      <c r="P7" s="129" t="s">
        <v>928</v>
      </c>
      <c r="Q7" s="2" t="s">
        <v>717</v>
      </c>
      <c r="R7" s="5">
        <v>45</v>
      </c>
      <c r="S7" s="2" t="s">
        <v>767</v>
      </c>
      <c r="T7" s="5"/>
      <c r="U7" s="5"/>
      <c r="V7" s="5"/>
      <c r="W7" s="5"/>
      <c r="X7" s="5"/>
      <c r="Y7" s="142">
        <v>4.0965277777777782</v>
      </c>
      <c r="Z7" s="5"/>
      <c r="AA7" s="2" t="s">
        <v>731</v>
      </c>
      <c r="AB7" s="5"/>
      <c r="AC7" s="5"/>
      <c r="AD7" s="5" t="s">
        <v>858</v>
      </c>
      <c r="AE7" s="136">
        <v>2662</v>
      </c>
      <c r="AF7" s="5"/>
      <c r="AG7" s="136">
        <v>123.88980974931778</v>
      </c>
      <c r="AH7" s="136"/>
      <c r="AI7" s="5"/>
      <c r="AJ7" s="5"/>
      <c r="AK7" s="5"/>
      <c r="AL7" s="5"/>
      <c r="AM7" s="5"/>
      <c r="AN7" s="5"/>
      <c r="AO7" s="5"/>
    </row>
    <row r="8" spans="1:41">
      <c r="A8" s="14" t="s">
        <v>845</v>
      </c>
      <c r="B8" s="5" t="s">
        <v>852</v>
      </c>
      <c r="C8" s="5">
        <v>2</v>
      </c>
      <c r="D8" s="5" t="s">
        <v>853</v>
      </c>
      <c r="E8" s="5" t="str">
        <f t="shared" si="0"/>
        <v>Tower Pit_2_199863</v>
      </c>
      <c r="F8" s="5"/>
      <c r="G8" s="5"/>
      <c r="H8" s="5">
        <v>1998</v>
      </c>
      <c r="I8" s="157">
        <v>6</v>
      </c>
      <c r="J8" s="157">
        <v>3</v>
      </c>
      <c r="K8" s="5" t="s">
        <v>694</v>
      </c>
      <c r="L8" s="98"/>
      <c r="M8" s="5" t="s">
        <v>700</v>
      </c>
      <c r="N8" s="5" t="s">
        <v>707</v>
      </c>
      <c r="O8" s="5" t="s">
        <v>709</v>
      </c>
      <c r="P8" s="129" t="s">
        <v>928</v>
      </c>
      <c r="Q8" s="2" t="s">
        <v>717</v>
      </c>
      <c r="R8" s="5">
        <v>45</v>
      </c>
      <c r="S8" s="2" t="s">
        <v>767</v>
      </c>
      <c r="T8" s="5"/>
      <c r="U8" s="5"/>
      <c r="V8" s="5"/>
      <c r="W8" s="5"/>
      <c r="X8" s="5"/>
      <c r="Y8" s="142">
        <v>1.4842592592592594</v>
      </c>
      <c r="Z8" s="5"/>
      <c r="AA8" s="2" t="s">
        <v>731</v>
      </c>
      <c r="AB8" s="5"/>
      <c r="AC8" s="5"/>
      <c r="AD8" s="5" t="s">
        <v>858</v>
      </c>
      <c r="AE8" s="136">
        <v>3283</v>
      </c>
      <c r="AF8" s="5"/>
      <c r="AG8" s="136">
        <v>118.28888107045913</v>
      </c>
      <c r="AH8" s="136"/>
      <c r="AI8" s="5"/>
      <c r="AJ8" s="5"/>
      <c r="AK8" s="5"/>
      <c r="AL8" s="5"/>
      <c r="AM8" s="5"/>
      <c r="AN8" s="5"/>
      <c r="AO8" s="5"/>
    </row>
    <row r="9" spans="1:41">
      <c r="A9" s="14" t="s">
        <v>845</v>
      </c>
      <c r="B9" s="5" t="s">
        <v>852</v>
      </c>
      <c r="C9" s="5">
        <v>3</v>
      </c>
      <c r="D9" s="5" t="s">
        <v>853</v>
      </c>
      <c r="E9" s="5" t="str">
        <f t="shared" si="0"/>
        <v>Tower Pit_3_199863</v>
      </c>
      <c r="F9" s="5"/>
      <c r="G9" s="5"/>
      <c r="H9" s="5">
        <v>1998</v>
      </c>
      <c r="I9" s="157">
        <v>6</v>
      </c>
      <c r="J9" s="157">
        <v>3</v>
      </c>
      <c r="K9" s="5" t="s">
        <v>694</v>
      </c>
      <c r="L9" s="98"/>
      <c r="M9" s="5" t="s">
        <v>700</v>
      </c>
      <c r="N9" s="5" t="s">
        <v>707</v>
      </c>
      <c r="O9" s="5" t="s">
        <v>709</v>
      </c>
      <c r="P9" s="129" t="s">
        <v>928</v>
      </c>
      <c r="Q9" s="2" t="s">
        <v>717</v>
      </c>
      <c r="R9" s="5">
        <v>45</v>
      </c>
      <c r="S9" s="2" t="s">
        <v>767</v>
      </c>
      <c r="T9" s="5"/>
      <c r="U9" s="5"/>
      <c r="V9" s="5"/>
      <c r="W9" s="5"/>
      <c r="X9" s="5"/>
      <c r="Y9" s="142">
        <v>2.5722222222222224</v>
      </c>
      <c r="Z9" s="5"/>
      <c r="AA9" s="2" t="s">
        <v>731</v>
      </c>
      <c r="AB9" s="5"/>
      <c r="AC9" s="5"/>
      <c r="AD9" s="5" t="s">
        <v>858</v>
      </c>
      <c r="AE9" s="136">
        <v>3284</v>
      </c>
      <c r="AF9" s="5"/>
      <c r="AG9" s="136">
        <v>142.04189759360756</v>
      </c>
      <c r="AH9" s="136"/>
      <c r="AI9" s="5"/>
      <c r="AJ9" s="5"/>
      <c r="AK9" s="5"/>
      <c r="AL9" s="5"/>
      <c r="AM9" s="5"/>
      <c r="AN9" s="5"/>
      <c r="AO9" s="5"/>
    </row>
    <row r="10" spans="1:41">
      <c r="A10" s="14" t="s">
        <v>845</v>
      </c>
      <c r="B10" s="5" t="s">
        <v>852</v>
      </c>
      <c r="C10" s="5">
        <v>7</v>
      </c>
      <c r="D10" s="5" t="s">
        <v>853</v>
      </c>
      <c r="E10" s="5" t="str">
        <f t="shared" si="0"/>
        <v>Tower Pit_7_199871</v>
      </c>
      <c r="F10" s="5"/>
      <c r="G10" s="5"/>
      <c r="H10" s="5">
        <v>1998</v>
      </c>
      <c r="I10" s="157">
        <v>7</v>
      </c>
      <c r="J10" s="157">
        <v>1</v>
      </c>
      <c r="K10" s="5" t="s">
        <v>694</v>
      </c>
      <c r="L10" s="98"/>
      <c r="M10" s="5" t="s">
        <v>700</v>
      </c>
      <c r="N10" s="5" t="s">
        <v>707</v>
      </c>
      <c r="O10" s="5" t="s">
        <v>709</v>
      </c>
      <c r="P10" s="129" t="s">
        <v>928</v>
      </c>
      <c r="Q10" s="2" t="s">
        <v>717</v>
      </c>
      <c r="R10" s="5">
        <v>45</v>
      </c>
      <c r="S10" s="2" t="s">
        <v>767</v>
      </c>
      <c r="T10" s="5"/>
      <c r="U10" s="5"/>
      <c r="V10" s="5"/>
      <c r="W10" s="5"/>
      <c r="X10" s="5"/>
      <c r="Y10" s="142">
        <v>6.034259259259259</v>
      </c>
      <c r="Z10" s="5"/>
      <c r="AA10" s="2" t="s">
        <v>731</v>
      </c>
      <c r="AB10" s="5"/>
      <c r="AC10" s="5"/>
      <c r="AD10" s="5" t="s">
        <v>858</v>
      </c>
      <c r="AE10" s="136">
        <v>3325</v>
      </c>
      <c r="AF10" s="5"/>
      <c r="AG10" s="136">
        <v>126.8232667025194</v>
      </c>
      <c r="AH10" s="136"/>
      <c r="AI10" s="5"/>
      <c r="AJ10" s="5"/>
      <c r="AK10" s="5"/>
      <c r="AL10" s="5"/>
      <c r="AM10" s="5"/>
      <c r="AN10" s="5"/>
      <c r="AO10" s="5"/>
    </row>
    <row r="11" spans="1:41">
      <c r="A11" s="14" t="s">
        <v>845</v>
      </c>
      <c r="B11" s="5" t="s">
        <v>852</v>
      </c>
      <c r="C11" s="5">
        <v>6</v>
      </c>
      <c r="D11" s="5" t="s">
        <v>853</v>
      </c>
      <c r="E11" s="5" t="str">
        <f t="shared" si="0"/>
        <v>Tower Pit_6_199871</v>
      </c>
      <c r="F11" s="5"/>
      <c r="G11" s="5"/>
      <c r="H11" s="5">
        <v>1998</v>
      </c>
      <c r="I11" s="157">
        <v>7</v>
      </c>
      <c r="J11" s="157">
        <v>1</v>
      </c>
      <c r="K11" s="5" t="s">
        <v>694</v>
      </c>
      <c r="L11" s="98"/>
      <c r="M11" s="5" t="s">
        <v>700</v>
      </c>
      <c r="N11" s="5" t="s">
        <v>707</v>
      </c>
      <c r="O11" s="5" t="s">
        <v>709</v>
      </c>
      <c r="P11" s="129" t="s">
        <v>928</v>
      </c>
      <c r="Q11" s="2" t="s">
        <v>717</v>
      </c>
      <c r="R11" s="5">
        <v>45</v>
      </c>
      <c r="S11" s="2" t="s">
        <v>767</v>
      </c>
      <c r="T11" s="5"/>
      <c r="U11" s="5"/>
      <c r="V11" s="5"/>
      <c r="W11" s="5"/>
      <c r="X11" s="5"/>
      <c r="Y11" s="142">
        <v>7.5020833333333332</v>
      </c>
      <c r="Z11" s="5"/>
      <c r="AA11" s="2" t="s">
        <v>731</v>
      </c>
      <c r="AB11" s="5"/>
      <c r="AC11" s="5"/>
      <c r="AD11" s="5" t="s">
        <v>858</v>
      </c>
      <c r="AE11" s="136">
        <v>3326</v>
      </c>
      <c r="AF11" s="5"/>
      <c r="AG11" s="136">
        <v>129.78873992049742</v>
      </c>
      <c r="AH11" s="136"/>
      <c r="AI11" s="5"/>
      <c r="AJ11" s="5"/>
      <c r="AK11" s="5"/>
      <c r="AL11" s="5"/>
      <c r="AM11" s="5"/>
      <c r="AN11" s="5"/>
      <c r="AO11" s="5"/>
    </row>
    <row r="12" spans="1:41">
      <c r="A12" s="14" t="s">
        <v>845</v>
      </c>
      <c r="B12" s="5" t="s">
        <v>852</v>
      </c>
      <c r="C12" s="5">
        <v>2</v>
      </c>
      <c r="D12" s="5" t="s">
        <v>853</v>
      </c>
      <c r="E12" s="5" t="str">
        <f t="shared" si="0"/>
        <v>Tower Pit_2_199871</v>
      </c>
      <c r="F12" s="5"/>
      <c r="G12" s="5"/>
      <c r="H12" s="5">
        <v>1998</v>
      </c>
      <c r="I12" s="157">
        <v>7</v>
      </c>
      <c r="J12" s="157">
        <v>1</v>
      </c>
      <c r="K12" s="5" t="s">
        <v>694</v>
      </c>
      <c r="L12" s="98"/>
      <c r="M12" s="5" t="s">
        <v>700</v>
      </c>
      <c r="N12" s="5" t="s">
        <v>707</v>
      </c>
      <c r="O12" s="5" t="s">
        <v>709</v>
      </c>
      <c r="P12" s="129" t="s">
        <v>928</v>
      </c>
      <c r="Q12" s="2" t="s">
        <v>717</v>
      </c>
      <c r="R12" s="5">
        <v>45</v>
      </c>
      <c r="S12" s="2" t="s">
        <v>767</v>
      </c>
      <c r="T12" s="5"/>
      <c r="U12" s="5"/>
      <c r="V12" s="5"/>
      <c r="W12" s="5"/>
      <c r="X12" s="5"/>
      <c r="Y12" s="142">
        <v>3.5131944444444443</v>
      </c>
      <c r="Z12" s="5"/>
      <c r="AA12" s="2" t="s">
        <v>731</v>
      </c>
      <c r="AB12" s="5"/>
      <c r="AC12" s="5"/>
      <c r="AD12" s="5" t="s">
        <v>858</v>
      </c>
      <c r="AE12" s="136">
        <v>3327</v>
      </c>
      <c r="AF12" s="5"/>
      <c r="AG12" s="136">
        <v>118.18153478653285</v>
      </c>
      <c r="AH12" s="136"/>
      <c r="AI12" s="5"/>
      <c r="AJ12" s="5"/>
      <c r="AK12" s="5"/>
      <c r="AL12" s="5"/>
      <c r="AM12" s="5"/>
      <c r="AN12" s="5"/>
      <c r="AO12" s="5"/>
    </row>
    <row r="13" spans="1:41">
      <c r="A13" s="14" t="s">
        <v>845</v>
      </c>
      <c r="B13" s="5" t="s">
        <v>852</v>
      </c>
      <c r="C13" s="5">
        <v>5</v>
      </c>
      <c r="D13" s="5" t="s">
        <v>853</v>
      </c>
      <c r="E13" s="5" t="str">
        <f t="shared" si="0"/>
        <v>Tower Pit_5_1998818</v>
      </c>
      <c r="F13" s="5"/>
      <c r="G13" s="5"/>
      <c r="H13" s="5">
        <v>1998</v>
      </c>
      <c r="I13" s="157">
        <v>8</v>
      </c>
      <c r="J13" s="157">
        <v>18</v>
      </c>
      <c r="K13" s="5" t="s">
        <v>694</v>
      </c>
      <c r="L13" s="98"/>
      <c r="M13" s="5" t="s">
        <v>700</v>
      </c>
      <c r="N13" s="5" t="s">
        <v>707</v>
      </c>
      <c r="O13" s="5" t="s">
        <v>709</v>
      </c>
      <c r="P13" s="129" t="s">
        <v>928</v>
      </c>
      <c r="Q13" s="2" t="s">
        <v>717</v>
      </c>
      <c r="R13" s="5">
        <v>45</v>
      </c>
      <c r="S13" s="2" t="s">
        <v>767</v>
      </c>
      <c r="T13" s="5"/>
      <c r="U13" s="5"/>
      <c r="V13" s="5"/>
      <c r="W13" s="5"/>
      <c r="X13" s="5"/>
      <c r="Y13" s="142">
        <v>3.2349537037037037</v>
      </c>
      <c r="Z13" s="5"/>
      <c r="AA13" s="2" t="s">
        <v>731</v>
      </c>
      <c r="AB13" s="5"/>
      <c r="AC13" s="5"/>
      <c r="AD13" s="5" t="s">
        <v>858</v>
      </c>
      <c r="AE13" s="136">
        <v>3479</v>
      </c>
      <c r="AF13" s="5"/>
      <c r="AG13" s="136">
        <v>98.888998551005074</v>
      </c>
      <c r="AH13" s="136"/>
      <c r="AI13" s="5"/>
      <c r="AJ13" s="5"/>
      <c r="AK13" s="5"/>
      <c r="AL13" s="5"/>
      <c r="AM13" s="5"/>
      <c r="AN13" s="5"/>
      <c r="AO13" s="5"/>
    </row>
    <row r="14" spans="1:41">
      <c r="A14" s="14" t="s">
        <v>845</v>
      </c>
      <c r="B14" s="5" t="s">
        <v>852</v>
      </c>
      <c r="C14" s="5">
        <v>8</v>
      </c>
      <c r="D14" s="5" t="s">
        <v>853</v>
      </c>
      <c r="E14" s="5" t="str">
        <f t="shared" si="0"/>
        <v>Tower Pit_8_1998818</v>
      </c>
      <c r="F14" s="5"/>
      <c r="G14" s="5"/>
      <c r="H14" s="5">
        <v>1998</v>
      </c>
      <c r="I14" s="157">
        <v>8</v>
      </c>
      <c r="J14" s="157">
        <v>18</v>
      </c>
      <c r="K14" s="5" t="s">
        <v>694</v>
      </c>
      <c r="L14" s="98"/>
      <c r="M14" s="5" t="s">
        <v>700</v>
      </c>
      <c r="N14" s="5" t="s">
        <v>707</v>
      </c>
      <c r="O14" s="5" t="s">
        <v>709</v>
      </c>
      <c r="P14" s="129" t="s">
        <v>928</v>
      </c>
      <c r="Q14" s="2" t="s">
        <v>717</v>
      </c>
      <c r="R14" s="5">
        <v>45</v>
      </c>
      <c r="S14" s="2" t="s">
        <v>767</v>
      </c>
      <c r="T14" s="5"/>
      <c r="U14" s="5"/>
      <c r="V14" s="5"/>
      <c r="W14" s="5"/>
      <c r="X14" s="5"/>
      <c r="Y14" s="142">
        <v>8.4458333333333329</v>
      </c>
      <c r="Z14" s="5"/>
      <c r="AA14" s="2" t="s">
        <v>731</v>
      </c>
      <c r="AB14" s="5"/>
      <c r="AC14" s="5"/>
      <c r="AD14" s="5" t="s">
        <v>858</v>
      </c>
      <c r="AE14" s="136">
        <v>3480</v>
      </c>
      <c r="AF14" s="5"/>
      <c r="AG14" s="136">
        <v>107.06101020653169</v>
      </c>
      <c r="AH14" s="136"/>
      <c r="AI14" s="5"/>
      <c r="AJ14" s="5"/>
      <c r="AK14" s="5"/>
      <c r="AL14" s="5"/>
      <c r="AM14" s="5"/>
      <c r="AN14" s="5"/>
      <c r="AO14" s="5"/>
    </row>
    <row r="15" spans="1:41">
      <c r="A15" s="14" t="s">
        <v>845</v>
      </c>
      <c r="B15" s="5" t="s">
        <v>852</v>
      </c>
      <c r="C15" s="5">
        <v>3</v>
      </c>
      <c r="D15" s="5" t="s">
        <v>853</v>
      </c>
      <c r="E15" s="5" t="str">
        <f t="shared" si="0"/>
        <v>Tower Pit_3_1998818</v>
      </c>
      <c r="F15" s="5"/>
      <c r="G15" s="5"/>
      <c r="H15" s="5">
        <v>1998</v>
      </c>
      <c r="I15" s="157">
        <v>8</v>
      </c>
      <c r="J15" s="157">
        <v>18</v>
      </c>
      <c r="K15" s="5" t="s">
        <v>694</v>
      </c>
      <c r="L15" s="98"/>
      <c r="M15" s="5" t="s">
        <v>700</v>
      </c>
      <c r="N15" s="5" t="s">
        <v>707</v>
      </c>
      <c r="O15" s="5" t="s">
        <v>709</v>
      </c>
      <c r="P15" s="129" t="s">
        <v>928</v>
      </c>
      <c r="Q15" s="2" t="s">
        <v>717</v>
      </c>
      <c r="R15" s="5">
        <v>45</v>
      </c>
      <c r="S15" s="2" t="s">
        <v>767</v>
      </c>
      <c r="T15" s="5"/>
      <c r="U15" s="5"/>
      <c r="V15" s="5"/>
      <c r="W15" s="5"/>
      <c r="X15" s="5"/>
      <c r="Y15" s="142">
        <v>3.5481481481481483</v>
      </c>
      <c r="Z15" s="5"/>
      <c r="AA15" s="2" t="s">
        <v>731</v>
      </c>
      <c r="AB15" s="5"/>
      <c r="AC15" s="5"/>
      <c r="AD15" s="5" t="s">
        <v>858</v>
      </c>
      <c r="AE15" s="136">
        <v>3481</v>
      </c>
      <c r="AF15" s="5"/>
      <c r="AG15" s="136">
        <v>226.66057309338106</v>
      </c>
      <c r="AH15" s="136"/>
      <c r="AI15" s="5"/>
      <c r="AJ15" s="5"/>
      <c r="AK15" s="5"/>
      <c r="AL15" s="5"/>
      <c r="AM15" s="5"/>
      <c r="AN15" s="5"/>
      <c r="AO15" s="5"/>
    </row>
    <row r="16" spans="1:41">
      <c r="A16" s="14" t="s">
        <v>845</v>
      </c>
      <c r="B16" s="5" t="s">
        <v>852</v>
      </c>
      <c r="C16" s="5">
        <v>3</v>
      </c>
      <c r="D16" s="5" t="s">
        <v>853</v>
      </c>
      <c r="E16" s="5" t="str">
        <f t="shared" si="0"/>
        <v>Tower Pit_3_1998917</v>
      </c>
      <c r="F16" s="5"/>
      <c r="G16" s="5"/>
      <c r="H16" s="5">
        <v>1998</v>
      </c>
      <c r="I16" s="157">
        <v>9</v>
      </c>
      <c r="J16" s="157">
        <v>17</v>
      </c>
      <c r="K16" s="5" t="s">
        <v>694</v>
      </c>
      <c r="L16" s="98"/>
      <c r="M16" s="5" t="s">
        <v>700</v>
      </c>
      <c r="N16" s="5" t="s">
        <v>707</v>
      </c>
      <c r="O16" s="5" t="s">
        <v>709</v>
      </c>
      <c r="P16" s="129" t="s">
        <v>928</v>
      </c>
      <c r="Q16" s="2" t="s">
        <v>717</v>
      </c>
      <c r="R16" s="5">
        <v>45</v>
      </c>
      <c r="S16" s="2" t="s">
        <v>767</v>
      </c>
      <c r="T16" s="5"/>
      <c r="U16" s="5"/>
      <c r="V16" s="5"/>
      <c r="W16" s="5"/>
      <c r="X16" s="5"/>
      <c r="Y16" s="142">
        <v>4.8993055555555554</v>
      </c>
      <c r="Z16" s="5"/>
      <c r="AA16" s="2" t="s">
        <v>731</v>
      </c>
      <c r="AB16" s="5"/>
      <c r="AC16" s="5"/>
      <c r="AD16" s="5" t="s">
        <v>858</v>
      </c>
      <c r="AE16" s="136">
        <v>3571</v>
      </c>
      <c r="AF16" s="5"/>
      <c r="AG16" s="136">
        <v>110.93442307692305</v>
      </c>
      <c r="AH16" s="136"/>
      <c r="AI16" s="5"/>
      <c r="AJ16" s="5"/>
      <c r="AK16" s="5"/>
      <c r="AL16" s="5"/>
      <c r="AM16" s="5"/>
      <c r="AN16" s="5"/>
      <c r="AO16" s="5"/>
    </row>
    <row r="17" spans="1:41">
      <c r="A17" s="14" t="s">
        <v>845</v>
      </c>
      <c r="B17" s="5" t="s">
        <v>852</v>
      </c>
      <c r="C17" s="5">
        <v>5</v>
      </c>
      <c r="D17" s="5" t="s">
        <v>853</v>
      </c>
      <c r="E17" s="5" t="str">
        <f t="shared" si="0"/>
        <v>Tower Pit_5_1998917</v>
      </c>
      <c r="F17" s="5"/>
      <c r="G17" s="5"/>
      <c r="H17" s="5">
        <v>1998</v>
      </c>
      <c r="I17" s="157">
        <v>9</v>
      </c>
      <c r="J17" s="157">
        <v>17</v>
      </c>
      <c r="K17" s="5" t="s">
        <v>694</v>
      </c>
      <c r="L17" s="98"/>
      <c r="M17" s="5" t="s">
        <v>700</v>
      </c>
      <c r="N17" s="5" t="s">
        <v>707</v>
      </c>
      <c r="O17" s="5" t="s">
        <v>709</v>
      </c>
      <c r="P17" s="129" t="s">
        <v>928</v>
      </c>
      <c r="Q17" s="2" t="s">
        <v>717</v>
      </c>
      <c r="R17" s="5">
        <v>45</v>
      </c>
      <c r="S17" s="2" t="s">
        <v>767</v>
      </c>
      <c r="T17" s="5"/>
      <c r="U17" s="5"/>
      <c r="V17" s="5"/>
      <c r="W17" s="5"/>
      <c r="X17" s="5"/>
      <c r="Y17" s="142">
        <v>3.3837962962962962</v>
      </c>
      <c r="Z17" s="5"/>
      <c r="AA17" s="2" t="s">
        <v>731</v>
      </c>
      <c r="AB17" s="5"/>
      <c r="AC17" s="5"/>
      <c r="AD17" s="5" t="s">
        <v>858</v>
      </c>
      <c r="AE17" s="136">
        <v>3572</v>
      </c>
      <c r="AF17" s="5"/>
      <c r="AG17" s="136">
        <v>98.357961614824632</v>
      </c>
      <c r="AH17" s="136"/>
      <c r="AI17" s="5"/>
      <c r="AJ17" s="5"/>
      <c r="AK17" s="5"/>
      <c r="AL17" s="5"/>
      <c r="AM17" s="5"/>
      <c r="AN17" s="5"/>
      <c r="AO17" s="5"/>
    </row>
    <row r="18" spans="1:41">
      <c r="A18" s="14" t="s">
        <v>845</v>
      </c>
      <c r="B18" s="5" t="s">
        <v>852</v>
      </c>
      <c r="C18" s="5">
        <v>8</v>
      </c>
      <c r="D18" s="5" t="s">
        <v>853</v>
      </c>
      <c r="E18" s="5" t="str">
        <f t="shared" si="0"/>
        <v>Tower Pit_8_1998921</v>
      </c>
      <c r="F18" s="5"/>
      <c r="G18" s="5"/>
      <c r="H18" s="5">
        <v>1998</v>
      </c>
      <c r="I18" s="157">
        <v>9</v>
      </c>
      <c r="J18" s="157">
        <v>21</v>
      </c>
      <c r="K18" s="5" t="s">
        <v>694</v>
      </c>
      <c r="L18" s="98"/>
      <c r="M18" s="5" t="s">
        <v>700</v>
      </c>
      <c r="N18" s="5" t="s">
        <v>707</v>
      </c>
      <c r="O18" s="5" t="s">
        <v>709</v>
      </c>
      <c r="P18" s="129" t="s">
        <v>928</v>
      </c>
      <c r="Q18" s="2" t="s">
        <v>717</v>
      </c>
      <c r="R18" s="5">
        <v>45</v>
      </c>
      <c r="S18" s="2" t="s">
        <v>767</v>
      </c>
      <c r="T18" s="5"/>
      <c r="U18" s="5"/>
      <c r="V18" s="5"/>
      <c r="W18" s="5"/>
      <c r="X18" s="5"/>
      <c r="Y18" s="142">
        <v>4.6456018518518523</v>
      </c>
      <c r="Z18" s="5"/>
      <c r="AA18" s="2" t="s">
        <v>731</v>
      </c>
      <c r="AB18" s="5"/>
      <c r="AC18" s="5"/>
      <c r="AD18" s="5" t="s">
        <v>858</v>
      </c>
      <c r="AE18" s="136">
        <v>3570</v>
      </c>
      <c r="AF18" s="5"/>
      <c r="AG18" s="136">
        <v>124.64847222222221</v>
      </c>
      <c r="AH18" s="136"/>
      <c r="AI18" s="5"/>
      <c r="AJ18" s="5"/>
      <c r="AK18" s="5"/>
      <c r="AL18" s="5"/>
      <c r="AM18" s="5"/>
      <c r="AN18" s="5"/>
      <c r="AO18" s="5"/>
    </row>
    <row r="19" spans="1:41">
      <c r="A19" s="14" t="s">
        <v>845</v>
      </c>
      <c r="B19" s="5" t="s">
        <v>852</v>
      </c>
      <c r="C19" s="5">
        <v>8</v>
      </c>
      <c r="D19" s="5" t="s">
        <v>853</v>
      </c>
      <c r="E19" s="5" t="str">
        <f t="shared" si="0"/>
        <v>Tower Pit_8_19981019</v>
      </c>
      <c r="F19" s="5"/>
      <c r="G19" s="5"/>
      <c r="H19" s="5">
        <v>1998</v>
      </c>
      <c r="I19" s="157">
        <v>10</v>
      </c>
      <c r="J19" s="157">
        <v>19</v>
      </c>
      <c r="K19" s="5" t="s">
        <v>694</v>
      </c>
      <c r="L19" s="98"/>
      <c r="M19" s="5" t="s">
        <v>700</v>
      </c>
      <c r="N19" s="5" t="s">
        <v>707</v>
      </c>
      <c r="O19" s="5" t="s">
        <v>709</v>
      </c>
      <c r="P19" s="129" t="s">
        <v>928</v>
      </c>
      <c r="Q19" s="2" t="s">
        <v>717</v>
      </c>
      <c r="R19" s="5">
        <v>45</v>
      </c>
      <c r="S19" s="2" t="s">
        <v>767</v>
      </c>
      <c r="T19" s="5"/>
      <c r="U19" s="5"/>
      <c r="V19" s="5"/>
      <c r="W19" s="5"/>
      <c r="X19" s="5"/>
      <c r="Y19" s="142">
        <v>2.4247685185185182</v>
      </c>
      <c r="Z19" s="5"/>
      <c r="AA19" s="2" t="s">
        <v>731</v>
      </c>
      <c r="AB19" s="5"/>
      <c r="AC19" s="5"/>
      <c r="AD19" s="5" t="s">
        <v>858</v>
      </c>
      <c r="AE19" s="136">
        <v>3618</v>
      </c>
      <c r="AF19" s="5"/>
      <c r="AG19" s="136">
        <v>127.25624556293727</v>
      </c>
      <c r="AH19" s="136"/>
      <c r="AI19" s="5"/>
      <c r="AJ19" s="5"/>
      <c r="AK19" s="5"/>
      <c r="AL19" s="5"/>
      <c r="AM19" s="5"/>
      <c r="AN19" s="5"/>
      <c r="AO19" s="5"/>
    </row>
    <row r="20" spans="1:41">
      <c r="A20" s="14" t="s">
        <v>845</v>
      </c>
      <c r="B20" s="5" t="s">
        <v>852</v>
      </c>
      <c r="C20" s="5">
        <v>5</v>
      </c>
      <c r="D20" s="5" t="s">
        <v>853</v>
      </c>
      <c r="E20" s="5" t="str">
        <f t="shared" si="0"/>
        <v>Tower Pit_5_19981019</v>
      </c>
      <c r="F20" s="5"/>
      <c r="G20" s="5"/>
      <c r="H20" s="5">
        <v>1998</v>
      </c>
      <c r="I20" s="157">
        <v>10</v>
      </c>
      <c r="J20" s="157">
        <v>19</v>
      </c>
      <c r="K20" s="5" t="s">
        <v>694</v>
      </c>
      <c r="L20" s="98"/>
      <c r="M20" s="5" t="s">
        <v>700</v>
      </c>
      <c r="N20" s="5" t="s">
        <v>707</v>
      </c>
      <c r="O20" s="5" t="s">
        <v>709</v>
      </c>
      <c r="P20" s="129" t="s">
        <v>928</v>
      </c>
      <c r="Q20" s="2" t="s">
        <v>717</v>
      </c>
      <c r="R20" s="5">
        <v>45</v>
      </c>
      <c r="S20" s="2" t="s">
        <v>767</v>
      </c>
      <c r="T20" s="5"/>
      <c r="U20" s="5"/>
      <c r="V20" s="5"/>
      <c r="W20" s="5"/>
      <c r="X20" s="5"/>
      <c r="Y20" s="142">
        <v>1.4511574074074074</v>
      </c>
      <c r="Z20" s="5"/>
      <c r="AA20" s="2" t="s">
        <v>731</v>
      </c>
      <c r="AB20" s="5"/>
      <c r="AC20" s="5"/>
      <c r="AD20" s="5" t="s">
        <v>858</v>
      </c>
      <c r="AE20" s="136">
        <v>3619</v>
      </c>
      <c r="AF20" s="5"/>
      <c r="AG20" s="136">
        <v>123.15629532777837</v>
      </c>
      <c r="AH20" s="136"/>
      <c r="AI20" s="5"/>
      <c r="AJ20" s="5"/>
      <c r="AK20" s="5"/>
      <c r="AL20" s="5"/>
      <c r="AM20" s="5"/>
      <c r="AN20" s="5"/>
      <c r="AO20" s="5"/>
    </row>
    <row r="21" spans="1:41">
      <c r="A21" s="14" t="s">
        <v>845</v>
      </c>
      <c r="B21" s="5" t="s">
        <v>852</v>
      </c>
      <c r="C21" s="5">
        <v>3</v>
      </c>
      <c r="D21" s="5" t="s">
        <v>853</v>
      </c>
      <c r="E21" s="5" t="str">
        <f t="shared" si="0"/>
        <v>Tower Pit_3_19981019</v>
      </c>
      <c r="F21" s="5"/>
      <c r="G21" s="5"/>
      <c r="H21" s="5">
        <v>1998</v>
      </c>
      <c r="I21" s="157">
        <v>10</v>
      </c>
      <c r="J21" s="157">
        <v>19</v>
      </c>
      <c r="K21" s="5" t="s">
        <v>694</v>
      </c>
      <c r="L21" s="98"/>
      <c r="M21" s="5" t="s">
        <v>700</v>
      </c>
      <c r="N21" s="5" t="s">
        <v>707</v>
      </c>
      <c r="O21" s="5" t="s">
        <v>709</v>
      </c>
      <c r="P21" s="129" t="s">
        <v>928</v>
      </c>
      <c r="Q21" s="2" t="s">
        <v>717</v>
      </c>
      <c r="R21" s="5">
        <v>45</v>
      </c>
      <c r="S21" s="2" t="s">
        <v>767</v>
      </c>
      <c r="T21" s="5"/>
      <c r="U21" s="5"/>
      <c r="V21" s="5"/>
      <c r="W21" s="5"/>
      <c r="X21" s="5"/>
      <c r="Y21" s="142">
        <v>1.3245370370370368</v>
      </c>
      <c r="Z21" s="5"/>
      <c r="AA21" s="2" t="s">
        <v>731</v>
      </c>
      <c r="AB21" s="5"/>
      <c r="AC21" s="5"/>
      <c r="AD21" s="5" t="s">
        <v>858</v>
      </c>
      <c r="AE21" s="136">
        <v>3620</v>
      </c>
      <c r="AF21" s="5"/>
      <c r="AG21" s="136">
        <v>131.06397073576073</v>
      </c>
      <c r="AH21" s="136"/>
      <c r="AI21" s="5"/>
      <c r="AJ21" s="5"/>
      <c r="AK21" s="5"/>
      <c r="AL21" s="5"/>
      <c r="AM21" s="5"/>
      <c r="AN21" s="5"/>
      <c r="AO21" s="5"/>
    </row>
    <row r="22" spans="1:41">
      <c r="A22" s="14" t="s">
        <v>845</v>
      </c>
      <c r="B22" s="5" t="s">
        <v>852</v>
      </c>
      <c r="C22" s="5">
        <v>3</v>
      </c>
      <c r="D22" s="5" t="s">
        <v>853</v>
      </c>
      <c r="E22" s="5" t="str">
        <f t="shared" si="0"/>
        <v>Tower Pit_3_1998429</v>
      </c>
      <c r="F22" s="5"/>
      <c r="G22" s="5"/>
      <c r="H22" s="5">
        <v>1998</v>
      </c>
      <c r="I22" s="157">
        <v>4</v>
      </c>
      <c r="J22" s="157">
        <v>29</v>
      </c>
      <c r="K22" s="5" t="s">
        <v>694</v>
      </c>
      <c r="L22" s="98"/>
      <c r="M22" s="5" t="s">
        <v>700</v>
      </c>
      <c r="N22" s="5" t="s">
        <v>707</v>
      </c>
      <c r="O22" s="5" t="s">
        <v>709</v>
      </c>
      <c r="P22" s="129" t="s">
        <v>928</v>
      </c>
      <c r="Q22" s="2" t="s">
        <v>717</v>
      </c>
      <c r="R22" s="5">
        <v>45</v>
      </c>
      <c r="S22" s="2" t="s">
        <v>767</v>
      </c>
      <c r="T22" s="5"/>
      <c r="U22" s="5"/>
      <c r="V22" s="5"/>
      <c r="W22" s="5"/>
      <c r="X22" s="5"/>
      <c r="Y22" s="142">
        <v>0.8354166666666667</v>
      </c>
      <c r="Z22" s="5"/>
      <c r="AA22" s="2" t="s">
        <v>731</v>
      </c>
      <c r="AB22" s="5"/>
      <c r="AC22" s="5"/>
      <c r="AD22" s="5" t="s">
        <v>858</v>
      </c>
      <c r="AE22" s="136">
        <v>4631</v>
      </c>
      <c r="AF22" s="5"/>
      <c r="AG22" s="136">
        <v>133.91789705001744</v>
      </c>
      <c r="AH22" s="136"/>
      <c r="AI22" s="5"/>
      <c r="AJ22" s="5"/>
      <c r="AK22" s="5"/>
      <c r="AL22" s="5"/>
      <c r="AM22" s="5"/>
      <c r="AN22" s="5"/>
      <c r="AO22" s="5"/>
    </row>
    <row r="23" spans="1:41">
      <c r="A23" s="14" t="s">
        <v>845</v>
      </c>
      <c r="B23" s="5" t="s">
        <v>852</v>
      </c>
      <c r="C23" s="5">
        <v>5</v>
      </c>
      <c r="D23" s="5" t="s">
        <v>853</v>
      </c>
      <c r="E23" s="5" t="str">
        <f t="shared" si="0"/>
        <v>Tower Pit_5_1998429</v>
      </c>
      <c r="F23" s="5"/>
      <c r="G23" s="5"/>
      <c r="H23" s="5">
        <v>1998</v>
      </c>
      <c r="I23" s="157">
        <v>4</v>
      </c>
      <c r="J23" s="157">
        <v>29</v>
      </c>
      <c r="K23" s="5" t="s">
        <v>694</v>
      </c>
      <c r="L23" s="98"/>
      <c r="M23" s="5" t="s">
        <v>700</v>
      </c>
      <c r="N23" s="5" t="s">
        <v>707</v>
      </c>
      <c r="O23" s="5" t="s">
        <v>709</v>
      </c>
      <c r="P23" s="129" t="s">
        <v>928</v>
      </c>
      <c r="Q23" s="2" t="s">
        <v>717</v>
      </c>
      <c r="R23" s="5">
        <v>45</v>
      </c>
      <c r="S23" s="2" t="s">
        <v>767</v>
      </c>
      <c r="T23" s="5"/>
      <c r="U23" s="5"/>
      <c r="V23" s="5"/>
      <c r="W23" s="5"/>
      <c r="X23" s="5"/>
      <c r="Y23" s="142">
        <v>1.0136574074074074</v>
      </c>
      <c r="Z23" s="5"/>
      <c r="AA23" s="2" t="s">
        <v>731</v>
      </c>
      <c r="AB23" s="5"/>
      <c r="AC23" s="5"/>
      <c r="AD23" s="5" t="s">
        <v>858</v>
      </c>
      <c r="AE23" s="136">
        <v>4632</v>
      </c>
      <c r="AF23" s="5"/>
      <c r="AG23" s="136">
        <v>119.05996625345036</v>
      </c>
      <c r="AH23" s="136"/>
      <c r="AI23" s="5"/>
      <c r="AJ23" s="5"/>
      <c r="AK23" s="5"/>
      <c r="AL23" s="5"/>
      <c r="AM23" s="5"/>
      <c r="AN23" s="5"/>
      <c r="AO23" s="5"/>
    </row>
    <row r="24" spans="1:41">
      <c r="A24" s="14" t="s">
        <v>845</v>
      </c>
      <c r="B24" s="5" t="s">
        <v>852</v>
      </c>
      <c r="C24" s="5">
        <v>8</v>
      </c>
      <c r="D24" s="5" t="s">
        <v>853</v>
      </c>
      <c r="E24" s="5" t="str">
        <f t="shared" si="0"/>
        <v>Tower Pit_8_1998429</v>
      </c>
      <c r="F24" s="5"/>
      <c r="G24" s="5"/>
      <c r="H24" s="5">
        <v>1998</v>
      </c>
      <c r="I24" s="157">
        <v>4</v>
      </c>
      <c r="J24" s="157">
        <v>29</v>
      </c>
      <c r="K24" s="5" t="s">
        <v>694</v>
      </c>
      <c r="L24" s="98"/>
      <c r="M24" s="5" t="s">
        <v>700</v>
      </c>
      <c r="N24" s="5" t="s">
        <v>707</v>
      </c>
      <c r="O24" s="5" t="s">
        <v>709</v>
      </c>
      <c r="P24" s="129" t="s">
        <v>928</v>
      </c>
      <c r="Q24" s="2" t="s">
        <v>717</v>
      </c>
      <c r="R24" s="5">
        <v>45</v>
      </c>
      <c r="S24" s="2" t="s">
        <v>767</v>
      </c>
      <c r="T24" s="5"/>
      <c r="U24" s="5"/>
      <c r="V24" s="5"/>
      <c r="W24" s="5"/>
      <c r="X24" s="5"/>
      <c r="Y24" s="142">
        <v>1.4180555555555556</v>
      </c>
      <c r="Z24" s="5"/>
      <c r="AA24" s="2" t="s">
        <v>731</v>
      </c>
      <c r="AB24" s="5"/>
      <c r="AC24" s="5"/>
      <c r="AD24" s="5" t="s">
        <v>858</v>
      </c>
      <c r="AE24" s="136">
        <v>4633</v>
      </c>
      <c r="AF24" s="5"/>
      <c r="AG24" s="136">
        <v>137.80732458335009</v>
      </c>
      <c r="AH24" s="136"/>
      <c r="AI24" s="5"/>
      <c r="AJ24" s="5"/>
      <c r="AK24" s="5"/>
      <c r="AL24" s="5"/>
      <c r="AM24" s="5"/>
      <c r="AN24" s="5"/>
      <c r="AO24" s="5"/>
    </row>
    <row r="25" spans="1:41">
      <c r="A25" s="14" t="s">
        <v>845</v>
      </c>
      <c r="B25" s="5" t="s">
        <v>852</v>
      </c>
      <c r="C25" s="5">
        <v>5</v>
      </c>
      <c r="D25" s="5" t="s">
        <v>853</v>
      </c>
      <c r="E25" s="5" t="str">
        <f t="shared" si="0"/>
        <v>Tower Pit_5_199868</v>
      </c>
      <c r="F25" s="5"/>
      <c r="G25" s="5"/>
      <c r="H25" s="5">
        <v>1998</v>
      </c>
      <c r="I25" s="157">
        <v>6</v>
      </c>
      <c r="J25" s="157">
        <v>8</v>
      </c>
      <c r="K25" s="5" t="s">
        <v>694</v>
      </c>
      <c r="L25" s="98"/>
      <c r="M25" s="5" t="s">
        <v>700</v>
      </c>
      <c r="N25" s="5" t="s">
        <v>707</v>
      </c>
      <c r="O25" s="5" t="s">
        <v>709</v>
      </c>
      <c r="P25" s="129" t="s">
        <v>928</v>
      </c>
      <c r="Q25" s="2" t="s">
        <v>717</v>
      </c>
      <c r="R25" s="5">
        <v>45</v>
      </c>
      <c r="S25" s="2" t="s">
        <v>767</v>
      </c>
      <c r="T25" s="5"/>
      <c r="U25" s="5"/>
      <c r="V25" s="5"/>
      <c r="W25" s="5"/>
      <c r="X25" s="5"/>
      <c r="Y25" s="142">
        <v>3.8391203703703707</v>
      </c>
      <c r="Z25" s="5"/>
      <c r="AA25" s="2" t="s">
        <v>731</v>
      </c>
      <c r="AB25" s="5"/>
      <c r="AC25" s="5"/>
      <c r="AD25" s="5" t="s">
        <v>858</v>
      </c>
      <c r="AE25" s="136">
        <v>4686</v>
      </c>
      <c r="AF25" s="5"/>
      <c r="AG25" s="136">
        <v>108.49675827191238</v>
      </c>
      <c r="AH25" s="136"/>
      <c r="AI25" s="5"/>
      <c r="AJ25" s="5"/>
      <c r="AK25" s="5"/>
      <c r="AL25" s="5"/>
      <c r="AM25" s="5"/>
      <c r="AN25" s="5"/>
      <c r="AO25" s="5"/>
    </row>
    <row r="26" spans="1:41">
      <c r="A26" s="14" t="s">
        <v>845</v>
      </c>
      <c r="B26" s="5" t="s">
        <v>852</v>
      </c>
      <c r="C26" s="5">
        <v>8</v>
      </c>
      <c r="D26" s="5" t="s">
        <v>853</v>
      </c>
      <c r="E26" s="5" t="str">
        <f t="shared" si="0"/>
        <v>Tower Pit_8_199868</v>
      </c>
      <c r="F26" s="5"/>
      <c r="G26" s="5"/>
      <c r="H26" s="5">
        <v>1998</v>
      </c>
      <c r="I26" s="157">
        <v>6</v>
      </c>
      <c r="J26" s="157">
        <v>8</v>
      </c>
      <c r="K26" s="5" t="s">
        <v>694</v>
      </c>
      <c r="L26" s="98"/>
      <c r="M26" s="5" t="s">
        <v>700</v>
      </c>
      <c r="N26" s="5" t="s">
        <v>707</v>
      </c>
      <c r="O26" s="5" t="s">
        <v>709</v>
      </c>
      <c r="P26" s="129" t="s">
        <v>928</v>
      </c>
      <c r="Q26" s="2" t="s">
        <v>717</v>
      </c>
      <c r="R26" s="5">
        <v>45</v>
      </c>
      <c r="S26" s="2" t="s">
        <v>767</v>
      </c>
      <c r="T26" s="5"/>
      <c r="U26" s="5"/>
      <c r="V26" s="5"/>
      <c r="W26" s="5"/>
      <c r="X26" s="5"/>
      <c r="Y26" s="142">
        <v>7.3284722222222225</v>
      </c>
      <c r="Z26" s="5"/>
      <c r="AA26" s="2" t="s">
        <v>731</v>
      </c>
      <c r="AB26" s="5"/>
      <c r="AC26" s="5"/>
      <c r="AD26" s="5" t="s">
        <v>858</v>
      </c>
      <c r="AE26" s="136">
        <v>4687</v>
      </c>
      <c r="AF26" s="5"/>
      <c r="AG26" s="136">
        <v>108.2221181696894</v>
      </c>
      <c r="AH26" s="136"/>
      <c r="AI26" s="5"/>
      <c r="AJ26" s="5"/>
      <c r="AK26" s="5"/>
      <c r="AL26" s="5"/>
      <c r="AM26" s="5"/>
      <c r="AN26" s="5"/>
      <c r="AO26" s="5"/>
    </row>
    <row r="27" spans="1:41">
      <c r="A27" s="14" t="s">
        <v>845</v>
      </c>
      <c r="B27" s="5" t="s">
        <v>852</v>
      </c>
      <c r="C27" s="5">
        <v>3</v>
      </c>
      <c r="D27" s="5" t="s">
        <v>853</v>
      </c>
      <c r="E27" s="5" t="str">
        <f t="shared" si="0"/>
        <v>Tower Pit_3_199868</v>
      </c>
      <c r="F27" s="5"/>
      <c r="G27" s="5"/>
      <c r="H27" s="5">
        <v>1998</v>
      </c>
      <c r="I27" s="157">
        <v>6</v>
      </c>
      <c r="J27" s="157">
        <v>8</v>
      </c>
      <c r="K27" s="5" t="s">
        <v>694</v>
      </c>
      <c r="L27" s="98"/>
      <c r="M27" s="5" t="s">
        <v>700</v>
      </c>
      <c r="N27" s="5" t="s">
        <v>707</v>
      </c>
      <c r="O27" s="5" t="s">
        <v>709</v>
      </c>
      <c r="P27" s="129" t="s">
        <v>928</v>
      </c>
      <c r="Q27" s="2" t="s">
        <v>717</v>
      </c>
      <c r="R27" s="5">
        <v>45</v>
      </c>
      <c r="S27" s="2" t="s">
        <v>767</v>
      </c>
      <c r="T27" s="5"/>
      <c r="U27" s="5"/>
      <c r="V27" s="5"/>
      <c r="W27" s="5"/>
      <c r="X27" s="5"/>
      <c r="Y27" s="142">
        <v>3.7435185185185182</v>
      </c>
      <c r="Z27" s="5"/>
      <c r="AA27" s="2" t="s">
        <v>731</v>
      </c>
      <c r="AB27" s="5"/>
      <c r="AC27" s="5"/>
      <c r="AD27" s="5" t="s">
        <v>858</v>
      </c>
      <c r="AE27" s="136">
        <v>4688</v>
      </c>
      <c r="AF27" s="5"/>
      <c r="AG27" s="136">
        <v>116.80478627849237</v>
      </c>
      <c r="AH27" s="136"/>
      <c r="AI27" s="5"/>
      <c r="AJ27" s="5"/>
      <c r="AK27" s="5"/>
      <c r="AL27" s="5"/>
      <c r="AM27" s="5"/>
      <c r="AN27" s="5"/>
      <c r="AO27" s="5"/>
    </row>
    <row r="28" spans="1:41">
      <c r="A28" s="14" t="s">
        <v>845</v>
      </c>
      <c r="B28" s="5" t="s">
        <v>852</v>
      </c>
      <c r="C28" s="5">
        <v>3</v>
      </c>
      <c r="D28" s="5" t="s">
        <v>853</v>
      </c>
      <c r="E28" s="5" t="str">
        <f t="shared" si="0"/>
        <v>Tower Pit_3_1998712</v>
      </c>
      <c r="F28" s="5"/>
      <c r="G28" s="5"/>
      <c r="H28" s="5">
        <v>1998</v>
      </c>
      <c r="I28" s="157">
        <v>7</v>
      </c>
      <c r="J28" s="157">
        <v>12</v>
      </c>
      <c r="K28" s="5" t="s">
        <v>694</v>
      </c>
      <c r="L28" s="98"/>
      <c r="M28" s="5" t="s">
        <v>700</v>
      </c>
      <c r="N28" s="5" t="s">
        <v>707</v>
      </c>
      <c r="O28" s="5" t="s">
        <v>709</v>
      </c>
      <c r="P28" s="129" t="s">
        <v>928</v>
      </c>
      <c r="Q28" s="2" t="s">
        <v>717</v>
      </c>
      <c r="R28" s="5">
        <v>45</v>
      </c>
      <c r="S28" s="2" t="s">
        <v>767</v>
      </c>
      <c r="T28" s="5"/>
      <c r="U28" s="5"/>
      <c r="V28" s="5"/>
      <c r="W28" s="5"/>
      <c r="X28" s="5"/>
      <c r="Y28" s="142">
        <v>5.1467592592592588</v>
      </c>
      <c r="Z28" s="5"/>
      <c r="AA28" s="2" t="s">
        <v>731</v>
      </c>
      <c r="AB28" s="5"/>
      <c r="AC28" s="5"/>
      <c r="AD28" s="5" t="s">
        <v>858</v>
      </c>
      <c r="AE28" s="136">
        <v>4798</v>
      </c>
      <c r="AF28" s="5"/>
      <c r="AG28" s="136">
        <v>109.42213461133787</v>
      </c>
      <c r="AH28" s="136"/>
      <c r="AI28" s="5"/>
      <c r="AJ28" s="5"/>
      <c r="AK28" s="5"/>
      <c r="AL28" s="5"/>
      <c r="AM28" s="5"/>
      <c r="AN28" s="5"/>
      <c r="AO28" s="5"/>
    </row>
    <row r="29" spans="1:41">
      <c r="A29" s="14" t="s">
        <v>845</v>
      </c>
      <c r="B29" s="5" t="s">
        <v>852</v>
      </c>
      <c r="C29" s="5">
        <v>5</v>
      </c>
      <c r="D29" s="5" t="s">
        <v>853</v>
      </c>
      <c r="E29" s="5" t="str">
        <f t="shared" si="0"/>
        <v>Tower Pit_5_1999712</v>
      </c>
      <c r="F29" s="5"/>
      <c r="G29" s="5"/>
      <c r="H29" s="5">
        <v>1999</v>
      </c>
      <c r="I29" s="157">
        <v>7</v>
      </c>
      <c r="J29" s="157">
        <v>12</v>
      </c>
      <c r="K29" s="5" t="s">
        <v>694</v>
      </c>
      <c r="L29" s="98"/>
      <c r="M29" s="5" t="s">
        <v>700</v>
      </c>
      <c r="N29" s="5" t="s">
        <v>707</v>
      </c>
      <c r="O29" s="5" t="s">
        <v>709</v>
      </c>
      <c r="P29" s="129" t="s">
        <v>928</v>
      </c>
      <c r="Q29" s="2" t="s">
        <v>717</v>
      </c>
      <c r="R29" s="5">
        <v>45</v>
      </c>
      <c r="S29" s="2" t="s">
        <v>767</v>
      </c>
      <c r="T29" s="5"/>
      <c r="U29" s="5"/>
      <c r="V29" s="5"/>
      <c r="W29" s="5"/>
      <c r="X29" s="5"/>
      <c r="Y29" s="142">
        <v>4.2067129629629632</v>
      </c>
      <c r="Z29" s="5"/>
      <c r="AA29" s="2" t="s">
        <v>731</v>
      </c>
      <c r="AB29" s="5"/>
      <c r="AC29" s="5"/>
      <c r="AD29" s="5" t="s">
        <v>858</v>
      </c>
      <c r="AE29" s="136">
        <v>4799</v>
      </c>
      <c r="AF29" s="5"/>
      <c r="AG29" s="136">
        <v>95.920474535904901</v>
      </c>
      <c r="AH29" s="136"/>
      <c r="AI29" s="5"/>
      <c r="AJ29" s="5"/>
      <c r="AK29" s="5"/>
      <c r="AL29" s="5"/>
      <c r="AM29" s="5"/>
      <c r="AN29" s="5"/>
      <c r="AO29" s="5"/>
    </row>
    <row r="30" spans="1:41">
      <c r="A30" s="14" t="s">
        <v>845</v>
      </c>
      <c r="B30" s="5" t="s">
        <v>852</v>
      </c>
      <c r="C30" s="5">
        <v>8</v>
      </c>
      <c r="D30" s="5" t="s">
        <v>853</v>
      </c>
      <c r="E30" s="5" t="str">
        <f t="shared" si="0"/>
        <v>Tower Pit_8_1999712</v>
      </c>
      <c r="F30" s="5"/>
      <c r="G30" s="5"/>
      <c r="H30" s="5">
        <v>1999</v>
      </c>
      <c r="I30" s="157">
        <v>7</v>
      </c>
      <c r="J30" s="157">
        <v>12</v>
      </c>
      <c r="K30" s="5" t="s">
        <v>694</v>
      </c>
      <c r="L30" s="98"/>
      <c r="M30" s="5" t="s">
        <v>700</v>
      </c>
      <c r="N30" s="5" t="s">
        <v>707</v>
      </c>
      <c r="O30" s="5" t="s">
        <v>709</v>
      </c>
      <c r="P30" s="129" t="s">
        <v>928</v>
      </c>
      <c r="Q30" s="2" t="s">
        <v>717</v>
      </c>
      <c r="R30" s="5">
        <v>45</v>
      </c>
      <c r="S30" s="2" t="s">
        <v>767</v>
      </c>
      <c r="T30" s="5"/>
      <c r="U30" s="5"/>
      <c r="V30" s="5"/>
      <c r="W30" s="5"/>
      <c r="X30" s="5"/>
      <c r="Y30" s="142">
        <v>9.2722222222222221</v>
      </c>
      <c r="Z30" s="5"/>
      <c r="AA30" s="2" t="s">
        <v>731</v>
      </c>
      <c r="AB30" s="5"/>
      <c r="AC30" s="5"/>
      <c r="AD30" s="5" t="s">
        <v>858</v>
      </c>
      <c r="AE30" s="136">
        <v>4800</v>
      </c>
      <c r="AF30" s="5"/>
      <c r="AG30" s="136">
        <v>123.85125351943971</v>
      </c>
      <c r="AH30" s="136"/>
      <c r="AI30" s="5"/>
      <c r="AJ30" s="5"/>
      <c r="AK30" s="5"/>
      <c r="AL30" s="5"/>
      <c r="AM30" s="5"/>
      <c r="AN30" s="5"/>
      <c r="AO30" s="5"/>
    </row>
    <row r="31" spans="1:41">
      <c r="A31" s="14" t="s">
        <v>845</v>
      </c>
      <c r="B31" s="5" t="s">
        <v>852</v>
      </c>
      <c r="C31" s="5">
        <v>8</v>
      </c>
      <c r="D31" s="5" t="s">
        <v>853</v>
      </c>
      <c r="E31" s="5" t="str">
        <f t="shared" si="0"/>
        <v>Tower Pit_8_1999813</v>
      </c>
      <c r="F31" s="5"/>
      <c r="G31" s="5"/>
      <c r="H31" s="5">
        <v>1999</v>
      </c>
      <c r="I31" s="157">
        <v>8</v>
      </c>
      <c r="J31" s="157">
        <v>13</v>
      </c>
      <c r="K31" s="5" t="s">
        <v>694</v>
      </c>
      <c r="L31" s="98"/>
      <c r="M31" s="5" t="s">
        <v>700</v>
      </c>
      <c r="N31" s="5" t="s">
        <v>707</v>
      </c>
      <c r="O31" s="5" t="s">
        <v>709</v>
      </c>
      <c r="P31" s="129" t="s">
        <v>928</v>
      </c>
      <c r="Q31" s="2" t="s">
        <v>717</v>
      </c>
      <c r="R31" s="5">
        <v>45</v>
      </c>
      <c r="S31" s="2" t="s">
        <v>767</v>
      </c>
      <c r="T31" s="5"/>
      <c r="U31" s="5"/>
      <c r="V31" s="5"/>
      <c r="W31" s="5"/>
      <c r="X31" s="5"/>
      <c r="Y31" s="142">
        <v>6.40625</v>
      </c>
      <c r="Z31" s="5"/>
      <c r="AA31" s="2" t="s">
        <v>731</v>
      </c>
      <c r="AB31" s="5"/>
      <c r="AC31" s="5"/>
      <c r="AD31" s="5" t="s">
        <v>858</v>
      </c>
      <c r="AE31" s="136">
        <v>4210</v>
      </c>
      <c r="AF31" s="5"/>
      <c r="AG31" s="136">
        <v>105.91641491581149</v>
      </c>
      <c r="AH31" s="136"/>
      <c r="AI31" s="5"/>
      <c r="AJ31" s="5"/>
      <c r="AK31" s="5"/>
      <c r="AL31" s="5"/>
      <c r="AM31" s="5"/>
      <c r="AN31" s="5"/>
      <c r="AO31" s="5"/>
    </row>
    <row r="32" spans="1:41">
      <c r="A32" s="14" t="s">
        <v>845</v>
      </c>
      <c r="B32" s="5" t="s">
        <v>852</v>
      </c>
      <c r="C32" s="5">
        <v>3</v>
      </c>
      <c r="D32" s="5" t="s">
        <v>853</v>
      </c>
      <c r="E32" s="5" t="str">
        <f t="shared" si="0"/>
        <v>Tower Pit_3_1999813</v>
      </c>
      <c r="F32" s="5"/>
      <c r="G32" s="5"/>
      <c r="H32" s="5">
        <v>1999</v>
      </c>
      <c r="I32" s="157">
        <v>8</v>
      </c>
      <c r="J32" s="157">
        <v>13</v>
      </c>
      <c r="K32" s="5" t="s">
        <v>694</v>
      </c>
      <c r="L32" s="98"/>
      <c r="M32" s="5" t="s">
        <v>700</v>
      </c>
      <c r="N32" s="5" t="s">
        <v>707</v>
      </c>
      <c r="O32" s="5" t="s">
        <v>709</v>
      </c>
      <c r="P32" s="129" t="s">
        <v>928</v>
      </c>
      <c r="Q32" s="2" t="s">
        <v>717</v>
      </c>
      <c r="R32" s="5">
        <v>45</v>
      </c>
      <c r="S32" s="2" t="s">
        <v>767</v>
      </c>
      <c r="T32" s="5"/>
      <c r="U32" s="5"/>
      <c r="V32" s="5"/>
      <c r="W32" s="5"/>
      <c r="X32" s="5"/>
      <c r="Y32" s="142">
        <v>5.037962962962963</v>
      </c>
      <c r="Z32" s="5"/>
      <c r="AA32" s="2" t="s">
        <v>731</v>
      </c>
      <c r="AB32" s="5"/>
      <c r="AC32" s="5"/>
      <c r="AD32" s="5" t="s">
        <v>858</v>
      </c>
      <c r="AE32" s="136">
        <v>4211</v>
      </c>
      <c r="AF32" s="5"/>
      <c r="AG32" s="136">
        <v>106.22353345255631</v>
      </c>
      <c r="AH32" s="136"/>
      <c r="AI32" s="5"/>
      <c r="AJ32" s="5"/>
      <c r="AK32" s="5"/>
      <c r="AL32" s="5"/>
      <c r="AM32" s="5"/>
      <c r="AN32" s="5"/>
      <c r="AO32" s="5"/>
    </row>
    <row r="33" spans="1:41">
      <c r="A33" s="14" t="s">
        <v>845</v>
      </c>
      <c r="B33" s="5" t="s">
        <v>852</v>
      </c>
      <c r="C33" s="5">
        <v>5</v>
      </c>
      <c r="D33" s="5" t="s">
        <v>853</v>
      </c>
      <c r="E33" s="5" t="str">
        <f t="shared" si="0"/>
        <v>Tower Pit_5_1999813</v>
      </c>
      <c r="F33" s="5"/>
      <c r="G33" s="5"/>
      <c r="H33" s="5">
        <v>1999</v>
      </c>
      <c r="I33" s="157">
        <v>8</v>
      </c>
      <c r="J33" s="157">
        <v>13</v>
      </c>
      <c r="K33" s="5" t="s">
        <v>694</v>
      </c>
      <c r="L33" s="98"/>
      <c r="M33" s="5" t="s">
        <v>700</v>
      </c>
      <c r="N33" s="5" t="s">
        <v>707</v>
      </c>
      <c r="O33" s="5" t="s">
        <v>709</v>
      </c>
      <c r="P33" s="129" t="s">
        <v>928</v>
      </c>
      <c r="Q33" s="2" t="s">
        <v>717</v>
      </c>
      <c r="R33" s="5">
        <v>45</v>
      </c>
      <c r="S33" s="2" t="s">
        <v>767</v>
      </c>
      <c r="T33" s="5"/>
      <c r="U33" s="5"/>
      <c r="V33" s="5"/>
      <c r="W33" s="5"/>
      <c r="X33" s="5"/>
      <c r="Y33" s="142">
        <v>4.2016203703703709</v>
      </c>
      <c r="Z33" s="5"/>
      <c r="AA33" s="2" t="s">
        <v>731</v>
      </c>
      <c r="AB33" s="5"/>
      <c r="AC33" s="5"/>
      <c r="AD33" s="5" t="s">
        <v>858</v>
      </c>
      <c r="AE33" s="136">
        <v>4212</v>
      </c>
      <c r="AF33" s="5"/>
      <c r="AG33" s="136">
        <v>108.16105272286636</v>
      </c>
      <c r="AH33" s="136"/>
      <c r="AI33" s="5"/>
      <c r="AJ33" s="5"/>
      <c r="AK33" s="5"/>
      <c r="AL33" s="5"/>
      <c r="AM33" s="5"/>
      <c r="AN33" s="5"/>
      <c r="AO33" s="5"/>
    </row>
    <row r="34" spans="1:41">
      <c r="A34" s="14" t="s">
        <v>845</v>
      </c>
      <c r="B34" s="5" t="s">
        <v>852</v>
      </c>
      <c r="C34" s="5">
        <v>8</v>
      </c>
      <c r="D34" s="5" t="s">
        <v>853</v>
      </c>
      <c r="E34" s="5" t="str">
        <f t="shared" si="0"/>
        <v>Tower Pit_8_1999101</v>
      </c>
      <c r="F34" s="5"/>
      <c r="G34" s="5"/>
      <c r="H34" s="5">
        <v>1999</v>
      </c>
      <c r="I34" s="157">
        <v>10</v>
      </c>
      <c r="J34" s="157">
        <v>1</v>
      </c>
      <c r="K34" s="5" t="s">
        <v>694</v>
      </c>
      <c r="L34" s="98"/>
      <c r="M34" s="5" t="s">
        <v>700</v>
      </c>
      <c r="N34" s="5" t="s">
        <v>707</v>
      </c>
      <c r="O34" s="5" t="s">
        <v>709</v>
      </c>
      <c r="P34" s="129" t="s">
        <v>928</v>
      </c>
      <c r="Q34" s="2" t="s">
        <v>717</v>
      </c>
      <c r="R34" s="5">
        <v>45</v>
      </c>
      <c r="S34" s="2" t="s">
        <v>767</v>
      </c>
      <c r="T34" s="5"/>
      <c r="U34" s="5"/>
      <c r="V34" s="5"/>
      <c r="W34" s="5"/>
      <c r="X34" s="5"/>
      <c r="Y34" s="142">
        <v>7.924884259259259</v>
      </c>
      <c r="Z34" s="5"/>
      <c r="AA34" s="2" t="s">
        <v>731</v>
      </c>
      <c r="AB34" s="5"/>
      <c r="AC34" s="5"/>
      <c r="AD34" s="5" t="s">
        <v>858</v>
      </c>
      <c r="AE34" s="136">
        <v>4371</v>
      </c>
      <c r="AF34" s="5"/>
      <c r="AG34" s="136">
        <v>124.75267966649442</v>
      </c>
      <c r="AH34" s="136"/>
      <c r="AI34" s="5"/>
      <c r="AJ34" s="5"/>
      <c r="AK34" s="5"/>
      <c r="AL34" s="5"/>
      <c r="AM34" s="5"/>
      <c r="AN34" s="5"/>
      <c r="AO34" s="5"/>
    </row>
    <row r="35" spans="1:41">
      <c r="A35" s="14" t="s">
        <v>845</v>
      </c>
      <c r="B35" s="5" t="s">
        <v>852</v>
      </c>
      <c r="C35" s="5">
        <v>5</v>
      </c>
      <c r="D35" s="5" t="s">
        <v>853</v>
      </c>
      <c r="E35" s="5" t="str">
        <f t="shared" si="0"/>
        <v>Tower Pit_5_1999101</v>
      </c>
      <c r="F35" s="5"/>
      <c r="G35" s="5"/>
      <c r="H35" s="5">
        <v>1999</v>
      </c>
      <c r="I35" s="157">
        <v>10</v>
      </c>
      <c r="J35" s="157">
        <v>1</v>
      </c>
      <c r="K35" s="5" t="s">
        <v>694</v>
      </c>
      <c r="L35" s="98"/>
      <c r="M35" s="5" t="s">
        <v>700</v>
      </c>
      <c r="N35" s="5" t="s">
        <v>707</v>
      </c>
      <c r="O35" s="5" t="s">
        <v>709</v>
      </c>
      <c r="P35" s="129" t="s">
        <v>928</v>
      </c>
      <c r="Q35" s="2" t="s">
        <v>717</v>
      </c>
      <c r="R35" s="5">
        <v>45</v>
      </c>
      <c r="S35" s="2" t="s">
        <v>767</v>
      </c>
      <c r="T35" s="5"/>
      <c r="U35" s="5"/>
      <c r="V35" s="5"/>
      <c r="W35" s="5"/>
      <c r="X35" s="5"/>
      <c r="Y35" s="142">
        <v>3.539328703703704</v>
      </c>
      <c r="Z35" s="5"/>
      <c r="AA35" s="2" t="s">
        <v>731</v>
      </c>
      <c r="AB35" s="5"/>
      <c r="AC35" s="5"/>
      <c r="AD35" s="5" t="s">
        <v>858</v>
      </c>
      <c r="AE35" s="136">
        <v>4372</v>
      </c>
      <c r="AF35" s="5"/>
      <c r="AG35" s="136">
        <v>112.356962109695</v>
      </c>
      <c r="AH35" s="136"/>
      <c r="AI35" s="5"/>
      <c r="AJ35" s="5"/>
      <c r="AK35" s="5"/>
      <c r="AL35" s="5"/>
      <c r="AM35" s="5"/>
      <c r="AN35" s="5"/>
      <c r="AO35" s="5"/>
    </row>
    <row r="36" spans="1:41">
      <c r="A36" s="14" t="s">
        <v>845</v>
      </c>
      <c r="B36" s="5" t="s">
        <v>852</v>
      </c>
      <c r="C36" s="5">
        <v>3</v>
      </c>
      <c r="D36" s="5" t="s">
        <v>853</v>
      </c>
      <c r="E36" s="5" t="str">
        <f t="shared" si="0"/>
        <v>Tower Pit_3_1999101</v>
      </c>
      <c r="F36" s="5"/>
      <c r="G36" s="5"/>
      <c r="H36" s="5">
        <v>1999</v>
      </c>
      <c r="I36" s="157">
        <v>10</v>
      </c>
      <c r="J36" s="157">
        <v>1</v>
      </c>
      <c r="K36" s="5" t="s">
        <v>694</v>
      </c>
      <c r="L36" s="98"/>
      <c r="M36" s="5" t="s">
        <v>700</v>
      </c>
      <c r="N36" s="5" t="s">
        <v>707</v>
      </c>
      <c r="O36" s="5" t="s">
        <v>709</v>
      </c>
      <c r="P36" s="129" t="s">
        <v>928</v>
      </c>
      <c r="Q36" s="2" t="s">
        <v>717</v>
      </c>
      <c r="R36" s="5">
        <v>45</v>
      </c>
      <c r="S36" s="2" t="s">
        <v>767</v>
      </c>
      <c r="T36" s="5"/>
      <c r="U36" s="5"/>
      <c r="V36" s="5"/>
      <c r="W36" s="5"/>
      <c r="X36" s="5"/>
      <c r="Y36" s="142">
        <v>3.864421296296296</v>
      </c>
      <c r="Z36" s="5"/>
      <c r="AA36" s="2" t="s">
        <v>731</v>
      </c>
      <c r="AB36" s="5"/>
      <c r="AC36" s="5"/>
      <c r="AD36" s="5" t="s">
        <v>858</v>
      </c>
      <c r="AE36" s="136">
        <v>4373</v>
      </c>
      <c r="AF36" s="5"/>
      <c r="AG36" s="136">
        <v>132.34740804013356</v>
      </c>
      <c r="AH36" s="136"/>
      <c r="AI36" s="5"/>
      <c r="AJ36" s="5"/>
      <c r="AK36" s="5"/>
      <c r="AL36" s="5"/>
      <c r="AM36" s="5"/>
      <c r="AN36" s="5"/>
      <c r="AO36" s="5"/>
    </row>
    <row r="37" spans="1:41">
      <c r="A37" s="14" t="s">
        <v>845</v>
      </c>
      <c r="B37" s="5" t="s">
        <v>852</v>
      </c>
      <c r="C37" s="5">
        <v>3</v>
      </c>
      <c r="D37" s="5" t="s">
        <v>853</v>
      </c>
      <c r="E37" s="5" t="str">
        <f t="shared" si="0"/>
        <v>Tower Pit_3_2000519</v>
      </c>
      <c r="F37" s="5"/>
      <c r="G37" s="5"/>
      <c r="H37" s="5">
        <v>2000</v>
      </c>
      <c r="I37" s="157">
        <v>5</v>
      </c>
      <c r="J37" s="157">
        <v>19</v>
      </c>
      <c r="K37" s="5" t="s">
        <v>694</v>
      </c>
      <c r="L37" s="98"/>
      <c r="M37" s="5" t="s">
        <v>700</v>
      </c>
      <c r="N37" s="5" t="s">
        <v>707</v>
      </c>
      <c r="O37" s="5" t="s">
        <v>709</v>
      </c>
      <c r="P37" s="129" t="s">
        <v>928</v>
      </c>
      <c r="Q37" s="2" t="s">
        <v>717</v>
      </c>
      <c r="R37" s="5">
        <v>45</v>
      </c>
      <c r="S37" s="2" t="s">
        <v>767</v>
      </c>
      <c r="T37" s="5"/>
      <c r="U37" s="5"/>
      <c r="V37" s="5"/>
      <c r="W37" s="5"/>
      <c r="X37" s="5"/>
      <c r="Y37" s="142">
        <v>1.0092592592592593</v>
      </c>
      <c r="Z37" s="5"/>
      <c r="AA37" s="2" t="s">
        <v>731</v>
      </c>
      <c r="AB37" s="5"/>
      <c r="AC37" s="5"/>
      <c r="AD37" s="5" t="s">
        <v>858</v>
      </c>
      <c r="AE37" s="136">
        <v>5425</v>
      </c>
      <c r="AF37" s="5"/>
      <c r="AG37" s="136">
        <v>131.39735507612491</v>
      </c>
      <c r="AH37" s="136"/>
      <c r="AI37" s="5"/>
      <c r="AJ37" s="5"/>
      <c r="AK37" s="5"/>
      <c r="AL37" s="5"/>
      <c r="AM37" s="5"/>
      <c r="AN37" s="5"/>
      <c r="AO37" s="5"/>
    </row>
    <row r="38" spans="1:41">
      <c r="A38" s="14" t="s">
        <v>845</v>
      </c>
      <c r="B38" s="5" t="s">
        <v>852</v>
      </c>
      <c r="C38" s="5">
        <v>5</v>
      </c>
      <c r="D38" s="5" t="s">
        <v>853</v>
      </c>
      <c r="E38" s="5" t="str">
        <f t="shared" si="0"/>
        <v>Tower Pit_5_2000519</v>
      </c>
      <c r="F38" s="5"/>
      <c r="G38" s="5"/>
      <c r="H38" s="5">
        <v>2000</v>
      </c>
      <c r="I38" s="157">
        <v>5</v>
      </c>
      <c r="J38" s="157">
        <v>19</v>
      </c>
      <c r="K38" s="5" t="s">
        <v>694</v>
      </c>
      <c r="L38" s="98"/>
      <c r="M38" s="5" t="s">
        <v>700</v>
      </c>
      <c r="N38" s="5" t="s">
        <v>707</v>
      </c>
      <c r="O38" s="5" t="s">
        <v>709</v>
      </c>
      <c r="P38" s="129" t="s">
        <v>928</v>
      </c>
      <c r="Q38" s="2" t="s">
        <v>717</v>
      </c>
      <c r="R38" s="5">
        <v>45</v>
      </c>
      <c r="S38" s="2" t="s">
        <v>767</v>
      </c>
      <c r="T38" s="5"/>
      <c r="U38" s="5"/>
      <c r="V38" s="5"/>
      <c r="W38" s="5"/>
      <c r="X38" s="5"/>
      <c r="Y38" s="142">
        <v>0.87962962962962954</v>
      </c>
      <c r="Z38" s="5"/>
      <c r="AA38" s="2" t="s">
        <v>731</v>
      </c>
      <c r="AB38" s="5"/>
      <c r="AC38" s="5"/>
      <c r="AD38" s="5" t="s">
        <v>858</v>
      </c>
      <c r="AE38" s="136">
        <v>5426</v>
      </c>
      <c r="AF38" s="5"/>
      <c r="AG38" s="136">
        <v>121.28890894457567</v>
      </c>
      <c r="AH38" s="136"/>
      <c r="AI38" s="5"/>
      <c r="AJ38" s="5"/>
      <c r="AK38" s="5"/>
      <c r="AL38" s="5"/>
      <c r="AM38" s="5"/>
      <c r="AN38" s="5"/>
      <c r="AO38" s="5"/>
    </row>
    <row r="39" spans="1:41">
      <c r="A39" s="14" t="s">
        <v>845</v>
      </c>
      <c r="B39" s="5" t="s">
        <v>852</v>
      </c>
      <c r="C39" s="5">
        <v>8</v>
      </c>
      <c r="D39" s="5" t="s">
        <v>853</v>
      </c>
      <c r="E39" s="5" t="str">
        <f t="shared" si="0"/>
        <v>Tower Pit_8_2000520</v>
      </c>
      <c r="F39" s="5"/>
      <c r="G39" s="5"/>
      <c r="H39" s="5">
        <v>2000</v>
      </c>
      <c r="I39" s="157">
        <v>5</v>
      </c>
      <c r="J39" s="157">
        <v>20</v>
      </c>
      <c r="K39" s="5" t="s">
        <v>694</v>
      </c>
      <c r="L39" s="98"/>
      <c r="M39" s="5" t="s">
        <v>700</v>
      </c>
      <c r="N39" s="5" t="s">
        <v>707</v>
      </c>
      <c r="O39" s="5" t="s">
        <v>709</v>
      </c>
      <c r="P39" s="129" t="s">
        <v>928</v>
      </c>
      <c r="Q39" s="2" t="s">
        <v>717</v>
      </c>
      <c r="R39" s="5">
        <v>45</v>
      </c>
      <c r="S39" s="2" t="s">
        <v>767</v>
      </c>
      <c r="T39" s="5"/>
      <c r="U39" s="5"/>
      <c r="V39" s="5"/>
      <c r="W39" s="5"/>
      <c r="X39" s="5"/>
      <c r="Y39" s="142">
        <v>1.7824074074074074</v>
      </c>
      <c r="Z39" s="5"/>
      <c r="AA39" s="2" t="s">
        <v>731</v>
      </c>
      <c r="AB39" s="5"/>
      <c r="AC39" s="5"/>
      <c r="AD39" s="5" t="s">
        <v>858</v>
      </c>
      <c r="AE39" s="136">
        <v>5427</v>
      </c>
      <c r="AF39" s="5"/>
      <c r="AG39" s="136">
        <v>130.94447255073626</v>
      </c>
      <c r="AH39" s="136"/>
      <c r="AI39" s="5"/>
      <c r="AJ39" s="5"/>
      <c r="AK39" s="5"/>
      <c r="AL39" s="5"/>
      <c r="AM39" s="5"/>
      <c r="AN39" s="5"/>
      <c r="AO39" s="5"/>
    </row>
    <row r="40" spans="1:41">
      <c r="A40" s="14" t="s">
        <v>845</v>
      </c>
      <c r="B40" s="129" t="s">
        <v>852</v>
      </c>
      <c r="C40" s="5">
        <v>1</v>
      </c>
      <c r="D40" s="5" t="s">
        <v>853</v>
      </c>
      <c r="E40" s="5" t="str">
        <f t="shared" si="0"/>
        <v>Tower Pit_1_200457</v>
      </c>
      <c r="F40" s="5"/>
      <c r="G40" s="5"/>
      <c r="H40" s="5">
        <v>2004</v>
      </c>
      <c r="I40" s="157">
        <v>5</v>
      </c>
      <c r="J40" s="157">
        <v>7</v>
      </c>
      <c r="K40" s="5" t="s">
        <v>694</v>
      </c>
      <c r="L40" s="98"/>
      <c r="M40" s="5" t="s">
        <v>700</v>
      </c>
      <c r="N40" s="5" t="s">
        <v>707</v>
      </c>
      <c r="O40" s="5" t="s">
        <v>709</v>
      </c>
      <c r="P40" s="129" t="s">
        <v>928</v>
      </c>
      <c r="Q40" s="2" t="s">
        <v>717</v>
      </c>
      <c r="R40" s="5">
        <v>45</v>
      </c>
      <c r="S40" s="2" t="s">
        <v>767</v>
      </c>
      <c r="T40" s="5"/>
      <c r="U40" s="5"/>
      <c r="V40" s="5"/>
      <c r="W40" s="5"/>
      <c r="X40" s="146"/>
      <c r="Y40" s="142"/>
      <c r="Z40" s="5"/>
      <c r="AA40" s="5"/>
      <c r="AB40" s="5"/>
      <c r="AC40" s="5"/>
      <c r="AD40" s="5" t="s">
        <v>858</v>
      </c>
      <c r="AE40" s="172">
        <v>10961</v>
      </c>
      <c r="AF40" s="157"/>
      <c r="AG40" s="167">
        <v>97.4</v>
      </c>
      <c r="AH40" s="4"/>
      <c r="AI40" s="5"/>
      <c r="AJ40" s="5"/>
      <c r="AK40" s="5"/>
      <c r="AL40" s="5"/>
      <c r="AM40" s="5"/>
      <c r="AN40" s="5"/>
      <c r="AO40" s="5"/>
    </row>
    <row r="41" spans="1:41">
      <c r="A41" s="14" t="s">
        <v>845</v>
      </c>
      <c r="B41" s="5" t="s">
        <v>852</v>
      </c>
      <c r="C41" s="5">
        <v>5</v>
      </c>
      <c r="D41" s="5" t="s">
        <v>853</v>
      </c>
      <c r="E41" s="5" t="str">
        <f t="shared" si="0"/>
        <v>Tower Pit_5_200457</v>
      </c>
      <c r="F41" s="5"/>
      <c r="G41" s="5"/>
      <c r="H41" s="5">
        <v>2004</v>
      </c>
      <c r="I41" s="157">
        <v>5</v>
      </c>
      <c r="J41" s="157">
        <v>7</v>
      </c>
      <c r="K41" s="5" t="s">
        <v>694</v>
      </c>
      <c r="L41" s="98"/>
      <c r="M41" s="5" t="s">
        <v>700</v>
      </c>
      <c r="N41" s="5" t="s">
        <v>707</v>
      </c>
      <c r="O41" s="5" t="s">
        <v>709</v>
      </c>
      <c r="P41" s="129" t="s">
        <v>928</v>
      </c>
      <c r="Q41" s="2" t="s">
        <v>717</v>
      </c>
      <c r="R41" s="5">
        <v>45</v>
      </c>
      <c r="S41" s="2" t="s">
        <v>767</v>
      </c>
      <c r="T41" s="5"/>
      <c r="U41" s="5"/>
      <c r="V41" s="5"/>
      <c r="W41" s="5"/>
      <c r="X41" s="146"/>
      <c r="Y41" s="142"/>
      <c r="Z41" s="5"/>
      <c r="AA41" s="5"/>
      <c r="AB41" s="5"/>
      <c r="AC41" s="5"/>
      <c r="AD41" s="5" t="s">
        <v>858</v>
      </c>
      <c r="AE41" s="172">
        <v>10962</v>
      </c>
      <c r="AF41" s="157"/>
      <c r="AG41" s="167">
        <v>70.599999999999994</v>
      </c>
      <c r="AH41" s="4"/>
      <c r="AI41" s="5"/>
      <c r="AJ41" s="5"/>
      <c r="AK41" s="5"/>
      <c r="AL41" s="5"/>
      <c r="AM41" s="5"/>
      <c r="AN41" s="5"/>
      <c r="AO41" s="5"/>
    </row>
    <row r="42" spans="1:41">
      <c r="A42" s="14" t="s">
        <v>845</v>
      </c>
      <c r="B42" s="5" t="s">
        <v>852</v>
      </c>
      <c r="C42" s="5">
        <v>7</v>
      </c>
      <c r="D42" s="5" t="s">
        <v>853</v>
      </c>
      <c r="E42" s="5" t="str">
        <f t="shared" si="0"/>
        <v>Tower Pit_7_200457</v>
      </c>
      <c r="F42" s="5"/>
      <c r="G42" s="5"/>
      <c r="H42" s="5">
        <v>2004</v>
      </c>
      <c r="I42" s="157">
        <v>5</v>
      </c>
      <c r="J42" s="157">
        <v>7</v>
      </c>
      <c r="K42" s="5" t="s">
        <v>694</v>
      </c>
      <c r="L42" s="98"/>
      <c r="M42" s="5" t="s">
        <v>700</v>
      </c>
      <c r="N42" s="5" t="s">
        <v>707</v>
      </c>
      <c r="O42" s="5" t="s">
        <v>709</v>
      </c>
      <c r="P42" s="129" t="s">
        <v>928</v>
      </c>
      <c r="Q42" s="2" t="s">
        <v>717</v>
      </c>
      <c r="R42" s="5">
        <v>45</v>
      </c>
      <c r="S42" s="2" t="s">
        <v>767</v>
      </c>
      <c r="T42" s="5"/>
      <c r="U42" s="5"/>
      <c r="V42" s="5"/>
      <c r="W42" s="5"/>
      <c r="X42" s="146"/>
      <c r="Y42" s="142"/>
      <c r="Z42" s="5"/>
      <c r="AA42" s="5"/>
      <c r="AB42" s="5"/>
      <c r="AC42" s="5"/>
      <c r="AD42" s="5" t="s">
        <v>858</v>
      </c>
      <c r="AE42" s="172">
        <v>10963</v>
      </c>
      <c r="AF42" s="157"/>
      <c r="AG42" s="167">
        <v>79.400000000000006</v>
      </c>
      <c r="AH42" s="4"/>
      <c r="AI42" s="5"/>
      <c r="AJ42" s="5"/>
      <c r="AK42" s="5"/>
      <c r="AL42" s="5"/>
      <c r="AM42" s="5"/>
      <c r="AN42" s="5"/>
      <c r="AO42" s="5"/>
    </row>
    <row r="43" spans="1:41">
      <c r="A43" s="14" t="s">
        <v>845</v>
      </c>
      <c r="B43" s="5" t="s">
        <v>852</v>
      </c>
      <c r="C43" s="5">
        <v>5</v>
      </c>
      <c r="D43" s="5" t="s">
        <v>857</v>
      </c>
      <c r="E43" s="5" t="str">
        <f t="shared" si="0"/>
        <v>Nutrient Control Pit_5_199863</v>
      </c>
      <c r="F43" s="5"/>
      <c r="G43" s="5"/>
      <c r="H43" s="5">
        <v>1998</v>
      </c>
      <c r="I43" s="157">
        <v>6</v>
      </c>
      <c r="J43" s="157">
        <v>3</v>
      </c>
      <c r="K43" s="5" t="s">
        <v>694</v>
      </c>
      <c r="L43" s="98"/>
      <c r="M43" s="5" t="s">
        <v>700</v>
      </c>
      <c r="N43" s="5" t="s">
        <v>707</v>
      </c>
      <c r="O43" s="5" t="s">
        <v>709</v>
      </c>
      <c r="P43" s="129" t="s">
        <v>928</v>
      </c>
      <c r="Q43" s="2" t="s">
        <v>717</v>
      </c>
      <c r="R43" s="5">
        <v>45</v>
      </c>
      <c r="S43" s="2" t="s">
        <v>767</v>
      </c>
      <c r="T43" s="5"/>
      <c r="U43" s="5"/>
      <c r="V43" s="5"/>
      <c r="W43" s="5"/>
      <c r="Y43" s="142">
        <v>3.0564814814814816</v>
      </c>
      <c r="Z43" s="5"/>
      <c r="AA43" s="2" t="s">
        <v>731</v>
      </c>
      <c r="AB43" s="5"/>
      <c r="AC43" s="5"/>
      <c r="AD43" s="5" t="s">
        <v>858</v>
      </c>
      <c r="AE43" s="136">
        <v>3285</v>
      </c>
      <c r="AF43" s="5"/>
      <c r="AG43" s="136">
        <v>138.61056415640766</v>
      </c>
      <c r="AH43" s="136"/>
      <c r="AI43" s="5"/>
      <c r="AJ43" s="5"/>
      <c r="AK43" s="5"/>
      <c r="AL43" s="5"/>
      <c r="AM43" s="5"/>
      <c r="AN43" s="5"/>
      <c r="AO43" s="5"/>
    </row>
    <row r="44" spans="1:41">
      <c r="A44" s="14" t="s">
        <v>845</v>
      </c>
      <c r="B44" s="5" t="s">
        <v>852</v>
      </c>
      <c r="C44" s="5">
        <v>3</v>
      </c>
      <c r="D44" s="5" t="s">
        <v>857</v>
      </c>
      <c r="E44" s="5" t="str">
        <f t="shared" si="0"/>
        <v>Nutrient Control Pit_3_199863</v>
      </c>
      <c r="F44" s="5"/>
      <c r="G44" s="5"/>
      <c r="H44" s="5">
        <v>1998</v>
      </c>
      <c r="I44" s="157">
        <v>6</v>
      </c>
      <c r="J44" s="157">
        <v>3</v>
      </c>
      <c r="K44" s="5" t="s">
        <v>694</v>
      </c>
      <c r="L44" s="98"/>
      <c r="M44" s="5" t="s">
        <v>700</v>
      </c>
      <c r="N44" s="5" t="s">
        <v>707</v>
      </c>
      <c r="O44" s="5" t="s">
        <v>709</v>
      </c>
      <c r="P44" s="129" t="s">
        <v>928</v>
      </c>
      <c r="Q44" s="2" t="s">
        <v>717</v>
      </c>
      <c r="R44" s="5">
        <v>45</v>
      </c>
      <c r="S44" s="2" t="s">
        <v>767</v>
      </c>
      <c r="T44" s="5"/>
      <c r="U44" s="5"/>
      <c r="V44" s="5"/>
      <c r="W44" s="5"/>
      <c r="Y44" s="142">
        <v>2.4039351851851851</v>
      </c>
      <c r="Z44" s="5"/>
      <c r="AA44" s="2" t="s">
        <v>731</v>
      </c>
      <c r="AB44" s="5"/>
      <c r="AC44" s="5"/>
      <c r="AD44" s="5" t="s">
        <v>858</v>
      </c>
      <c r="AE44" s="136">
        <v>3286</v>
      </c>
      <c r="AF44" s="5"/>
      <c r="AG44" s="136">
        <v>148.68377311980493</v>
      </c>
      <c r="AH44" s="136"/>
      <c r="AI44" s="5"/>
      <c r="AJ44" s="5"/>
      <c r="AK44" s="5"/>
      <c r="AL44" s="5"/>
      <c r="AM44" s="5"/>
      <c r="AN44" s="5"/>
      <c r="AO44" s="5"/>
    </row>
    <row r="45" spans="1:41">
      <c r="A45" s="14" t="s">
        <v>845</v>
      </c>
      <c r="B45" s="5" t="s">
        <v>852</v>
      </c>
      <c r="C45" s="5">
        <v>3</v>
      </c>
      <c r="D45" s="5" t="s">
        <v>857</v>
      </c>
      <c r="E45" s="5" t="str">
        <f t="shared" si="0"/>
        <v>Nutrient Control Pit_3_199871</v>
      </c>
      <c r="F45" s="5"/>
      <c r="G45" s="5"/>
      <c r="H45" s="5">
        <v>1998</v>
      </c>
      <c r="I45" s="157">
        <v>7</v>
      </c>
      <c r="J45" s="157">
        <v>1</v>
      </c>
      <c r="K45" s="5" t="s">
        <v>694</v>
      </c>
      <c r="L45" s="98"/>
      <c r="M45" s="5" t="s">
        <v>700</v>
      </c>
      <c r="N45" s="5" t="s">
        <v>707</v>
      </c>
      <c r="O45" s="5" t="s">
        <v>709</v>
      </c>
      <c r="P45" s="129" t="s">
        <v>928</v>
      </c>
      <c r="Q45" s="2" t="s">
        <v>717</v>
      </c>
      <c r="R45" s="5">
        <v>45</v>
      </c>
      <c r="S45" s="2" t="s">
        <v>767</v>
      </c>
      <c r="T45" s="5"/>
      <c r="U45" s="5"/>
      <c r="V45" s="5"/>
      <c r="W45" s="5"/>
      <c r="Y45" s="142">
        <v>4.8250000000000002</v>
      </c>
      <c r="Z45" s="5"/>
      <c r="AA45" s="2" t="s">
        <v>731</v>
      </c>
      <c r="AB45" s="5"/>
      <c r="AC45" s="5"/>
      <c r="AD45" s="5" t="s">
        <v>858</v>
      </c>
      <c r="AE45" s="136">
        <v>3328</v>
      </c>
      <c r="AF45" s="5"/>
      <c r="AG45" s="136">
        <v>157.58243553031173</v>
      </c>
      <c r="AH45" s="136"/>
      <c r="AI45" s="5"/>
      <c r="AJ45" s="5"/>
      <c r="AK45" s="5"/>
      <c r="AL45" s="5"/>
      <c r="AM45" s="5"/>
      <c r="AN45" s="5"/>
      <c r="AO45" s="5"/>
    </row>
    <row r="46" spans="1:41">
      <c r="A46" s="14" t="s">
        <v>845</v>
      </c>
      <c r="B46" s="5" t="s">
        <v>852</v>
      </c>
      <c r="C46" s="5">
        <v>4</v>
      </c>
      <c r="D46" s="5" t="s">
        <v>857</v>
      </c>
      <c r="E46" s="5" t="str">
        <f t="shared" si="0"/>
        <v>Nutrient Control Pit_4_199871</v>
      </c>
      <c r="F46" s="5"/>
      <c r="G46" s="5"/>
      <c r="H46" s="5">
        <v>1998</v>
      </c>
      <c r="I46" s="157">
        <v>7</v>
      </c>
      <c r="J46" s="157">
        <v>1</v>
      </c>
      <c r="K46" s="5" t="s">
        <v>694</v>
      </c>
      <c r="L46" s="98"/>
      <c r="M46" s="5" t="s">
        <v>700</v>
      </c>
      <c r="N46" s="5" t="s">
        <v>707</v>
      </c>
      <c r="O46" s="5" t="s">
        <v>709</v>
      </c>
      <c r="P46" s="129" t="s">
        <v>928</v>
      </c>
      <c r="Q46" s="2" t="s">
        <v>717</v>
      </c>
      <c r="R46" s="5">
        <v>45</v>
      </c>
      <c r="S46" s="2" t="s">
        <v>767</v>
      </c>
      <c r="T46" s="5"/>
      <c r="U46" s="5"/>
      <c r="V46" s="5"/>
      <c r="W46" s="5"/>
      <c r="Y46" s="142">
        <v>3.0527777777777776</v>
      </c>
      <c r="Z46" s="5"/>
      <c r="AA46" s="2" t="s">
        <v>731</v>
      </c>
      <c r="AB46" s="5"/>
      <c r="AC46" s="5"/>
      <c r="AD46" s="5" t="s">
        <v>858</v>
      </c>
      <c r="AE46" s="136">
        <v>3329</v>
      </c>
      <c r="AF46" s="5"/>
      <c r="AG46" s="136">
        <v>144.34199944663825</v>
      </c>
      <c r="AH46" s="136"/>
      <c r="AI46" s="5"/>
      <c r="AJ46" s="5"/>
      <c r="AK46" s="5"/>
      <c r="AL46" s="5"/>
      <c r="AM46" s="5"/>
      <c r="AN46" s="5"/>
      <c r="AO46" s="5"/>
    </row>
    <row r="47" spans="1:41">
      <c r="A47" s="14" t="s">
        <v>845</v>
      </c>
      <c r="B47" s="5" t="s">
        <v>852</v>
      </c>
      <c r="C47" s="5">
        <v>5</v>
      </c>
      <c r="D47" s="5" t="s">
        <v>857</v>
      </c>
      <c r="E47" s="5" t="str">
        <f t="shared" si="0"/>
        <v>Nutrient Control Pit_5_199871</v>
      </c>
      <c r="F47" s="5"/>
      <c r="G47" s="5"/>
      <c r="H47" s="5">
        <v>1998</v>
      </c>
      <c r="I47" s="157">
        <v>7</v>
      </c>
      <c r="J47" s="157">
        <v>1</v>
      </c>
      <c r="K47" s="5" t="s">
        <v>694</v>
      </c>
      <c r="L47" s="98"/>
      <c r="M47" s="5" t="s">
        <v>700</v>
      </c>
      <c r="N47" s="5" t="s">
        <v>707</v>
      </c>
      <c r="O47" s="5" t="s">
        <v>709</v>
      </c>
      <c r="P47" s="129" t="s">
        <v>928</v>
      </c>
      <c r="Q47" s="2" t="s">
        <v>717</v>
      </c>
      <c r="R47" s="5">
        <v>45</v>
      </c>
      <c r="S47" s="2" t="s">
        <v>767</v>
      </c>
      <c r="T47" s="5"/>
      <c r="U47" s="5"/>
      <c r="V47" s="5"/>
      <c r="W47" s="5"/>
      <c r="Y47" s="142">
        <v>6.101157407407408</v>
      </c>
      <c r="Z47" s="5"/>
      <c r="AA47" s="2" t="s">
        <v>731</v>
      </c>
      <c r="AB47" s="5"/>
      <c r="AC47" s="5"/>
      <c r="AD47" s="5" t="s">
        <v>858</v>
      </c>
      <c r="AE47" s="136">
        <v>3330</v>
      </c>
      <c r="AF47" s="5"/>
      <c r="AG47" s="136">
        <v>150.34128459776261</v>
      </c>
      <c r="AH47" s="136"/>
      <c r="AI47" s="5"/>
      <c r="AJ47" s="5"/>
      <c r="AK47" s="5"/>
      <c r="AL47" s="5"/>
      <c r="AM47" s="5"/>
      <c r="AN47" s="5"/>
      <c r="AO47" s="5"/>
    </row>
    <row r="48" spans="1:41">
      <c r="A48" s="14" t="s">
        <v>845</v>
      </c>
      <c r="B48" s="5" t="s">
        <v>852</v>
      </c>
      <c r="C48" s="5">
        <v>5</v>
      </c>
      <c r="D48" s="5" t="s">
        <v>857</v>
      </c>
      <c r="E48" s="5" t="str">
        <f t="shared" si="0"/>
        <v>Nutrient Control Pit_5_1998818</v>
      </c>
      <c r="F48" s="5"/>
      <c r="G48" s="5"/>
      <c r="H48" s="5">
        <v>1998</v>
      </c>
      <c r="I48" s="157">
        <v>8</v>
      </c>
      <c r="J48" s="157">
        <v>18</v>
      </c>
      <c r="K48" s="5" t="s">
        <v>694</v>
      </c>
      <c r="L48" s="98"/>
      <c r="M48" s="5" t="s">
        <v>700</v>
      </c>
      <c r="N48" s="5" t="s">
        <v>707</v>
      </c>
      <c r="O48" s="5" t="s">
        <v>709</v>
      </c>
      <c r="P48" s="129" t="s">
        <v>928</v>
      </c>
      <c r="Q48" s="2" t="s">
        <v>717</v>
      </c>
      <c r="R48" s="5">
        <v>45</v>
      </c>
      <c r="S48" s="2" t="s">
        <v>767</v>
      </c>
      <c r="T48" s="5"/>
      <c r="U48" s="5"/>
      <c r="V48" s="5"/>
      <c r="W48" s="5"/>
      <c r="Y48" s="142">
        <v>4.4386574074074074</v>
      </c>
      <c r="Z48" s="5"/>
      <c r="AA48" s="2" t="s">
        <v>731</v>
      </c>
      <c r="AB48" s="5"/>
      <c r="AC48" s="5"/>
      <c r="AD48" s="5" t="s">
        <v>858</v>
      </c>
      <c r="AE48" s="136">
        <v>3478</v>
      </c>
      <c r="AF48" s="5"/>
      <c r="AG48" s="136">
        <v>105.13904745236502</v>
      </c>
      <c r="AH48" s="136"/>
      <c r="AI48" s="5"/>
      <c r="AJ48" s="5"/>
      <c r="AK48" s="5"/>
      <c r="AL48" s="5"/>
      <c r="AM48" s="5"/>
      <c r="AN48" s="5"/>
      <c r="AO48" s="5"/>
    </row>
    <row r="49" spans="1:41">
      <c r="A49" s="14" t="s">
        <v>845</v>
      </c>
      <c r="B49" s="5" t="s">
        <v>852</v>
      </c>
      <c r="C49" s="5">
        <v>3</v>
      </c>
      <c r="D49" s="5" t="s">
        <v>857</v>
      </c>
      <c r="E49" s="5" t="str">
        <f t="shared" si="0"/>
        <v>Nutrient Control Pit_3_1998921</v>
      </c>
      <c r="F49" s="5"/>
      <c r="G49" s="5"/>
      <c r="H49" s="5">
        <v>1998</v>
      </c>
      <c r="I49" s="157">
        <v>9</v>
      </c>
      <c r="J49" s="157">
        <v>21</v>
      </c>
      <c r="K49" s="5" t="s">
        <v>694</v>
      </c>
      <c r="L49" s="98"/>
      <c r="M49" s="5" t="s">
        <v>700</v>
      </c>
      <c r="N49" s="5" t="s">
        <v>707</v>
      </c>
      <c r="O49" s="5" t="s">
        <v>709</v>
      </c>
      <c r="P49" s="129" t="s">
        <v>928</v>
      </c>
      <c r="Q49" s="2" t="s">
        <v>717</v>
      </c>
      <c r="R49" s="5">
        <v>45</v>
      </c>
      <c r="S49" s="2" t="s">
        <v>767</v>
      </c>
      <c r="T49" s="5"/>
      <c r="U49" s="5"/>
      <c r="V49" s="5"/>
      <c r="W49" s="5"/>
      <c r="Y49" s="142">
        <v>3.9206018518518517</v>
      </c>
      <c r="Z49" s="5"/>
      <c r="AA49" s="2" t="s">
        <v>731</v>
      </c>
      <c r="AB49" s="5"/>
      <c r="AC49" s="5"/>
      <c r="AD49" s="5" t="s">
        <v>858</v>
      </c>
      <c r="AE49" s="136">
        <v>3574</v>
      </c>
      <c r="AF49" s="5"/>
      <c r="AG49" s="136">
        <v>100.70967589466576</v>
      </c>
      <c r="AH49" s="136"/>
      <c r="AI49" s="5"/>
      <c r="AJ49" s="5"/>
      <c r="AK49" s="5"/>
      <c r="AL49" s="5"/>
      <c r="AM49" s="5"/>
      <c r="AN49" s="5"/>
      <c r="AO49" s="5"/>
    </row>
    <row r="50" spans="1:41">
      <c r="A50" s="14" t="s">
        <v>845</v>
      </c>
      <c r="B50" s="5" t="s">
        <v>852</v>
      </c>
      <c r="C50" s="5">
        <v>2</v>
      </c>
      <c r="D50" s="5" t="s">
        <v>857</v>
      </c>
      <c r="E50" s="5" t="str">
        <f t="shared" si="0"/>
        <v>Nutrient Control Pit_2_1998921</v>
      </c>
      <c r="F50" s="5"/>
      <c r="G50" s="5"/>
      <c r="H50" s="5">
        <v>1998</v>
      </c>
      <c r="I50" s="157">
        <v>9</v>
      </c>
      <c r="J50" s="157">
        <v>21</v>
      </c>
      <c r="K50" s="5" t="s">
        <v>694</v>
      </c>
      <c r="L50" s="98"/>
      <c r="M50" s="5" t="s">
        <v>700</v>
      </c>
      <c r="N50" s="5" t="s">
        <v>707</v>
      </c>
      <c r="O50" s="5" t="s">
        <v>709</v>
      </c>
      <c r="P50" s="129" t="s">
        <v>928</v>
      </c>
      <c r="Q50" s="2" t="s">
        <v>717</v>
      </c>
      <c r="R50" s="5">
        <v>45</v>
      </c>
      <c r="S50" s="2" t="s">
        <v>767</v>
      </c>
      <c r="T50" s="5"/>
      <c r="U50" s="5"/>
      <c r="V50" s="5"/>
      <c r="W50" s="5"/>
      <c r="Y50" s="142">
        <v>2.5328703703703703</v>
      </c>
      <c r="Z50" s="5"/>
      <c r="AA50" s="2" t="s">
        <v>731</v>
      </c>
      <c r="AB50" s="5"/>
      <c r="AC50" s="5"/>
      <c r="AD50" s="5" t="s">
        <v>858</v>
      </c>
      <c r="AE50" s="136">
        <v>3575</v>
      </c>
      <c r="AF50" s="5"/>
      <c r="AG50" s="136">
        <v>86.383655489809342</v>
      </c>
      <c r="AH50" s="136"/>
      <c r="AI50" s="5"/>
      <c r="AJ50" s="5"/>
      <c r="AK50" s="5"/>
      <c r="AL50" s="5"/>
      <c r="AM50" s="5"/>
      <c r="AN50" s="5"/>
      <c r="AO50" s="5"/>
    </row>
    <row r="51" spans="1:41">
      <c r="A51" s="14" t="s">
        <v>845</v>
      </c>
      <c r="B51" s="5" t="s">
        <v>852</v>
      </c>
      <c r="C51" s="5">
        <v>5</v>
      </c>
      <c r="D51" s="5" t="s">
        <v>857</v>
      </c>
      <c r="E51" s="5" t="str">
        <f t="shared" si="0"/>
        <v>Nutrient Control Pit_5_1998921</v>
      </c>
      <c r="F51" s="5"/>
      <c r="G51" s="5"/>
      <c r="H51" s="5">
        <v>1998</v>
      </c>
      <c r="I51" s="157">
        <v>9</v>
      </c>
      <c r="J51" s="157">
        <v>21</v>
      </c>
      <c r="K51" s="5" t="s">
        <v>694</v>
      </c>
      <c r="L51" s="98"/>
      <c r="M51" s="5" t="s">
        <v>700</v>
      </c>
      <c r="N51" s="5" t="s">
        <v>707</v>
      </c>
      <c r="O51" s="5" t="s">
        <v>709</v>
      </c>
      <c r="P51" s="129" t="s">
        <v>928</v>
      </c>
      <c r="Q51" s="2" t="s">
        <v>717</v>
      </c>
      <c r="R51" s="5">
        <v>45</v>
      </c>
      <c r="S51" s="2" t="s">
        <v>767</v>
      </c>
      <c r="T51" s="5"/>
      <c r="U51" s="5"/>
      <c r="V51" s="5"/>
      <c r="W51" s="5"/>
      <c r="Y51" s="142">
        <v>3.1479166666666667</v>
      </c>
      <c r="Z51" s="5"/>
      <c r="AA51" s="2" t="s">
        <v>731</v>
      </c>
      <c r="AB51" s="5"/>
      <c r="AC51" s="5"/>
      <c r="AD51" s="5" t="s">
        <v>858</v>
      </c>
      <c r="AE51" s="136">
        <v>3576</v>
      </c>
      <c r="AF51" s="5"/>
      <c r="AG51" s="136">
        <v>97.202257425742587</v>
      </c>
      <c r="AH51" s="136"/>
      <c r="AI51" s="5"/>
      <c r="AJ51" s="5"/>
      <c r="AK51" s="5"/>
      <c r="AL51" s="5"/>
      <c r="AM51" s="5"/>
      <c r="AN51" s="5"/>
      <c r="AO51" s="5"/>
    </row>
    <row r="52" spans="1:41">
      <c r="A52" s="14" t="s">
        <v>845</v>
      </c>
      <c r="B52" s="5" t="s">
        <v>852</v>
      </c>
      <c r="C52" s="5">
        <v>2</v>
      </c>
      <c r="D52" s="5" t="s">
        <v>857</v>
      </c>
      <c r="E52" s="5" t="str">
        <f t="shared" si="0"/>
        <v>Nutrient Control Pit_2_19981019</v>
      </c>
      <c r="F52" s="5"/>
      <c r="G52" s="5"/>
      <c r="H52" s="5">
        <v>1998</v>
      </c>
      <c r="I52" s="157">
        <v>10</v>
      </c>
      <c r="J52" s="157">
        <v>19</v>
      </c>
      <c r="K52" s="5" t="s">
        <v>694</v>
      </c>
      <c r="L52" s="98"/>
      <c r="M52" s="5" t="s">
        <v>700</v>
      </c>
      <c r="N52" s="5" t="s">
        <v>707</v>
      </c>
      <c r="O52" s="5" t="s">
        <v>709</v>
      </c>
      <c r="P52" s="129" t="s">
        <v>928</v>
      </c>
      <c r="Q52" s="2" t="s">
        <v>717</v>
      </c>
      <c r="R52" s="5">
        <v>45</v>
      </c>
      <c r="S52" s="2" t="s">
        <v>767</v>
      </c>
      <c r="T52" s="5"/>
      <c r="U52" s="5"/>
      <c r="V52" s="5"/>
      <c r="W52" s="5"/>
      <c r="Y52" s="142">
        <v>1.2550925925925924</v>
      </c>
      <c r="Z52" s="5"/>
      <c r="AA52" s="2" t="s">
        <v>731</v>
      </c>
      <c r="AB52" s="5"/>
      <c r="AC52" s="5"/>
      <c r="AD52" s="5" t="s">
        <v>858</v>
      </c>
      <c r="AE52" s="136">
        <v>3625</v>
      </c>
      <c r="AF52" s="5"/>
      <c r="AG52" s="136">
        <v>102.98301882426129</v>
      </c>
      <c r="AH52" s="136"/>
      <c r="AI52" s="5"/>
      <c r="AJ52" s="5"/>
      <c r="AK52" s="5"/>
      <c r="AL52" s="5"/>
      <c r="AM52" s="5"/>
      <c r="AN52" s="5"/>
      <c r="AO52" s="5"/>
    </row>
    <row r="53" spans="1:41">
      <c r="A53" s="14" t="s">
        <v>845</v>
      </c>
      <c r="B53" s="5" t="s">
        <v>852</v>
      </c>
      <c r="C53" s="5">
        <v>2</v>
      </c>
      <c r="D53" s="5" t="s">
        <v>857</v>
      </c>
      <c r="E53" s="5" t="str">
        <f t="shared" si="0"/>
        <v>Nutrient Control Pit_2_1999429</v>
      </c>
      <c r="F53" s="5"/>
      <c r="G53" s="5"/>
      <c r="H53" s="5">
        <v>1999</v>
      </c>
      <c r="I53" s="157">
        <v>4</v>
      </c>
      <c r="J53" s="157">
        <v>29</v>
      </c>
      <c r="K53" s="5" t="s">
        <v>694</v>
      </c>
      <c r="L53" s="98"/>
      <c r="M53" s="5" t="s">
        <v>700</v>
      </c>
      <c r="N53" s="5" t="s">
        <v>707</v>
      </c>
      <c r="O53" s="5" t="s">
        <v>709</v>
      </c>
      <c r="P53" s="129" t="s">
        <v>928</v>
      </c>
      <c r="Q53" s="2" t="s">
        <v>717</v>
      </c>
      <c r="R53" s="5">
        <v>45</v>
      </c>
      <c r="S53" s="2" t="s">
        <v>767</v>
      </c>
      <c r="T53" s="5"/>
      <c r="U53" s="5"/>
      <c r="V53" s="5"/>
      <c r="W53" s="5"/>
      <c r="Y53" s="142">
        <v>0.83472222222222225</v>
      </c>
      <c r="Z53" s="5"/>
      <c r="AA53" s="2" t="s">
        <v>731</v>
      </c>
      <c r="AB53" s="5"/>
      <c r="AC53" s="5"/>
      <c r="AD53" s="5" t="s">
        <v>858</v>
      </c>
      <c r="AE53" s="136">
        <v>4628</v>
      </c>
      <c r="AF53" s="5"/>
      <c r="AG53" s="136">
        <v>118.84812158919507</v>
      </c>
      <c r="AH53" s="136"/>
      <c r="AI53" s="5"/>
      <c r="AJ53" s="5"/>
      <c r="AK53" s="5"/>
      <c r="AL53" s="5"/>
      <c r="AM53" s="5"/>
      <c r="AN53" s="5"/>
      <c r="AO53" s="5"/>
    </row>
    <row r="54" spans="1:41">
      <c r="A54" s="14" t="s">
        <v>845</v>
      </c>
      <c r="B54" s="5" t="s">
        <v>852</v>
      </c>
      <c r="C54" s="5">
        <v>3</v>
      </c>
      <c r="D54" s="5" t="s">
        <v>857</v>
      </c>
      <c r="E54" s="5" t="str">
        <f t="shared" si="0"/>
        <v>Nutrient Control Pit_3_1999429</v>
      </c>
      <c r="F54" s="5"/>
      <c r="G54" s="5"/>
      <c r="H54" s="5">
        <v>1999</v>
      </c>
      <c r="I54" s="157">
        <v>4</v>
      </c>
      <c r="J54" s="157">
        <v>29</v>
      </c>
      <c r="K54" s="5" t="s">
        <v>694</v>
      </c>
      <c r="L54" s="98"/>
      <c r="M54" s="5" t="s">
        <v>700</v>
      </c>
      <c r="N54" s="5" t="s">
        <v>707</v>
      </c>
      <c r="O54" s="5" t="s">
        <v>709</v>
      </c>
      <c r="P54" s="129" t="s">
        <v>928</v>
      </c>
      <c r="Q54" s="2" t="s">
        <v>717</v>
      </c>
      <c r="R54" s="5">
        <v>45</v>
      </c>
      <c r="S54" s="2" t="s">
        <v>767</v>
      </c>
      <c r="T54" s="5"/>
      <c r="U54" s="5"/>
      <c r="V54" s="5"/>
      <c r="W54" s="5"/>
      <c r="Y54" s="142">
        <v>0.98981481481481481</v>
      </c>
      <c r="Z54" s="5"/>
      <c r="AA54" s="2" t="s">
        <v>731</v>
      </c>
      <c r="AB54" s="5"/>
      <c r="AC54" s="5"/>
      <c r="AD54" s="5" t="s">
        <v>858</v>
      </c>
      <c r="AE54" s="136">
        <v>4629</v>
      </c>
      <c r="AF54" s="5"/>
      <c r="AG54" s="136">
        <v>139.87253749509455</v>
      </c>
      <c r="AH54" s="136"/>
      <c r="AI54" s="5"/>
      <c r="AJ54" s="5"/>
      <c r="AK54" s="5"/>
      <c r="AL54" s="5"/>
      <c r="AM54" s="5"/>
      <c r="AN54" s="5"/>
      <c r="AO54" s="5"/>
    </row>
    <row r="55" spans="1:41">
      <c r="A55" s="14" t="s">
        <v>845</v>
      </c>
      <c r="B55" s="5" t="s">
        <v>852</v>
      </c>
      <c r="C55" s="5">
        <v>5</v>
      </c>
      <c r="D55" s="5" t="s">
        <v>857</v>
      </c>
      <c r="E55" s="5" t="str">
        <f t="shared" si="0"/>
        <v>Nutrient Control Pit_5_1999429</v>
      </c>
      <c r="F55" s="5"/>
      <c r="G55" s="5"/>
      <c r="H55" s="5">
        <v>1999</v>
      </c>
      <c r="I55" s="157">
        <v>4</v>
      </c>
      <c r="J55" s="157">
        <v>29</v>
      </c>
      <c r="K55" s="5" t="s">
        <v>694</v>
      </c>
      <c r="L55" s="98"/>
      <c r="M55" s="5" t="s">
        <v>700</v>
      </c>
      <c r="N55" s="5" t="s">
        <v>707</v>
      </c>
      <c r="O55" s="5" t="s">
        <v>709</v>
      </c>
      <c r="P55" s="129" t="s">
        <v>928</v>
      </c>
      <c r="Q55" s="2" t="s">
        <v>717</v>
      </c>
      <c r="R55" s="5">
        <v>45</v>
      </c>
      <c r="S55" s="2" t="s">
        <v>767</v>
      </c>
      <c r="T55" s="5"/>
      <c r="U55" s="5"/>
      <c r="V55" s="5"/>
      <c r="W55" s="5"/>
      <c r="Y55" s="142">
        <v>0.69027777777777777</v>
      </c>
      <c r="Z55" s="5"/>
      <c r="AA55" s="2" t="s">
        <v>731</v>
      </c>
      <c r="AB55" s="5"/>
      <c r="AC55" s="5"/>
      <c r="AD55" s="5" t="s">
        <v>858</v>
      </c>
      <c r="AE55" s="136">
        <v>4630</v>
      </c>
      <c r="AF55" s="5"/>
      <c r="AG55" s="136">
        <v>119.969245197622</v>
      </c>
      <c r="AH55" s="136"/>
      <c r="AI55" s="5"/>
      <c r="AJ55" s="5"/>
      <c r="AK55" s="5"/>
      <c r="AL55" s="5"/>
      <c r="AM55" s="5"/>
      <c r="AN55" s="5"/>
      <c r="AO55" s="5"/>
    </row>
    <row r="56" spans="1:41">
      <c r="A56" s="14" t="s">
        <v>845</v>
      </c>
      <c r="B56" s="5" t="s">
        <v>852</v>
      </c>
      <c r="C56" s="5">
        <v>3</v>
      </c>
      <c r="D56" s="5" t="s">
        <v>857</v>
      </c>
      <c r="E56" s="5" t="str">
        <f t="shared" si="0"/>
        <v>Nutrient Control Pit_3_199968</v>
      </c>
      <c r="F56" s="5"/>
      <c r="G56" s="5"/>
      <c r="H56" s="5">
        <v>1999</v>
      </c>
      <c r="I56" s="157">
        <v>6</v>
      </c>
      <c r="J56" s="157">
        <v>8</v>
      </c>
      <c r="K56" s="5" t="s">
        <v>694</v>
      </c>
      <c r="L56" s="98"/>
      <c r="M56" s="5" t="s">
        <v>700</v>
      </c>
      <c r="N56" s="5" t="s">
        <v>707</v>
      </c>
      <c r="O56" s="5" t="s">
        <v>709</v>
      </c>
      <c r="P56" s="129" t="s">
        <v>928</v>
      </c>
      <c r="Q56" s="2" t="s">
        <v>717</v>
      </c>
      <c r="R56" s="5">
        <v>45</v>
      </c>
      <c r="S56" s="2" t="s">
        <v>767</v>
      </c>
      <c r="T56" s="5"/>
      <c r="U56" s="5"/>
      <c r="V56" s="5"/>
      <c r="W56" s="5"/>
      <c r="Y56" s="142">
        <v>3.5842592592592593</v>
      </c>
      <c r="Z56" s="5"/>
      <c r="AA56" s="2" t="s">
        <v>731</v>
      </c>
      <c r="AB56" s="5"/>
      <c r="AC56" s="5"/>
      <c r="AD56" s="5" t="s">
        <v>858</v>
      </c>
      <c r="AE56" s="136">
        <v>4682</v>
      </c>
      <c r="AF56" s="5"/>
      <c r="AG56" s="136">
        <v>123.11026833638954</v>
      </c>
      <c r="AH56" s="136"/>
      <c r="AI56" s="5"/>
      <c r="AJ56" s="5"/>
      <c r="AK56" s="5"/>
      <c r="AL56" s="5"/>
      <c r="AM56" s="5"/>
      <c r="AN56" s="5"/>
      <c r="AO56" s="5"/>
    </row>
    <row r="57" spans="1:41">
      <c r="A57" s="14" t="s">
        <v>845</v>
      </c>
      <c r="B57" s="5" t="s">
        <v>852</v>
      </c>
      <c r="C57" s="5">
        <v>2</v>
      </c>
      <c r="D57" s="5" t="s">
        <v>857</v>
      </c>
      <c r="E57" s="5" t="str">
        <f t="shared" si="0"/>
        <v>Nutrient Control Pit_2_199968</v>
      </c>
      <c r="F57" s="5"/>
      <c r="G57" s="5"/>
      <c r="H57" s="5">
        <v>1999</v>
      </c>
      <c r="I57" s="157">
        <v>6</v>
      </c>
      <c r="J57" s="157">
        <v>8</v>
      </c>
      <c r="K57" s="5" t="s">
        <v>694</v>
      </c>
      <c r="L57" s="98"/>
      <c r="M57" s="5" t="s">
        <v>700</v>
      </c>
      <c r="N57" s="5" t="s">
        <v>707</v>
      </c>
      <c r="O57" s="5" t="s">
        <v>709</v>
      </c>
      <c r="P57" s="129" t="s">
        <v>928</v>
      </c>
      <c r="Q57" s="2" t="s">
        <v>717</v>
      </c>
      <c r="R57" s="5">
        <v>45</v>
      </c>
      <c r="S57" s="2" t="s">
        <v>767</v>
      </c>
      <c r="T57" s="5"/>
      <c r="U57" s="5"/>
      <c r="V57" s="5"/>
      <c r="W57" s="5"/>
      <c r="Y57" s="142">
        <v>2.5958333333333332</v>
      </c>
      <c r="Z57" s="5"/>
      <c r="AA57" s="2" t="s">
        <v>731</v>
      </c>
      <c r="AB57" s="5"/>
      <c r="AC57" s="5"/>
      <c r="AD57" s="5" t="s">
        <v>858</v>
      </c>
      <c r="AE57" s="136">
        <v>4683</v>
      </c>
      <c r="AF57" s="5"/>
      <c r="AG57" s="136">
        <v>102.37383486677213</v>
      </c>
      <c r="AH57" s="136"/>
      <c r="AI57" s="5"/>
      <c r="AJ57" s="5"/>
      <c r="AK57" s="5"/>
      <c r="AL57" s="5"/>
      <c r="AM57" s="5"/>
      <c r="AN57" s="5"/>
      <c r="AO57" s="5"/>
    </row>
    <row r="58" spans="1:41">
      <c r="A58" s="14" t="s">
        <v>845</v>
      </c>
      <c r="B58" s="5" t="s">
        <v>852</v>
      </c>
      <c r="C58" s="5">
        <v>5</v>
      </c>
      <c r="D58" s="5" t="s">
        <v>857</v>
      </c>
      <c r="E58" s="5" t="str">
        <f t="shared" si="0"/>
        <v>Nutrient Control Pit_5_199968</v>
      </c>
      <c r="F58" s="5"/>
      <c r="G58" s="5"/>
      <c r="H58" s="5">
        <v>1999</v>
      </c>
      <c r="I58" s="157">
        <v>6</v>
      </c>
      <c r="J58" s="157">
        <v>8</v>
      </c>
      <c r="K58" s="5" t="s">
        <v>694</v>
      </c>
      <c r="L58" s="98"/>
      <c r="M58" s="5" t="s">
        <v>700</v>
      </c>
      <c r="N58" s="5" t="s">
        <v>707</v>
      </c>
      <c r="O58" s="5" t="s">
        <v>709</v>
      </c>
      <c r="P58" s="129" t="s">
        <v>928</v>
      </c>
      <c r="Q58" s="2" t="s">
        <v>717</v>
      </c>
      <c r="R58" s="5">
        <v>45</v>
      </c>
      <c r="S58" s="2" t="s">
        <v>767</v>
      </c>
      <c r="T58" s="5"/>
      <c r="U58" s="5"/>
      <c r="V58" s="5"/>
      <c r="W58" s="5"/>
      <c r="Y58" s="142">
        <v>5.5259259259259252</v>
      </c>
      <c r="Z58" s="5"/>
      <c r="AA58" s="2" t="s">
        <v>731</v>
      </c>
      <c r="AB58" s="5"/>
      <c r="AC58" s="5"/>
      <c r="AD58" s="5" t="s">
        <v>858</v>
      </c>
      <c r="AE58" s="136">
        <v>4684</v>
      </c>
      <c r="AF58" s="5"/>
      <c r="AG58" s="136">
        <v>122.15538871313557</v>
      </c>
      <c r="AH58" s="136"/>
      <c r="AI58" s="5"/>
      <c r="AJ58" s="5"/>
      <c r="AK58" s="5"/>
      <c r="AL58" s="5"/>
      <c r="AM58" s="5"/>
      <c r="AN58" s="5"/>
      <c r="AO58" s="5"/>
    </row>
    <row r="59" spans="1:41">
      <c r="A59" s="14" t="s">
        <v>845</v>
      </c>
      <c r="B59" s="5" t="s">
        <v>852</v>
      </c>
      <c r="C59" s="5">
        <v>2</v>
      </c>
      <c r="D59" s="5" t="s">
        <v>857</v>
      </c>
      <c r="E59" s="5" t="str">
        <f t="shared" si="0"/>
        <v>Nutrient Control Pit_2_1999712</v>
      </c>
      <c r="F59" s="5"/>
      <c r="G59" s="5"/>
      <c r="H59" s="5">
        <v>1999</v>
      </c>
      <c r="I59" s="157">
        <v>7</v>
      </c>
      <c r="J59" s="157">
        <v>12</v>
      </c>
      <c r="K59" s="5" t="s">
        <v>694</v>
      </c>
      <c r="L59" s="98"/>
      <c r="M59" s="5" t="s">
        <v>700</v>
      </c>
      <c r="N59" s="5" t="s">
        <v>707</v>
      </c>
      <c r="O59" s="5" t="s">
        <v>709</v>
      </c>
      <c r="P59" s="129" t="s">
        <v>928</v>
      </c>
      <c r="Q59" s="2" t="s">
        <v>717</v>
      </c>
      <c r="R59" s="5">
        <v>45</v>
      </c>
      <c r="S59" s="2" t="s">
        <v>767</v>
      </c>
      <c r="T59" s="5"/>
      <c r="U59" s="5"/>
      <c r="V59" s="5"/>
      <c r="W59" s="5"/>
      <c r="Y59" s="142">
        <v>3.1252314814814817</v>
      </c>
      <c r="Z59" s="5"/>
      <c r="AA59" s="2" t="s">
        <v>731</v>
      </c>
      <c r="AB59" s="5"/>
      <c r="AC59" s="5"/>
      <c r="AD59" s="5" t="s">
        <v>858</v>
      </c>
      <c r="AE59" s="136">
        <v>4801</v>
      </c>
      <c r="AF59" s="5"/>
      <c r="AG59" s="136">
        <v>113.49161331672586</v>
      </c>
      <c r="AH59" s="136"/>
      <c r="AI59" s="5"/>
      <c r="AJ59" s="5"/>
      <c r="AK59" s="5"/>
      <c r="AL59" s="5"/>
      <c r="AM59" s="5"/>
      <c r="AN59" s="5"/>
      <c r="AO59" s="5"/>
    </row>
    <row r="60" spans="1:41">
      <c r="A60" s="14" t="s">
        <v>845</v>
      </c>
      <c r="B60" s="5" t="s">
        <v>852</v>
      </c>
      <c r="C60" s="5">
        <v>5</v>
      </c>
      <c r="D60" s="5" t="s">
        <v>857</v>
      </c>
      <c r="E60" s="5" t="str">
        <f t="shared" si="0"/>
        <v>Nutrient Control Pit_5_1999712</v>
      </c>
      <c r="F60" s="5"/>
      <c r="G60" s="5"/>
      <c r="H60" s="5">
        <v>1999</v>
      </c>
      <c r="I60" s="157">
        <v>7</v>
      </c>
      <c r="J60" s="157">
        <v>12</v>
      </c>
      <c r="K60" s="5" t="s">
        <v>694</v>
      </c>
      <c r="L60" s="98"/>
      <c r="M60" s="5" t="s">
        <v>700</v>
      </c>
      <c r="N60" s="5" t="s">
        <v>707</v>
      </c>
      <c r="O60" s="5" t="s">
        <v>709</v>
      </c>
      <c r="P60" s="129" t="s">
        <v>928</v>
      </c>
      <c r="Q60" s="2" t="s">
        <v>717</v>
      </c>
      <c r="R60" s="5">
        <v>45</v>
      </c>
      <c r="S60" s="2" t="s">
        <v>767</v>
      </c>
      <c r="T60" s="5"/>
      <c r="U60" s="5"/>
      <c r="V60" s="5"/>
      <c r="W60" s="5"/>
      <c r="Y60" s="142">
        <v>4.6638888888888888</v>
      </c>
      <c r="Z60" s="5"/>
      <c r="AA60" s="2" t="s">
        <v>731</v>
      </c>
      <c r="AB60" s="5"/>
      <c r="AC60" s="5"/>
      <c r="AD60" s="5" t="s">
        <v>858</v>
      </c>
      <c r="AE60" s="136">
        <v>4802</v>
      </c>
      <c r="AF60" s="5"/>
      <c r="AG60" s="136">
        <v>118.42025842129145</v>
      </c>
      <c r="AH60" s="136"/>
      <c r="AI60" s="5"/>
      <c r="AJ60" s="5"/>
      <c r="AK60" s="5"/>
      <c r="AL60" s="5"/>
      <c r="AM60" s="5"/>
      <c r="AN60" s="5"/>
      <c r="AO60" s="5"/>
    </row>
    <row r="61" spans="1:41">
      <c r="A61" s="14" t="s">
        <v>845</v>
      </c>
      <c r="B61" s="5" t="s">
        <v>852</v>
      </c>
      <c r="C61" s="5">
        <v>3</v>
      </c>
      <c r="D61" s="5" t="s">
        <v>857</v>
      </c>
      <c r="E61" s="5" t="str">
        <f t="shared" si="0"/>
        <v>Nutrient Control Pit_3_1999712</v>
      </c>
      <c r="F61" s="5"/>
      <c r="G61" s="5"/>
      <c r="H61" s="5">
        <v>1999</v>
      </c>
      <c r="I61" s="157">
        <v>7</v>
      </c>
      <c r="J61" s="157">
        <v>12</v>
      </c>
      <c r="K61" s="5" t="s">
        <v>694</v>
      </c>
      <c r="L61" s="98"/>
      <c r="M61" s="5" t="s">
        <v>700</v>
      </c>
      <c r="N61" s="5" t="s">
        <v>707</v>
      </c>
      <c r="O61" s="5" t="s">
        <v>709</v>
      </c>
      <c r="P61" s="129" t="s">
        <v>928</v>
      </c>
      <c r="Q61" s="2" t="s">
        <v>717</v>
      </c>
      <c r="R61" s="5">
        <v>45</v>
      </c>
      <c r="S61" s="2" t="s">
        <v>767</v>
      </c>
      <c r="T61" s="5"/>
      <c r="U61" s="5"/>
      <c r="V61" s="5"/>
      <c r="W61" s="5"/>
      <c r="Y61" s="142">
        <v>4.2659722222222225</v>
      </c>
      <c r="Z61" s="5"/>
      <c r="AA61" s="2" t="s">
        <v>731</v>
      </c>
      <c r="AB61" s="5"/>
      <c r="AC61" s="5"/>
      <c r="AD61" s="5" t="s">
        <v>858</v>
      </c>
      <c r="AE61" s="136">
        <v>4803</v>
      </c>
      <c r="AF61" s="5"/>
      <c r="AG61" s="136">
        <v>117.59532868971532</v>
      </c>
      <c r="AH61" s="136"/>
      <c r="AI61" s="5"/>
      <c r="AJ61" s="5"/>
      <c r="AK61" s="5"/>
      <c r="AL61" s="5"/>
      <c r="AM61" s="5"/>
      <c r="AN61" s="5"/>
      <c r="AO61" s="5"/>
    </row>
    <row r="62" spans="1:41">
      <c r="A62" s="14" t="s">
        <v>845</v>
      </c>
      <c r="B62" s="5" t="s">
        <v>852</v>
      </c>
      <c r="C62" s="5">
        <v>5</v>
      </c>
      <c r="D62" s="5" t="s">
        <v>857</v>
      </c>
      <c r="E62" s="5" t="str">
        <f t="shared" si="0"/>
        <v>Nutrient Control Pit_5_1999813</v>
      </c>
      <c r="F62" s="5"/>
      <c r="G62" s="5"/>
      <c r="H62" s="5">
        <v>1999</v>
      </c>
      <c r="I62" s="157">
        <v>8</v>
      </c>
      <c r="J62" s="157">
        <v>13</v>
      </c>
      <c r="K62" s="5" t="s">
        <v>694</v>
      </c>
      <c r="L62" s="98"/>
      <c r="M62" s="5" t="s">
        <v>700</v>
      </c>
      <c r="N62" s="5" t="s">
        <v>707</v>
      </c>
      <c r="O62" s="5" t="s">
        <v>709</v>
      </c>
      <c r="P62" s="129" t="s">
        <v>928</v>
      </c>
      <c r="Q62" s="2" t="s">
        <v>717</v>
      </c>
      <c r="R62" s="5">
        <v>45</v>
      </c>
      <c r="S62" s="2" t="s">
        <v>767</v>
      </c>
      <c r="T62" s="5"/>
      <c r="U62" s="5"/>
      <c r="V62" s="5"/>
      <c r="W62" s="5"/>
      <c r="Y62" s="142">
        <v>6.3224537037037036</v>
      </c>
      <c r="Z62" s="5"/>
      <c r="AA62" s="2" t="s">
        <v>731</v>
      </c>
      <c r="AB62" s="5"/>
      <c r="AC62" s="5"/>
      <c r="AD62" s="5" t="s">
        <v>858</v>
      </c>
      <c r="AE62" s="136">
        <v>4206</v>
      </c>
      <c r="AF62" s="5"/>
      <c r="AG62" s="136">
        <v>113.40884928699377</v>
      </c>
      <c r="AH62" s="136"/>
      <c r="AI62" s="5"/>
      <c r="AJ62" s="5"/>
      <c r="AK62" s="5"/>
      <c r="AL62" s="5"/>
      <c r="AM62" s="5"/>
      <c r="AN62" s="5"/>
      <c r="AO62" s="5"/>
    </row>
    <row r="63" spans="1:41">
      <c r="A63" s="14" t="s">
        <v>845</v>
      </c>
      <c r="B63" s="5" t="s">
        <v>852</v>
      </c>
      <c r="C63" s="5">
        <v>3</v>
      </c>
      <c r="D63" s="5" t="s">
        <v>857</v>
      </c>
      <c r="E63" s="5" t="str">
        <f t="shared" si="0"/>
        <v>Nutrient Control Pit_3_1999813</v>
      </c>
      <c r="F63" s="5"/>
      <c r="G63" s="5"/>
      <c r="H63" s="5">
        <v>1999</v>
      </c>
      <c r="I63" s="157">
        <v>8</v>
      </c>
      <c r="J63" s="157">
        <v>13</v>
      </c>
      <c r="K63" s="5" t="s">
        <v>694</v>
      </c>
      <c r="L63" s="98"/>
      <c r="M63" s="5" t="s">
        <v>700</v>
      </c>
      <c r="N63" s="5" t="s">
        <v>707</v>
      </c>
      <c r="O63" s="5" t="s">
        <v>709</v>
      </c>
      <c r="P63" s="129" t="s">
        <v>928</v>
      </c>
      <c r="Q63" s="2" t="s">
        <v>717</v>
      </c>
      <c r="R63" s="5">
        <v>45</v>
      </c>
      <c r="S63" s="2" t="s">
        <v>767</v>
      </c>
      <c r="T63" s="5"/>
      <c r="U63" s="5"/>
      <c r="V63" s="5"/>
      <c r="W63" s="5"/>
      <c r="Y63" s="142">
        <v>5.8349537037037038</v>
      </c>
      <c r="Z63" s="5"/>
      <c r="AA63" s="2" t="s">
        <v>731</v>
      </c>
      <c r="AB63" s="5"/>
      <c r="AC63" s="5"/>
      <c r="AD63" s="5" t="s">
        <v>858</v>
      </c>
      <c r="AE63" s="136">
        <v>4208</v>
      </c>
      <c r="AF63" s="5"/>
      <c r="AG63" s="136">
        <v>100.80201622832901</v>
      </c>
      <c r="AH63" s="136"/>
      <c r="AI63" s="5"/>
      <c r="AJ63" s="5"/>
      <c r="AK63" s="5"/>
      <c r="AL63" s="5"/>
      <c r="AM63" s="5"/>
      <c r="AN63" s="5"/>
      <c r="AO63" s="5"/>
    </row>
    <row r="64" spans="1:41">
      <c r="A64" s="14" t="s">
        <v>845</v>
      </c>
      <c r="B64" s="5" t="s">
        <v>852</v>
      </c>
      <c r="C64" s="5">
        <v>2</v>
      </c>
      <c r="D64" s="5" t="s">
        <v>857</v>
      </c>
      <c r="E64" s="5" t="str">
        <f t="shared" si="0"/>
        <v>Nutrient Control Pit_2_2000520</v>
      </c>
      <c r="F64" s="5"/>
      <c r="G64" s="5"/>
      <c r="H64" s="5">
        <v>2000</v>
      </c>
      <c r="I64" s="157">
        <v>5</v>
      </c>
      <c r="J64" s="157">
        <v>20</v>
      </c>
      <c r="K64" s="5" t="s">
        <v>694</v>
      </c>
      <c r="L64" s="98"/>
      <c r="M64" s="5" t="s">
        <v>700</v>
      </c>
      <c r="N64" s="5" t="s">
        <v>707</v>
      </c>
      <c r="O64" s="5" t="s">
        <v>709</v>
      </c>
      <c r="P64" s="129" t="s">
        <v>928</v>
      </c>
      <c r="Q64" s="2" t="s">
        <v>717</v>
      </c>
      <c r="R64" s="5">
        <v>45</v>
      </c>
      <c r="S64" s="2" t="s">
        <v>767</v>
      </c>
      <c r="T64" s="5"/>
      <c r="U64" s="5"/>
      <c r="V64" s="5"/>
      <c r="W64" s="5"/>
      <c r="Y64" s="142"/>
      <c r="Z64" s="5"/>
      <c r="AA64" s="2" t="s">
        <v>731</v>
      </c>
      <c r="AB64" s="5"/>
      <c r="AC64" s="5"/>
      <c r="AD64" s="5" t="s">
        <v>858</v>
      </c>
      <c r="AE64" s="136">
        <v>5429</v>
      </c>
      <c r="AF64" s="5"/>
      <c r="AG64" s="136">
        <v>94.765845273025292</v>
      </c>
      <c r="AH64" s="136"/>
      <c r="AI64" s="5"/>
      <c r="AJ64" s="5"/>
      <c r="AK64" s="5"/>
      <c r="AL64" s="5"/>
      <c r="AM64" s="5"/>
      <c r="AN64" s="5"/>
      <c r="AO64" s="5"/>
    </row>
    <row r="65" spans="1:41">
      <c r="A65" s="14" t="s">
        <v>845</v>
      </c>
      <c r="B65" s="5" t="s">
        <v>852</v>
      </c>
      <c r="C65" s="5">
        <v>3</v>
      </c>
      <c r="D65" s="5" t="s">
        <v>857</v>
      </c>
      <c r="E65" s="5" t="str">
        <f t="shared" si="0"/>
        <v>Nutrient Control Pit_3_2000520</v>
      </c>
      <c r="F65" s="5"/>
      <c r="G65" s="5"/>
      <c r="H65" s="5">
        <v>2000</v>
      </c>
      <c r="I65" s="157">
        <v>5</v>
      </c>
      <c r="J65" s="157">
        <v>20</v>
      </c>
      <c r="K65" s="5" t="s">
        <v>694</v>
      </c>
      <c r="L65" s="98"/>
      <c r="M65" s="5" t="s">
        <v>700</v>
      </c>
      <c r="N65" s="5" t="s">
        <v>707</v>
      </c>
      <c r="O65" s="5" t="s">
        <v>709</v>
      </c>
      <c r="P65" s="129" t="s">
        <v>928</v>
      </c>
      <c r="Q65" s="2" t="s">
        <v>717</v>
      </c>
      <c r="R65" s="5">
        <v>45</v>
      </c>
      <c r="S65" s="2" t="s">
        <v>767</v>
      </c>
      <c r="T65" s="5"/>
      <c r="U65" s="5"/>
      <c r="V65" s="5"/>
      <c r="W65" s="5"/>
      <c r="Y65" s="142"/>
      <c r="Z65" s="5"/>
      <c r="AA65" s="2" t="s">
        <v>731</v>
      </c>
      <c r="AB65" s="5"/>
      <c r="AC65" s="5"/>
      <c r="AD65" s="5" t="s">
        <v>858</v>
      </c>
      <c r="AE65" s="136">
        <v>5430</v>
      </c>
      <c r="AF65" s="5"/>
      <c r="AG65" s="136">
        <v>120.81604190892611</v>
      </c>
      <c r="AH65" s="136"/>
      <c r="AI65" s="5"/>
      <c r="AJ65" s="5"/>
      <c r="AK65" s="5"/>
      <c r="AL65" s="5"/>
      <c r="AM65" s="5"/>
      <c r="AN65" s="5"/>
      <c r="AO65" s="5"/>
    </row>
    <row r="66" spans="1:41">
      <c r="A66" s="14" t="s">
        <v>845</v>
      </c>
      <c r="B66" s="5" t="s">
        <v>852</v>
      </c>
      <c r="C66" s="5">
        <v>5</v>
      </c>
      <c r="D66" s="5" t="s">
        <v>857</v>
      </c>
      <c r="E66" s="5" t="str">
        <f t="shared" si="0"/>
        <v>Nutrient Control Pit_5_2000520</v>
      </c>
      <c r="F66" s="5"/>
      <c r="G66" s="5"/>
      <c r="H66" s="5">
        <v>2000</v>
      </c>
      <c r="I66" s="157">
        <v>5</v>
      </c>
      <c r="J66" s="157">
        <v>20</v>
      </c>
      <c r="K66" s="5" t="s">
        <v>694</v>
      </c>
      <c r="L66" s="98"/>
      <c r="M66" s="5" t="s">
        <v>700</v>
      </c>
      <c r="N66" s="5" t="s">
        <v>707</v>
      </c>
      <c r="O66" s="5" t="s">
        <v>709</v>
      </c>
      <c r="P66" s="129" t="s">
        <v>928</v>
      </c>
      <c r="Q66" s="2" t="s">
        <v>717</v>
      </c>
      <c r="R66" s="5">
        <v>45</v>
      </c>
      <c r="S66" s="2" t="s">
        <v>767</v>
      </c>
      <c r="T66" s="5"/>
      <c r="U66" s="5"/>
      <c r="V66" s="5"/>
      <c r="W66" s="5"/>
      <c r="Y66" s="142">
        <v>1.8009259259259258</v>
      </c>
      <c r="Z66" s="5"/>
      <c r="AA66" s="2" t="s">
        <v>731</v>
      </c>
      <c r="AB66" s="5"/>
      <c r="AC66" s="5"/>
      <c r="AD66" s="5" t="s">
        <v>858</v>
      </c>
      <c r="AE66" s="136">
        <v>5434</v>
      </c>
      <c r="AF66" s="5"/>
      <c r="AG66" s="136">
        <v>147.41010855303202</v>
      </c>
      <c r="AH66" s="136"/>
      <c r="AI66" s="5"/>
      <c r="AJ66" s="5"/>
      <c r="AK66" s="5"/>
      <c r="AL66" s="5"/>
      <c r="AM66" s="5"/>
      <c r="AN66" s="5"/>
      <c r="AO66" s="5"/>
    </row>
    <row r="67" spans="1:41">
      <c r="A67" s="14" t="s">
        <v>845</v>
      </c>
      <c r="B67" s="5" t="s">
        <v>852</v>
      </c>
      <c r="C67" s="149">
        <v>1</v>
      </c>
      <c r="D67" s="5" t="s">
        <v>857</v>
      </c>
      <c r="E67" s="5" t="str">
        <f t="shared" si="0"/>
        <v>Nutrient Control Pit_1_200457</v>
      </c>
      <c r="F67" s="146"/>
      <c r="G67" s="146"/>
      <c r="H67" s="149">
        <v>2004</v>
      </c>
      <c r="I67" s="170">
        <v>5</v>
      </c>
      <c r="J67" s="170">
        <v>7</v>
      </c>
      <c r="K67" s="5" t="s">
        <v>694</v>
      </c>
      <c r="L67" s="98"/>
      <c r="M67" s="5" t="s">
        <v>700</v>
      </c>
      <c r="N67" s="5" t="s">
        <v>707</v>
      </c>
      <c r="O67" s="5" t="s">
        <v>709</v>
      </c>
      <c r="P67" s="129" t="s">
        <v>928</v>
      </c>
      <c r="Q67" s="2" t="s">
        <v>717</v>
      </c>
      <c r="R67" s="5">
        <v>45</v>
      </c>
      <c r="S67" s="2" t="s">
        <v>767</v>
      </c>
      <c r="T67" s="146"/>
      <c r="U67" s="146"/>
      <c r="V67" s="146"/>
      <c r="W67" s="146"/>
      <c r="Y67" s="147"/>
      <c r="Z67" s="146"/>
      <c r="AA67" s="5"/>
      <c r="AB67" s="146"/>
      <c r="AC67" s="146"/>
      <c r="AD67" s="5"/>
      <c r="AE67" s="172">
        <v>10964</v>
      </c>
      <c r="AF67" s="173"/>
      <c r="AG67" s="167">
        <v>93.1</v>
      </c>
      <c r="AH67" s="148"/>
      <c r="AI67" s="146"/>
      <c r="AJ67" s="146"/>
      <c r="AK67" s="146"/>
      <c r="AL67" s="146"/>
      <c r="AM67" s="146"/>
      <c r="AN67" s="146"/>
      <c r="AO67" s="146"/>
    </row>
    <row r="68" spans="1:41">
      <c r="A68" s="14" t="s">
        <v>845</v>
      </c>
      <c r="B68" s="5" t="s">
        <v>852</v>
      </c>
      <c r="C68" s="149">
        <v>3</v>
      </c>
      <c r="D68" s="5" t="s">
        <v>857</v>
      </c>
      <c r="E68" s="5" t="str">
        <f t="shared" si="0"/>
        <v>Nutrient Control Pit_3_200457</v>
      </c>
      <c r="F68" s="146"/>
      <c r="G68" s="146"/>
      <c r="H68" s="149">
        <v>2004</v>
      </c>
      <c r="I68" s="170">
        <v>5</v>
      </c>
      <c r="J68" s="170">
        <v>7</v>
      </c>
      <c r="K68" s="5" t="s">
        <v>694</v>
      </c>
      <c r="L68" s="98"/>
      <c r="M68" s="5" t="s">
        <v>700</v>
      </c>
      <c r="N68" s="5" t="s">
        <v>707</v>
      </c>
      <c r="O68" s="5" t="s">
        <v>709</v>
      </c>
      <c r="P68" s="129" t="s">
        <v>928</v>
      </c>
      <c r="Q68" s="2" t="s">
        <v>717</v>
      </c>
      <c r="R68" s="5">
        <v>45</v>
      </c>
      <c r="S68" s="2" t="s">
        <v>767</v>
      </c>
      <c r="T68" s="146"/>
      <c r="U68" s="146"/>
      <c r="V68" s="146"/>
      <c r="W68" s="146"/>
      <c r="Y68" s="147"/>
      <c r="Z68" s="146"/>
      <c r="AA68" s="5"/>
      <c r="AB68" s="146"/>
      <c r="AC68" s="146"/>
      <c r="AD68" s="5"/>
      <c r="AE68" s="172">
        <v>10965</v>
      </c>
      <c r="AF68" s="173"/>
      <c r="AG68" s="167">
        <v>94.8</v>
      </c>
      <c r="AH68" s="148"/>
      <c r="AI68" s="146"/>
      <c r="AJ68" s="146"/>
      <c r="AK68" s="146"/>
      <c r="AL68" s="146"/>
      <c r="AM68" s="146"/>
      <c r="AN68" s="146"/>
      <c r="AO68" s="146"/>
    </row>
    <row r="69" spans="1:41">
      <c r="A69" s="14" t="s">
        <v>845</v>
      </c>
      <c r="B69" s="5" t="s">
        <v>852</v>
      </c>
      <c r="C69" s="149">
        <v>6</v>
      </c>
      <c r="D69" s="5" t="s">
        <v>857</v>
      </c>
      <c r="E69" s="5" t="str">
        <f t="shared" ref="E69:E100" si="1">D69&amp;"_"&amp;C69&amp;"_"&amp;H69&amp;I69&amp;J69</f>
        <v>Nutrient Control Pit_6_200457</v>
      </c>
      <c r="F69" s="146"/>
      <c r="G69" s="146"/>
      <c r="H69" s="149">
        <v>2004</v>
      </c>
      <c r="I69" s="170">
        <v>5</v>
      </c>
      <c r="J69" s="170">
        <v>7</v>
      </c>
      <c r="K69" s="5" t="s">
        <v>694</v>
      </c>
      <c r="L69" s="98"/>
      <c r="M69" s="5" t="s">
        <v>700</v>
      </c>
      <c r="N69" s="5" t="s">
        <v>707</v>
      </c>
      <c r="O69" s="5" t="s">
        <v>709</v>
      </c>
      <c r="P69" s="129" t="s">
        <v>928</v>
      </c>
      <c r="Q69" s="2" t="s">
        <v>717</v>
      </c>
      <c r="R69" s="5">
        <v>45</v>
      </c>
      <c r="S69" s="2" t="s">
        <v>767</v>
      </c>
      <c r="T69" s="146"/>
      <c r="U69" s="146"/>
      <c r="V69" s="146"/>
      <c r="W69" s="146"/>
      <c r="Y69" s="147"/>
      <c r="Z69" s="146"/>
      <c r="AA69" s="5"/>
      <c r="AB69" s="146"/>
      <c r="AC69" s="146"/>
      <c r="AD69" s="5"/>
      <c r="AE69" s="172">
        <v>10966</v>
      </c>
      <c r="AF69" s="173"/>
      <c r="AG69" s="167">
        <v>92.1</v>
      </c>
      <c r="AH69" s="148"/>
      <c r="AI69" s="146"/>
      <c r="AJ69" s="146"/>
      <c r="AK69" s="146"/>
      <c r="AL69" s="146"/>
      <c r="AM69" s="146"/>
      <c r="AN69" s="146"/>
      <c r="AO69" s="146"/>
    </row>
    <row r="70" spans="1:41">
      <c r="A70" s="14" t="s">
        <v>845</v>
      </c>
      <c r="B70" s="5" t="s">
        <v>852</v>
      </c>
      <c r="C70" s="130">
        <v>4</v>
      </c>
      <c r="D70" t="s">
        <v>945</v>
      </c>
      <c r="E70" s="5" t="str">
        <f t="shared" si="1"/>
        <v>Tower Swamp 1_4_1997816</v>
      </c>
      <c r="H70" s="132">
        <v>1997</v>
      </c>
      <c r="I70" s="132">
        <v>8</v>
      </c>
      <c r="J70" s="132">
        <v>16</v>
      </c>
      <c r="K70" s="5" t="s">
        <v>694</v>
      </c>
      <c r="L70" s="98"/>
      <c r="M70" s="5" t="s">
        <v>700</v>
      </c>
      <c r="N70" s="5" t="s">
        <v>707</v>
      </c>
      <c r="O70" s="5" t="s">
        <v>709</v>
      </c>
      <c r="P70" s="129" t="s">
        <v>928</v>
      </c>
      <c r="Q70" s="2" t="s">
        <v>717</v>
      </c>
      <c r="R70" s="5">
        <v>45</v>
      </c>
      <c r="S70" s="2" t="s">
        <v>767</v>
      </c>
      <c r="Y70" s="143">
        <v>3.0208333333333335</v>
      </c>
      <c r="AA70" s="2" t="s">
        <v>731</v>
      </c>
      <c r="AD70" s="5" t="s">
        <v>858</v>
      </c>
      <c r="AE70" s="131">
        <v>2637</v>
      </c>
      <c r="AG70" s="139">
        <v>116.39921580914825</v>
      </c>
      <c r="AH70"/>
    </row>
    <row r="71" spans="1:41">
      <c r="A71" s="14" t="s">
        <v>845</v>
      </c>
      <c r="B71" s="5" t="s">
        <v>852</v>
      </c>
      <c r="C71" s="130">
        <v>3</v>
      </c>
      <c r="D71" t="s">
        <v>945</v>
      </c>
      <c r="E71" s="5" t="str">
        <f t="shared" si="1"/>
        <v>Tower Swamp 1_3_1997816</v>
      </c>
      <c r="H71" s="132">
        <v>1997</v>
      </c>
      <c r="I71" s="132">
        <v>8</v>
      </c>
      <c r="J71" s="132">
        <v>16</v>
      </c>
      <c r="K71" s="5" t="s">
        <v>694</v>
      </c>
      <c r="L71" s="98"/>
      <c r="M71" s="5" t="s">
        <v>700</v>
      </c>
      <c r="N71" s="5" t="s">
        <v>707</v>
      </c>
      <c r="O71" s="5" t="s">
        <v>709</v>
      </c>
      <c r="P71" s="129" t="s">
        <v>928</v>
      </c>
      <c r="Q71" s="2" t="s">
        <v>717</v>
      </c>
      <c r="R71" s="5">
        <v>45</v>
      </c>
      <c r="S71" s="2" t="s">
        <v>767</v>
      </c>
      <c r="Y71" s="143">
        <v>2.2442129629629632</v>
      </c>
      <c r="AA71" s="2" t="s">
        <v>731</v>
      </c>
      <c r="AD71" s="5" t="s">
        <v>858</v>
      </c>
      <c r="AE71" s="131">
        <v>2638</v>
      </c>
      <c r="AG71" s="139">
        <v>103.87227363764126</v>
      </c>
      <c r="AH71"/>
    </row>
    <row r="72" spans="1:41">
      <c r="A72" s="14" t="s">
        <v>845</v>
      </c>
      <c r="B72" s="5" t="s">
        <v>852</v>
      </c>
      <c r="C72" s="130">
        <v>7</v>
      </c>
      <c r="D72" t="s">
        <v>945</v>
      </c>
      <c r="E72" s="5" t="str">
        <f t="shared" si="1"/>
        <v>Tower Swamp 1_7_1997816</v>
      </c>
      <c r="H72" s="132">
        <v>1997</v>
      </c>
      <c r="I72" s="132">
        <v>8</v>
      </c>
      <c r="J72" s="132">
        <v>16</v>
      </c>
      <c r="K72" s="5" t="s">
        <v>694</v>
      </c>
      <c r="L72" s="98"/>
      <c r="M72" s="5" t="s">
        <v>700</v>
      </c>
      <c r="N72" s="5" t="s">
        <v>707</v>
      </c>
      <c r="O72" s="5" t="s">
        <v>709</v>
      </c>
      <c r="P72" s="129" t="s">
        <v>928</v>
      </c>
      <c r="Q72" s="2" t="s">
        <v>717</v>
      </c>
      <c r="R72" s="5">
        <v>45</v>
      </c>
      <c r="S72" s="2" t="s">
        <v>767</v>
      </c>
      <c r="Y72" s="143">
        <v>3.7166666666666668</v>
      </c>
      <c r="AA72" s="2" t="s">
        <v>731</v>
      </c>
      <c r="AD72" s="5" t="s">
        <v>858</v>
      </c>
      <c r="AE72" s="131">
        <v>2639</v>
      </c>
      <c r="AG72" s="139">
        <v>50.892648679498961</v>
      </c>
      <c r="AH72"/>
    </row>
    <row r="73" spans="1:41">
      <c r="A73" s="14" t="s">
        <v>845</v>
      </c>
      <c r="B73" s="5" t="s">
        <v>852</v>
      </c>
      <c r="C73" s="130">
        <v>6</v>
      </c>
      <c r="D73" t="s">
        <v>945</v>
      </c>
      <c r="E73" s="5" t="str">
        <f t="shared" si="1"/>
        <v>Tower Swamp 1_6_1997816</v>
      </c>
      <c r="H73" s="132">
        <v>1997</v>
      </c>
      <c r="I73" s="132">
        <v>8</v>
      </c>
      <c r="J73" s="132">
        <v>16</v>
      </c>
      <c r="K73" s="5" t="s">
        <v>694</v>
      </c>
      <c r="L73" s="98"/>
      <c r="M73" s="5" t="s">
        <v>700</v>
      </c>
      <c r="N73" s="5" t="s">
        <v>707</v>
      </c>
      <c r="O73" s="5" t="s">
        <v>709</v>
      </c>
      <c r="P73" s="129" t="s">
        <v>928</v>
      </c>
      <c r="Q73" s="2" t="s">
        <v>717</v>
      </c>
      <c r="R73" s="5">
        <v>45</v>
      </c>
      <c r="S73" s="2" t="s">
        <v>767</v>
      </c>
      <c r="Y73" s="143">
        <v>3.1520833333333331</v>
      </c>
      <c r="AA73" s="2" t="s">
        <v>731</v>
      </c>
      <c r="AD73" s="5" t="s">
        <v>858</v>
      </c>
      <c r="AE73" s="131">
        <v>2640</v>
      </c>
      <c r="AG73" s="139">
        <v>107.06115059383163</v>
      </c>
      <c r="AH73"/>
    </row>
    <row r="74" spans="1:41">
      <c r="A74" s="14" t="s">
        <v>845</v>
      </c>
      <c r="B74" s="5" t="s">
        <v>852</v>
      </c>
      <c r="C74" s="130">
        <v>4</v>
      </c>
      <c r="D74" t="s">
        <v>945</v>
      </c>
      <c r="E74" s="5" t="str">
        <f t="shared" si="1"/>
        <v>Tower Swamp 1_4_199863</v>
      </c>
      <c r="H74" s="132">
        <v>1998</v>
      </c>
      <c r="I74" s="132">
        <v>6</v>
      </c>
      <c r="J74" s="132">
        <v>3</v>
      </c>
      <c r="K74" s="5" t="s">
        <v>694</v>
      </c>
      <c r="L74" s="98"/>
      <c r="M74" s="5" t="s">
        <v>700</v>
      </c>
      <c r="N74" s="5" t="s">
        <v>707</v>
      </c>
      <c r="O74" s="5" t="s">
        <v>709</v>
      </c>
      <c r="P74" s="129" t="s">
        <v>928</v>
      </c>
      <c r="Q74" s="2" t="s">
        <v>717</v>
      </c>
      <c r="R74" s="5">
        <v>45</v>
      </c>
      <c r="S74" s="2" t="s">
        <v>767</v>
      </c>
      <c r="Y74" s="143">
        <v>2.2999999999999998</v>
      </c>
      <c r="AA74" s="2" t="s">
        <v>731</v>
      </c>
      <c r="AD74" s="5" t="s">
        <v>858</v>
      </c>
      <c r="AE74" s="131">
        <v>3287</v>
      </c>
      <c r="AG74" s="139">
        <v>100.34586884953193</v>
      </c>
      <c r="AH74"/>
    </row>
    <row r="75" spans="1:41">
      <c r="A75" s="14" t="s">
        <v>845</v>
      </c>
      <c r="B75" s="5" t="s">
        <v>852</v>
      </c>
      <c r="C75" s="130">
        <v>6</v>
      </c>
      <c r="D75" t="s">
        <v>945</v>
      </c>
      <c r="E75" s="5" t="str">
        <f t="shared" si="1"/>
        <v>Tower Swamp 1_6_199863</v>
      </c>
      <c r="H75" s="132">
        <v>1998</v>
      </c>
      <c r="I75" s="132">
        <v>6</v>
      </c>
      <c r="J75" s="132">
        <v>3</v>
      </c>
      <c r="K75" s="5" t="s">
        <v>694</v>
      </c>
      <c r="L75" s="98"/>
      <c r="M75" s="5" t="s">
        <v>700</v>
      </c>
      <c r="N75" s="5" t="s">
        <v>707</v>
      </c>
      <c r="O75" s="5" t="s">
        <v>709</v>
      </c>
      <c r="P75" s="129" t="s">
        <v>928</v>
      </c>
      <c r="Q75" s="2" t="s">
        <v>717</v>
      </c>
      <c r="R75" s="5">
        <v>45</v>
      </c>
      <c r="S75" s="2" t="s">
        <v>767</v>
      </c>
      <c r="Y75" s="143">
        <v>3.6814814814814816</v>
      </c>
      <c r="AA75" s="2" t="s">
        <v>731</v>
      </c>
      <c r="AD75" s="5" t="s">
        <v>858</v>
      </c>
      <c r="AE75" s="131">
        <v>3288</v>
      </c>
      <c r="AG75" s="139">
        <v>103.15972293510032</v>
      </c>
      <c r="AH75"/>
    </row>
    <row r="76" spans="1:41">
      <c r="A76" s="14" t="s">
        <v>845</v>
      </c>
      <c r="B76" s="5" t="s">
        <v>852</v>
      </c>
      <c r="C76" s="130">
        <v>5</v>
      </c>
      <c r="D76" t="s">
        <v>945</v>
      </c>
      <c r="E76" s="5" t="str">
        <f t="shared" si="1"/>
        <v>Tower Swamp 1_5_199871</v>
      </c>
      <c r="H76" s="132">
        <v>1998</v>
      </c>
      <c r="I76" s="132">
        <v>7</v>
      </c>
      <c r="J76" s="132">
        <v>1</v>
      </c>
      <c r="K76" s="5" t="s">
        <v>694</v>
      </c>
      <c r="L76" s="98"/>
      <c r="M76" s="5" t="s">
        <v>700</v>
      </c>
      <c r="N76" s="5" t="s">
        <v>707</v>
      </c>
      <c r="O76" s="5" t="s">
        <v>709</v>
      </c>
      <c r="P76" s="129" t="s">
        <v>928</v>
      </c>
      <c r="Q76" s="2" t="s">
        <v>717</v>
      </c>
      <c r="R76" s="5">
        <v>45</v>
      </c>
      <c r="S76" s="2" t="s">
        <v>767</v>
      </c>
      <c r="Y76" s="143">
        <v>3.0796296296296295</v>
      </c>
      <c r="AA76" s="2" t="s">
        <v>731</v>
      </c>
      <c r="AD76" s="5" t="s">
        <v>858</v>
      </c>
      <c r="AE76" s="131">
        <v>3331</v>
      </c>
      <c r="AG76" s="139">
        <v>559.82268585783891</v>
      </c>
      <c r="AH76"/>
    </row>
    <row r="77" spans="1:41">
      <c r="A77" s="14" t="s">
        <v>845</v>
      </c>
      <c r="B77" s="5" t="s">
        <v>852</v>
      </c>
      <c r="C77" s="130">
        <v>4</v>
      </c>
      <c r="D77" t="s">
        <v>945</v>
      </c>
      <c r="E77" s="5" t="str">
        <f t="shared" si="1"/>
        <v>Tower Swamp 1_4_199871</v>
      </c>
      <c r="H77" s="132">
        <v>1998</v>
      </c>
      <c r="I77" s="132">
        <v>7</v>
      </c>
      <c r="J77" s="132">
        <v>1</v>
      </c>
      <c r="K77" s="5" t="s">
        <v>694</v>
      </c>
      <c r="L77" s="98"/>
      <c r="M77" s="5" t="s">
        <v>700</v>
      </c>
      <c r="N77" s="5" t="s">
        <v>707</v>
      </c>
      <c r="O77" s="5" t="s">
        <v>709</v>
      </c>
      <c r="P77" s="129" t="s">
        <v>928</v>
      </c>
      <c r="Q77" s="2" t="s">
        <v>717</v>
      </c>
      <c r="R77" s="5">
        <v>45</v>
      </c>
      <c r="S77" s="2" t="s">
        <v>767</v>
      </c>
      <c r="Y77" s="143">
        <v>2.1215277777777777</v>
      </c>
      <c r="AA77" s="2" t="s">
        <v>731</v>
      </c>
      <c r="AD77" s="5" t="s">
        <v>858</v>
      </c>
      <c r="AE77" s="131">
        <v>3332</v>
      </c>
      <c r="AG77" s="139">
        <v>144.94352550544062</v>
      </c>
      <c r="AH77"/>
    </row>
    <row r="78" spans="1:41">
      <c r="A78" s="14" t="s">
        <v>845</v>
      </c>
      <c r="B78" s="5" t="s">
        <v>852</v>
      </c>
      <c r="C78" s="130">
        <v>6</v>
      </c>
      <c r="D78" t="s">
        <v>945</v>
      </c>
      <c r="E78" s="5" t="str">
        <f t="shared" si="1"/>
        <v>Tower Swamp 1_6_199871</v>
      </c>
      <c r="H78" s="132">
        <v>1998</v>
      </c>
      <c r="I78" s="132">
        <v>7</v>
      </c>
      <c r="J78" s="132">
        <v>1</v>
      </c>
      <c r="K78" s="5" t="s">
        <v>694</v>
      </c>
      <c r="L78" s="98"/>
      <c r="M78" s="5" t="s">
        <v>700</v>
      </c>
      <c r="N78" s="5" t="s">
        <v>707</v>
      </c>
      <c r="O78" s="5" t="s">
        <v>709</v>
      </c>
      <c r="P78" s="129" t="s">
        <v>928</v>
      </c>
      <c r="Q78" s="2" t="s">
        <v>717</v>
      </c>
      <c r="R78" s="5">
        <v>45</v>
      </c>
      <c r="S78" s="2" t="s">
        <v>767</v>
      </c>
      <c r="Y78" s="143">
        <v>3.1606481481481481</v>
      </c>
      <c r="AA78" s="2" t="s">
        <v>731</v>
      </c>
      <c r="AD78" s="5" t="s">
        <v>858</v>
      </c>
      <c r="AE78" s="131">
        <v>3333</v>
      </c>
      <c r="AG78" s="139">
        <v>255.6208908095345</v>
      </c>
      <c r="AH78"/>
    </row>
    <row r="79" spans="1:41">
      <c r="A79" s="14" t="s">
        <v>845</v>
      </c>
      <c r="B79" s="5" t="s">
        <v>852</v>
      </c>
      <c r="C79" s="130">
        <v>4</v>
      </c>
      <c r="D79" t="s">
        <v>945</v>
      </c>
      <c r="E79" s="5" t="str">
        <f t="shared" si="1"/>
        <v>Tower Swamp 1_4_1998818</v>
      </c>
      <c r="H79" s="132">
        <v>1998</v>
      </c>
      <c r="I79" s="132">
        <v>8</v>
      </c>
      <c r="J79" s="132">
        <v>18</v>
      </c>
      <c r="K79" s="5" t="s">
        <v>694</v>
      </c>
      <c r="L79" s="98"/>
      <c r="M79" s="5" t="s">
        <v>700</v>
      </c>
      <c r="N79" s="5" t="s">
        <v>707</v>
      </c>
      <c r="O79" s="5" t="s">
        <v>709</v>
      </c>
      <c r="P79" s="129" t="s">
        <v>928</v>
      </c>
      <c r="Q79" s="2" t="s">
        <v>717</v>
      </c>
      <c r="R79" s="5">
        <v>45</v>
      </c>
      <c r="S79" s="2" t="s">
        <v>767</v>
      </c>
      <c r="Y79" s="143">
        <v>2.2916666666666665</v>
      </c>
      <c r="AA79" s="2" t="s">
        <v>731</v>
      </c>
      <c r="AD79" s="5" t="s">
        <v>858</v>
      </c>
      <c r="AE79" s="131">
        <v>3483</v>
      </c>
      <c r="AG79" s="138">
        <v>127.42438218015639</v>
      </c>
      <c r="AH79"/>
    </row>
    <row r="80" spans="1:41">
      <c r="A80" s="14" t="s">
        <v>845</v>
      </c>
      <c r="B80" s="5" t="s">
        <v>852</v>
      </c>
      <c r="C80" s="130">
        <v>3</v>
      </c>
      <c r="D80" t="s">
        <v>945</v>
      </c>
      <c r="E80" s="5" t="str">
        <f t="shared" si="1"/>
        <v>Tower Swamp 1_3_1998818</v>
      </c>
      <c r="H80" s="132">
        <v>1998</v>
      </c>
      <c r="I80" s="132">
        <v>8</v>
      </c>
      <c r="J80" s="132">
        <v>18</v>
      </c>
      <c r="K80" s="5" t="s">
        <v>694</v>
      </c>
      <c r="L80" s="98"/>
      <c r="M80" s="5" t="s">
        <v>700</v>
      </c>
      <c r="N80" s="5" t="s">
        <v>707</v>
      </c>
      <c r="O80" s="5" t="s">
        <v>709</v>
      </c>
      <c r="P80" s="129" t="s">
        <v>928</v>
      </c>
      <c r="Q80" s="2" t="s">
        <v>717</v>
      </c>
      <c r="R80" s="5">
        <v>45</v>
      </c>
      <c r="S80" s="2" t="s">
        <v>767</v>
      </c>
      <c r="Y80" s="143">
        <v>1.6025462962962964</v>
      </c>
      <c r="AA80" s="2" t="s">
        <v>731</v>
      </c>
      <c r="AD80" s="5" t="s">
        <v>858</v>
      </c>
      <c r="AE80" s="131">
        <v>3484</v>
      </c>
      <c r="AG80" s="138">
        <v>92.01845792630192</v>
      </c>
      <c r="AH80"/>
    </row>
    <row r="81" spans="1:34">
      <c r="A81" s="14" t="s">
        <v>845</v>
      </c>
      <c r="B81" s="5" t="s">
        <v>852</v>
      </c>
      <c r="C81" s="130">
        <v>4</v>
      </c>
      <c r="D81" t="s">
        <v>945</v>
      </c>
      <c r="E81" s="5" t="str">
        <f t="shared" si="1"/>
        <v>Tower Swamp 1_4_1998921</v>
      </c>
      <c r="H81" s="132">
        <v>1998</v>
      </c>
      <c r="I81" s="132">
        <v>9</v>
      </c>
      <c r="J81" s="132">
        <v>21</v>
      </c>
      <c r="K81" s="5" t="s">
        <v>694</v>
      </c>
      <c r="L81" s="98"/>
      <c r="M81" s="5" t="s">
        <v>700</v>
      </c>
      <c r="N81" s="5" t="s">
        <v>707</v>
      </c>
      <c r="O81" s="5" t="s">
        <v>709</v>
      </c>
      <c r="P81" s="129" t="s">
        <v>928</v>
      </c>
      <c r="Q81" s="2" t="s">
        <v>717</v>
      </c>
      <c r="R81" s="5">
        <v>45</v>
      </c>
      <c r="S81" s="2" t="s">
        <v>767</v>
      </c>
      <c r="Y81" s="143">
        <v>1.7532407407407409</v>
      </c>
      <c r="AA81" s="2" t="s">
        <v>731</v>
      </c>
      <c r="AD81" s="5" t="s">
        <v>858</v>
      </c>
      <c r="AE81" s="131">
        <v>3569</v>
      </c>
      <c r="AG81" s="138">
        <v>128.86000000000001</v>
      </c>
      <c r="AH81"/>
    </row>
    <row r="82" spans="1:34">
      <c r="A82" s="14" t="s">
        <v>845</v>
      </c>
      <c r="B82" s="5" t="s">
        <v>852</v>
      </c>
      <c r="C82" s="130">
        <v>3</v>
      </c>
      <c r="D82" t="s">
        <v>945</v>
      </c>
      <c r="E82" s="5" t="str">
        <f t="shared" si="1"/>
        <v>Tower Swamp 1_3_1998921</v>
      </c>
      <c r="H82" s="132">
        <v>1998</v>
      </c>
      <c r="I82" s="132">
        <v>9</v>
      </c>
      <c r="J82" s="132">
        <v>21</v>
      </c>
      <c r="K82" s="5" t="s">
        <v>694</v>
      </c>
      <c r="L82" s="98"/>
      <c r="M82" s="5" t="s">
        <v>700</v>
      </c>
      <c r="N82" s="5" t="s">
        <v>707</v>
      </c>
      <c r="O82" s="5" t="s">
        <v>709</v>
      </c>
      <c r="P82" s="129" t="s">
        <v>928</v>
      </c>
      <c r="Q82" s="2" t="s">
        <v>717</v>
      </c>
      <c r="R82" s="5">
        <v>45</v>
      </c>
      <c r="S82" s="2" t="s">
        <v>767</v>
      </c>
      <c r="Y82" s="143">
        <v>1.0423611111111111</v>
      </c>
      <c r="AA82" s="2" t="s">
        <v>731</v>
      </c>
      <c r="AD82" s="5" t="s">
        <v>858</v>
      </c>
      <c r="AE82" s="131">
        <v>3573</v>
      </c>
      <c r="AG82" s="139">
        <v>350.86277326670836</v>
      </c>
      <c r="AH82"/>
    </row>
    <row r="83" spans="1:34">
      <c r="A83" s="14" t="s">
        <v>845</v>
      </c>
      <c r="B83" s="5" t="s">
        <v>852</v>
      </c>
      <c r="C83" s="130">
        <v>5</v>
      </c>
      <c r="D83" t="s">
        <v>945</v>
      </c>
      <c r="E83" s="5" t="str">
        <f t="shared" si="1"/>
        <v>Tower Swamp 1_5_1999430</v>
      </c>
      <c r="H83" s="132">
        <v>1999</v>
      </c>
      <c r="I83" s="132">
        <v>4</v>
      </c>
      <c r="J83" s="132">
        <v>30</v>
      </c>
      <c r="K83" s="5" t="s">
        <v>694</v>
      </c>
      <c r="L83" s="98"/>
      <c r="M83" s="5" t="s">
        <v>700</v>
      </c>
      <c r="N83" s="5" t="s">
        <v>707</v>
      </c>
      <c r="O83" s="5" t="s">
        <v>709</v>
      </c>
      <c r="P83" s="129" t="s">
        <v>928</v>
      </c>
      <c r="Q83" s="2" t="s">
        <v>717</v>
      </c>
      <c r="R83" s="5">
        <v>45</v>
      </c>
      <c r="S83" s="2" t="s">
        <v>767</v>
      </c>
      <c r="Y83" s="143">
        <v>1.2523148148148147</v>
      </c>
      <c r="AA83" s="2" t="s">
        <v>731</v>
      </c>
      <c r="AD83" s="5" t="s">
        <v>858</v>
      </c>
      <c r="AE83" s="131">
        <v>4635</v>
      </c>
      <c r="AG83" s="139">
        <v>110.03092070346547</v>
      </c>
      <c r="AH83"/>
    </row>
    <row r="84" spans="1:34">
      <c r="A84" s="14" t="s">
        <v>845</v>
      </c>
      <c r="B84" s="5" t="s">
        <v>852</v>
      </c>
      <c r="C84" s="130">
        <v>3</v>
      </c>
      <c r="D84" t="s">
        <v>945</v>
      </c>
      <c r="E84" s="5" t="str">
        <f t="shared" si="1"/>
        <v>Tower Swamp 1_3_1999430</v>
      </c>
      <c r="H84" s="132">
        <v>1999</v>
      </c>
      <c r="I84" s="132">
        <v>4</v>
      </c>
      <c r="J84" s="132">
        <v>30</v>
      </c>
      <c r="K84" s="5" t="s">
        <v>694</v>
      </c>
      <c r="L84" s="98"/>
      <c r="M84" s="5" t="s">
        <v>700</v>
      </c>
      <c r="N84" s="5" t="s">
        <v>707</v>
      </c>
      <c r="O84" s="5" t="s">
        <v>709</v>
      </c>
      <c r="P84" s="129" t="s">
        <v>928</v>
      </c>
      <c r="Q84" s="2" t="s">
        <v>717</v>
      </c>
      <c r="R84" s="5">
        <v>45</v>
      </c>
      <c r="S84" s="2" t="s">
        <v>767</v>
      </c>
      <c r="Y84" s="143">
        <v>1.0141203703703705</v>
      </c>
      <c r="AA84" s="2" t="s">
        <v>731</v>
      </c>
      <c r="AD84" s="5" t="s">
        <v>858</v>
      </c>
      <c r="AE84" s="131">
        <v>4636</v>
      </c>
      <c r="AG84" s="139">
        <v>105.15278701155464</v>
      </c>
      <c r="AH84"/>
    </row>
    <row r="85" spans="1:34">
      <c r="A85" s="14" t="s">
        <v>845</v>
      </c>
      <c r="B85" s="5" t="s">
        <v>852</v>
      </c>
      <c r="C85" s="130">
        <v>4</v>
      </c>
      <c r="D85" t="s">
        <v>945</v>
      </c>
      <c r="E85" s="5" t="str">
        <f t="shared" si="1"/>
        <v>Tower Swamp 1_4_1999430</v>
      </c>
      <c r="H85" s="132">
        <v>1999</v>
      </c>
      <c r="I85" s="132">
        <v>4</v>
      </c>
      <c r="J85" s="132">
        <v>30</v>
      </c>
      <c r="K85" s="5" t="s">
        <v>694</v>
      </c>
      <c r="L85" s="98"/>
      <c r="M85" s="5" t="s">
        <v>700</v>
      </c>
      <c r="N85" s="5" t="s">
        <v>707</v>
      </c>
      <c r="O85" s="5" t="s">
        <v>709</v>
      </c>
      <c r="P85" s="129" t="s">
        <v>928</v>
      </c>
      <c r="Q85" s="2" t="s">
        <v>717</v>
      </c>
      <c r="R85" s="5">
        <v>45</v>
      </c>
      <c r="S85" s="2" t="s">
        <v>767</v>
      </c>
      <c r="Y85" s="143">
        <v>0.5800925925925926</v>
      </c>
      <c r="AA85" s="2" t="s">
        <v>731</v>
      </c>
      <c r="AD85" s="5" t="s">
        <v>858</v>
      </c>
      <c r="AE85" s="131">
        <v>4637</v>
      </c>
      <c r="AG85" s="139">
        <v>107.46699006690561</v>
      </c>
      <c r="AH85"/>
    </row>
    <row r="86" spans="1:34">
      <c r="A86" s="14" t="s">
        <v>845</v>
      </c>
      <c r="B86" s="5" t="s">
        <v>852</v>
      </c>
      <c r="C86" s="130">
        <v>4</v>
      </c>
      <c r="D86" t="s">
        <v>945</v>
      </c>
      <c r="E86" s="5" t="str">
        <f t="shared" si="1"/>
        <v>Tower Swamp 1_4_199968</v>
      </c>
      <c r="H86" s="132">
        <v>1999</v>
      </c>
      <c r="I86" s="132">
        <v>6</v>
      </c>
      <c r="J86" s="132">
        <v>8</v>
      </c>
      <c r="K86" s="5" t="s">
        <v>694</v>
      </c>
      <c r="L86" s="98"/>
      <c r="M86" s="5" t="s">
        <v>700</v>
      </c>
      <c r="N86" s="5" t="s">
        <v>707</v>
      </c>
      <c r="O86" s="5" t="s">
        <v>709</v>
      </c>
      <c r="P86" s="129" t="s">
        <v>928</v>
      </c>
      <c r="Q86" s="2" t="s">
        <v>717</v>
      </c>
      <c r="R86" s="5">
        <v>45</v>
      </c>
      <c r="S86" s="2" t="s">
        <v>767</v>
      </c>
      <c r="Y86" s="143">
        <v>2.9094907407407407</v>
      </c>
      <c r="AA86" s="2" t="s">
        <v>731</v>
      </c>
      <c r="AD86" s="5" t="s">
        <v>858</v>
      </c>
      <c r="AE86" s="131">
        <v>4679</v>
      </c>
      <c r="AG86" s="139">
        <v>94.068436074411892</v>
      </c>
      <c r="AH86"/>
    </row>
    <row r="87" spans="1:34">
      <c r="A87" s="14" t="s">
        <v>845</v>
      </c>
      <c r="B87" s="5" t="s">
        <v>852</v>
      </c>
      <c r="C87" s="130">
        <v>3</v>
      </c>
      <c r="D87" t="s">
        <v>945</v>
      </c>
      <c r="E87" s="5" t="str">
        <f t="shared" si="1"/>
        <v>Tower Swamp 1_3_199968</v>
      </c>
      <c r="H87" s="132">
        <v>1999</v>
      </c>
      <c r="I87" s="132">
        <v>6</v>
      </c>
      <c r="J87" s="132">
        <v>8</v>
      </c>
      <c r="K87" s="5" t="s">
        <v>694</v>
      </c>
      <c r="L87" s="98"/>
      <c r="M87" s="5" t="s">
        <v>700</v>
      </c>
      <c r="N87" s="5" t="s">
        <v>707</v>
      </c>
      <c r="O87" s="5" t="s">
        <v>709</v>
      </c>
      <c r="P87" s="129" t="s">
        <v>928</v>
      </c>
      <c r="Q87" s="2" t="s">
        <v>717</v>
      </c>
      <c r="R87" s="5">
        <v>45</v>
      </c>
      <c r="S87" s="2" t="s">
        <v>767</v>
      </c>
      <c r="Y87" s="143">
        <v>2.508564814814815</v>
      </c>
      <c r="AA87" s="2" t="s">
        <v>731</v>
      </c>
      <c r="AD87" s="5" t="s">
        <v>858</v>
      </c>
      <c r="AE87" s="131">
        <v>4680</v>
      </c>
      <c r="AG87" s="139">
        <v>91.94784685853331</v>
      </c>
      <c r="AH87"/>
    </row>
    <row r="88" spans="1:34">
      <c r="A88" s="14" t="s">
        <v>845</v>
      </c>
      <c r="B88" s="5" t="s">
        <v>852</v>
      </c>
      <c r="C88" s="130">
        <v>5</v>
      </c>
      <c r="D88" t="s">
        <v>945</v>
      </c>
      <c r="E88" s="5" t="str">
        <f t="shared" si="1"/>
        <v>Tower Swamp 1_5_199968</v>
      </c>
      <c r="H88" s="132">
        <v>1999</v>
      </c>
      <c r="I88" s="132">
        <v>6</v>
      </c>
      <c r="J88" s="132">
        <v>8</v>
      </c>
      <c r="K88" s="5" t="s">
        <v>694</v>
      </c>
      <c r="L88" s="98"/>
      <c r="M88" s="5" t="s">
        <v>700</v>
      </c>
      <c r="N88" s="5" t="s">
        <v>707</v>
      </c>
      <c r="O88" s="5" t="s">
        <v>709</v>
      </c>
      <c r="P88" s="129" t="s">
        <v>928</v>
      </c>
      <c r="Q88" s="2" t="s">
        <v>717</v>
      </c>
      <c r="R88" s="5">
        <v>45</v>
      </c>
      <c r="S88" s="2" t="s">
        <v>767</v>
      </c>
      <c r="Y88" s="143">
        <v>3.6224537037037039</v>
      </c>
      <c r="AA88" s="2" t="s">
        <v>731</v>
      </c>
      <c r="AD88" s="5" t="s">
        <v>858</v>
      </c>
      <c r="AE88" s="131">
        <v>4681</v>
      </c>
      <c r="AG88" s="139">
        <v>86.190757973438565</v>
      </c>
      <c r="AH88"/>
    </row>
    <row r="89" spans="1:34">
      <c r="A89" s="14" t="s">
        <v>845</v>
      </c>
      <c r="B89" s="5" t="s">
        <v>852</v>
      </c>
      <c r="C89" s="130">
        <v>3</v>
      </c>
      <c r="D89" t="s">
        <v>945</v>
      </c>
      <c r="E89" s="5" t="str">
        <f t="shared" si="1"/>
        <v>Tower Swamp 1_3_1999712</v>
      </c>
      <c r="H89" s="132">
        <v>1999</v>
      </c>
      <c r="I89" s="132">
        <v>7</v>
      </c>
      <c r="J89" s="132">
        <v>12</v>
      </c>
      <c r="K89" s="5" t="s">
        <v>694</v>
      </c>
      <c r="L89" s="98"/>
      <c r="M89" s="5" t="s">
        <v>700</v>
      </c>
      <c r="N89" s="5" t="s">
        <v>707</v>
      </c>
      <c r="O89" s="5" t="s">
        <v>709</v>
      </c>
      <c r="P89" s="129" t="s">
        <v>928</v>
      </c>
      <c r="Q89" s="2" t="s">
        <v>717</v>
      </c>
      <c r="R89" s="5">
        <v>45</v>
      </c>
      <c r="S89" s="2" t="s">
        <v>767</v>
      </c>
      <c r="Y89" s="143">
        <v>2.9699074074074079</v>
      </c>
      <c r="AA89" s="2" t="s">
        <v>731</v>
      </c>
      <c r="AD89" s="5" t="s">
        <v>858</v>
      </c>
      <c r="AE89" s="131">
        <v>4795</v>
      </c>
      <c r="AG89" s="139">
        <v>109.79251385100858</v>
      </c>
      <c r="AH89"/>
    </row>
    <row r="90" spans="1:34">
      <c r="A90" s="14" t="s">
        <v>845</v>
      </c>
      <c r="B90" s="5" t="s">
        <v>852</v>
      </c>
      <c r="C90" s="130">
        <v>4</v>
      </c>
      <c r="D90" t="s">
        <v>945</v>
      </c>
      <c r="E90" s="5" t="str">
        <f t="shared" si="1"/>
        <v>Tower Swamp 1_4_1999712</v>
      </c>
      <c r="H90" s="132">
        <v>1999</v>
      </c>
      <c r="I90" s="132">
        <v>7</v>
      </c>
      <c r="J90" s="132">
        <v>12</v>
      </c>
      <c r="K90" s="5" t="s">
        <v>694</v>
      </c>
      <c r="L90" s="98"/>
      <c r="M90" s="5" t="s">
        <v>700</v>
      </c>
      <c r="N90" s="5" t="s">
        <v>707</v>
      </c>
      <c r="O90" s="5" t="s">
        <v>709</v>
      </c>
      <c r="P90" s="129" t="s">
        <v>928</v>
      </c>
      <c r="Q90" s="2" t="s">
        <v>717</v>
      </c>
      <c r="R90" s="5">
        <v>45</v>
      </c>
      <c r="S90" s="2" t="s">
        <v>767</v>
      </c>
      <c r="Y90" s="143">
        <v>3.1550925925925926</v>
      </c>
      <c r="AA90" s="2" t="s">
        <v>731</v>
      </c>
      <c r="AD90" s="5" t="s">
        <v>858</v>
      </c>
      <c r="AE90" s="131">
        <v>4796</v>
      </c>
      <c r="AG90" s="139">
        <v>95.695486361257906</v>
      </c>
      <c r="AH90"/>
    </row>
    <row r="91" spans="1:34">
      <c r="A91" s="14" t="s">
        <v>845</v>
      </c>
      <c r="B91" s="5" t="s">
        <v>852</v>
      </c>
      <c r="C91" s="130">
        <v>5</v>
      </c>
      <c r="D91" t="s">
        <v>945</v>
      </c>
      <c r="E91" s="5" t="str">
        <f t="shared" si="1"/>
        <v>Tower Swamp 1_5_1999712</v>
      </c>
      <c r="H91" s="132">
        <v>1999</v>
      </c>
      <c r="I91" s="132">
        <v>7</v>
      </c>
      <c r="J91" s="132">
        <v>12</v>
      </c>
      <c r="K91" s="5" t="s">
        <v>694</v>
      </c>
      <c r="L91" s="98"/>
      <c r="M91" s="5" t="s">
        <v>700</v>
      </c>
      <c r="N91" s="5" t="s">
        <v>707</v>
      </c>
      <c r="O91" s="5" t="s">
        <v>709</v>
      </c>
      <c r="P91" s="129" t="s">
        <v>928</v>
      </c>
      <c r="Q91" s="2" t="s">
        <v>717</v>
      </c>
      <c r="R91" s="5">
        <v>45</v>
      </c>
      <c r="S91" s="2" t="s">
        <v>767</v>
      </c>
      <c r="Y91" s="143">
        <v>4.0615740740740742</v>
      </c>
      <c r="AA91" s="2" t="s">
        <v>731</v>
      </c>
      <c r="AD91" s="5" t="s">
        <v>858</v>
      </c>
      <c r="AE91" s="131">
        <v>4797</v>
      </c>
      <c r="AG91" s="139">
        <v>95.066439642787628</v>
      </c>
      <c r="AH91"/>
    </row>
    <row r="92" spans="1:34">
      <c r="A92" s="14" t="s">
        <v>845</v>
      </c>
      <c r="B92" s="5" t="s">
        <v>852</v>
      </c>
      <c r="C92" s="130">
        <v>3</v>
      </c>
      <c r="D92" t="s">
        <v>945</v>
      </c>
      <c r="E92" s="5" t="str">
        <f t="shared" si="1"/>
        <v>Tower Swamp 1_3_1999813</v>
      </c>
      <c r="H92" s="132">
        <v>1999</v>
      </c>
      <c r="I92" s="132">
        <v>8</v>
      </c>
      <c r="J92" s="132">
        <v>13</v>
      </c>
      <c r="K92" s="5" t="s">
        <v>694</v>
      </c>
      <c r="L92" s="98"/>
      <c r="M92" s="5" t="s">
        <v>700</v>
      </c>
      <c r="N92" s="5" t="s">
        <v>707</v>
      </c>
      <c r="O92" s="5" t="s">
        <v>709</v>
      </c>
      <c r="P92" s="129" t="s">
        <v>928</v>
      </c>
      <c r="Q92" s="2" t="s">
        <v>717</v>
      </c>
      <c r="R92" s="5">
        <v>45</v>
      </c>
      <c r="S92" s="2" t="s">
        <v>767</v>
      </c>
      <c r="Y92" s="143">
        <v>2.9766203703703704</v>
      </c>
      <c r="AA92" s="2" t="s">
        <v>731</v>
      </c>
      <c r="AD92" s="5" t="s">
        <v>858</v>
      </c>
      <c r="AE92" s="131">
        <v>4214</v>
      </c>
      <c r="AG92" s="140">
        <v>87.446079175925718</v>
      </c>
      <c r="AH92"/>
    </row>
    <row r="93" spans="1:34">
      <c r="A93" s="14" t="s">
        <v>845</v>
      </c>
      <c r="B93" s="5" t="s">
        <v>852</v>
      </c>
      <c r="C93" s="130">
        <v>6</v>
      </c>
      <c r="D93" t="s">
        <v>945</v>
      </c>
      <c r="E93" s="5" t="str">
        <f t="shared" si="1"/>
        <v>Tower Swamp 1_6_1999813</v>
      </c>
      <c r="H93" s="132">
        <v>1999</v>
      </c>
      <c r="I93" s="132">
        <v>8</v>
      </c>
      <c r="J93" s="132">
        <v>13</v>
      </c>
      <c r="K93" s="5" t="s">
        <v>694</v>
      </c>
      <c r="L93" s="98"/>
      <c r="M93" s="5" t="s">
        <v>700</v>
      </c>
      <c r="N93" s="5" t="s">
        <v>707</v>
      </c>
      <c r="O93" s="5" t="s">
        <v>709</v>
      </c>
      <c r="P93" s="129" t="s">
        <v>928</v>
      </c>
      <c r="Q93" s="2" t="s">
        <v>717</v>
      </c>
      <c r="R93" s="5">
        <v>45</v>
      </c>
      <c r="S93" s="2" t="s">
        <v>767</v>
      </c>
      <c r="Y93" s="143">
        <v>4.4361111111111109</v>
      </c>
      <c r="AA93" s="2" t="s">
        <v>731</v>
      </c>
      <c r="AD93" s="5" t="s">
        <v>858</v>
      </c>
      <c r="AE93" s="131">
        <v>4215</v>
      </c>
      <c r="AG93" s="140">
        <v>90.628871663244823</v>
      </c>
      <c r="AH93"/>
    </row>
    <row r="94" spans="1:34">
      <c r="A94" s="14" t="s">
        <v>845</v>
      </c>
      <c r="B94" s="5" t="s">
        <v>852</v>
      </c>
      <c r="C94" s="130">
        <v>4</v>
      </c>
      <c r="D94" t="s">
        <v>945</v>
      </c>
      <c r="E94" s="5" t="str">
        <f t="shared" si="1"/>
        <v>Tower Swamp 1_4_1999813</v>
      </c>
      <c r="H94" s="132">
        <v>1999</v>
      </c>
      <c r="I94" s="132">
        <v>8</v>
      </c>
      <c r="J94" s="132">
        <v>13</v>
      </c>
      <c r="K94" s="5" t="s">
        <v>694</v>
      </c>
      <c r="L94" s="98"/>
      <c r="M94" s="5" t="s">
        <v>700</v>
      </c>
      <c r="N94" s="5" t="s">
        <v>707</v>
      </c>
      <c r="O94" s="5" t="s">
        <v>709</v>
      </c>
      <c r="P94" s="129" t="s">
        <v>928</v>
      </c>
      <c r="Q94" s="2" t="s">
        <v>717</v>
      </c>
      <c r="R94" s="5">
        <v>45</v>
      </c>
      <c r="S94" s="2" t="s">
        <v>767</v>
      </c>
      <c r="Y94" s="143">
        <v>3.4935185185185182</v>
      </c>
      <c r="AA94" s="2" t="s">
        <v>731</v>
      </c>
      <c r="AD94" s="5" t="s">
        <v>858</v>
      </c>
      <c r="AE94" s="131">
        <v>4216</v>
      </c>
      <c r="AG94" s="140">
        <v>89.832610436734285</v>
      </c>
      <c r="AH94"/>
    </row>
    <row r="95" spans="1:34">
      <c r="A95" s="14" t="s">
        <v>845</v>
      </c>
      <c r="B95" s="5" t="s">
        <v>852</v>
      </c>
      <c r="C95" s="130">
        <v>6</v>
      </c>
      <c r="D95" t="s">
        <v>945</v>
      </c>
      <c r="E95" s="5" t="str">
        <f t="shared" si="1"/>
        <v>Tower Swamp 1_6_1999101</v>
      </c>
      <c r="H95" s="132">
        <v>1999</v>
      </c>
      <c r="I95" s="132">
        <v>10</v>
      </c>
      <c r="J95" s="132">
        <v>1</v>
      </c>
      <c r="K95" s="5" t="s">
        <v>694</v>
      </c>
      <c r="L95" s="98"/>
      <c r="M95" s="5" t="s">
        <v>700</v>
      </c>
      <c r="N95" s="5" t="s">
        <v>707</v>
      </c>
      <c r="O95" s="5" t="s">
        <v>709</v>
      </c>
      <c r="P95" s="129" t="s">
        <v>928</v>
      </c>
      <c r="Q95" s="2" t="s">
        <v>717</v>
      </c>
      <c r="R95" s="5">
        <v>45</v>
      </c>
      <c r="S95" s="2" t="s">
        <v>767</v>
      </c>
      <c r="Y95" s="143">
        <v>2.1979629629629631</v>
      </c>
      <c r="AA95" s="2" t="s">
        <v>731</v>
      </c>
      <c r="AD95" s="5" t="s">
        <v>858</v>
      </c>
      <c r="AE95" s="131">
        <v>4374</v>
      </c>
      <c r="AG95" s="139">
        <v>95.601845522898159</v>
      </c>
      <c r="AH95"/>
    </row>
    <row r="96" spans="1:34">
      <c r="A96" s="14" t="s">
        <v>845</v>
      </c>
      <c r="B96" s="5" t="s">
        <v>852</v>
      </c>
      <c r="C96" s="130">
        <v>4</v>
      </c>
      <c r="D96" t="s">
        <v>945</v>
      </c>
      <c r="E96" s="5" t="str">
        <f t="shared" si="1"/>
        <v>Tower Swamp 1_4_1999101</v>
      </c>
      <c r="H96" s="132">
        <v>1999</v>
      </c>
      <c r="I96" s="132">
        <v>10</v>
      </c>
      <c r="J96" s="132">
        <v>1</v>
      </c>
      <c r="K96" s="5" t="s">
        <v>694</v>
      </c>
      <c r="L96" s="98"/>
      <c r="M96" s="5" t="s">
        <v>700</v>
      </c>
      <c r="N96" s="5" t="s">
        <v>707</v>
      </c>
      <c r="O96" s="5" t="s">
        <v>709</v>
      </c>
      <c r="P96" s="129" t="s">
        <v>928</v>
      </c>
      <c r="Q96" s="2" t="s">
        <v>717</v>
      </c>
      <c r="R96" s="5">
        <v>45</v>
      </c>
      <c r="S96" s="2" t="s">
        <v>767</v>
      </c>
      <c r="Y96" s="143">
        <v>1.2218287037037037</v>
      </c>
      <c r="AA96" s="2" t="s">
        <v>731</v>
      </c>
      <c r="AD96" s="5" t="s">
        <v>858</v>
      </c>
      <c r="AE96" s="131">
        <v>4375</v>
      </c>
      <c r="AG96" s="139">
        <v>83.598882577235528</v>
      </c>
      <c r="AH96"/>
    </row>
    <row r="97" spans="1:34">
      <c r="A97" s="14" t="s">
        <v>845</v>
      </c>
      <c r="B97" s="5" t="s">
        <v>852</v>
      </c>
      <c r="C97" s="130">
        <v>3</v>
      </c>
      <c r="D97" t="s">
        <v>945</v>
      </c>
      <c r="E97" s="5" t="str">
        <f t="shared" si="1"/>
        <v>Tower Swamp 1_3_1999101</v>
      </c>
      <c r="H97" s="132">
        <v>1999</v>
      </c>
      <c r="I97" s="132">
        <v>10</v>
      </c>
      <c r="J97" s="132">
        <v>1</v>
      </c>
      <c r="K97" s="5" t="s">
        <v>694</v>
      </c>
      <c r="L97" s="98"/>
      <c r="M97" s="5" t="s">
        <v>700</v>
      </c>
      <c r="N97" s="5" t="s">
        <v>707</v>
      </c>
      <c r="O97" s="5" t="s">
        <v>709</v>
      </c>
      <c r="P97" s="129" t="s">
        <v>928</v>
      </c>
      <c r="Q97" s="2" t="s">
        <v>717</v>
      </c>
      <c r="R97" s="5">
        <v>45</v>
      </c>
      <c r="S97" s="2" t="s">
        <v>767</v>
      </c>
      <c r="Y97" s="143">
        <v>1.4827546296296297</v>
      </c>
      <c r="AA97" s="2" t="s">
        <v>731</v>
      </c>
      <c r="AD97" s="5" t="s">
        <v>858</v>
      </c>
      <c r="AE97" s="131">
        <v>4376</v>
      </c>
      <c r="AG97" s="139">
        <v>95.959908135245669</v>
      </c>
      <c r="AH97"/>
    </row>
    <row r="98" spans="1:34">
      <c r="A98" s="14" t="s">
        <v>845</v>
      </c>
      <c r="B98" s="5" t="s">
        <v>852</v>
      </c>
      <c r="C98" s="130">
        <v>5</v>
      </c>
      <c r="D98" t="s">
        <v>945</v>
      </c>
      <c r="E98" s="5" t="str">
        <f t="shared" si="1"/>
        <v>Tower Swamp 1_5_1999520</v>
      </c>
      <c r="H98" s="132">
        <v>1999</v>
      </c>
      <c r="I98" s="132">
        <v>5</v>
      </c>
      <c r="J98" s="132">
        <v>20</v>
      </c>
      <c r="K98" s="5" t="s">
        <v>694</v>
      </c>
      <c r="L98" s="98"/>
      <c r="M98" s="5" t="s">
        <v>700</v>
      </c>
      <c r="N98" s="5" t="s">
        <v>707</v>
      </c>
      <c r="O98" s="5" t="s">
        <v>709</v>
      </c>
      <c r="P98" s="129" t="s">
        <v>928</v>
      </c>
      <c r="Q98" s="2" t="s">
        <v>717</v>
      </c>
      <c r="R98" s="5">
        <v>45</v>
      </c>
      <c r="S98" s="2" t="s">
        <v>767</v>
      </c>
      <c r="Y98" s="143">
        <v>1.8356481481481481</v>
      </c>
      <c r="AA98" s="2" t="s">
        <v>731</v>
      </c>
      <c r="AD98" s="5" t="s">
        <v>858</v>
      </c>
      <c r="AE98" s="130">
        <v>5428</v>
      </c>
      <c r="AG98" s="139">
        <v>94.707092709931445</v>
      </c>
      <c r="AH98"/>
    </row>
    <row r="99" spans="1:34">
      <c r="A99" s="14" t="s">
        <v>845</v>
      </c>
      <c r="B99" s="5" t="s">
        <v>852</v>
      </c>
      <c r="C99" s="130">
        <v>3</v>
      </c>
      <c r="D99" t="s">
        <v>945</v>
      </c>
      <c r="E99" s="5" t="str">
        <f t="shared" si="1"/>
        <v>Tower Swamp 1_3_1999520</v>
      </c>
      <c r="H99" s="132">
        <v>1999</v>
      </c>
      <c r="I99" s="132">
        <v>5</v>
      </c>
      <c r="J99" s="132">
        <v>20</v>
      </c>
      <c r="K99" s="5" t="s">
        <v>694</v>
      </c>
      <c r="L99" s="98"/>
      <c r="M99" s="5" t="s">
        <v>700</v>
      </c>
      <c r="N99" s="5" t="s">
        <v>707</v>
      </c>
      <c r="O99" s="5" t="s">
        <v>709</v>
      </c>
      <c r="P99" s="129" t="s">
        <v>928</v>
      </c>
      <c r="Q99" s="2" t="s">
        <v>717</v>
      </c>
      <c r="R99" s="5">
        <v>45</v>
      </c>
      <c r="S99" s="2" t="s">
        <v>767</v>
      </c>
      <c r="Y99" s="143">
        <v>2.2708333333333335</v>
      </c>
      <c r="AA99" s="2" t="s">
        <v>731</v>
      </c>
      <c r="AD99" s="5" t="s">
        <v>858</v>
      </c>
      <c r="AE99" s="130">
        <v>5431</v>
      </c>
      <c r="AG99" s="139">
        <v>89.412982410241142</v>
      </c>
      <c r="AH99"/>
    </row>
    <row r="100" spans="1:34">
      <c r="A100" s="14" t="s">
        <v>845</v>
      </c>
      <c r="B100" s="5" t="s">
        <v>852</v>
      </c>
      <c r="C100" s="130">
        <v>4</v>
      </c>
      <c r="D100" t="s">
        <v>945</v>
      </c>
      <c r="E100" s="5" t="str">
        <f t="shared" si="1"/>
        <v>Tower Swamp 1_4_1999520</v>
      </c>
      <c r="H100" s="132">
        <v>1999</v>
      </c>
      <c r="I100" s="132">
        <v>5</v>
      </c>
      <c r="J100" s="132">
        <v>20</v>
      </c>
      <c r="K100" s="5" t="s">
        <v>694</v>
      </c>
      <c r="L100" s="98"/>
      <c r="M100" s="5" t="s">
        <v>700</v>
      </c>
      <c r="N100" s="5" t="s">
        <v>707</v>
      </c>
      <c r="O100" s="5" t="s">
        <v>709</v>
      </c>
      <c r="P100" s="129" t="s">
        <v>928</v>
      </c>
      <c r="Q100" s="2" t="s">
        <v>717</v>
      </c>
      <c r="R100" s="5">
        <v>45</v>
      </c>
      <c r="S100" s="2" t="s">
        <v>767</v>
      </c>
      <c r="Y100" s="143">
        <v>1.625</v>
      </c>
      <c r="AA100" s="2" t="s">
        <v>731</v>
      </c>
      <c r="AD100" s="5" t="s">
        <v>858</v>
      </c>
      <c r="AE100" s="130">
        <v>5433</v>
      </c>
      <c r="AG100" s="139">
        <v>83.380407638963206</v>
      </c>
      <c r="AH100"/>
    </row>
    <row r="101" spans="1:34">
      <c r="A101"/>
      <c r="AE101"/>
      <c r="AG101"/>
      <c r="AH101"/>
    </row>
    <row r="102" spans="1:34">
      <c r="A102" s="14"/>
      <c r="AH102"/>
    </row>
    <row r="103" spans="1:34">
      <c r="A103" s="14"/>
      <c r="AH103"/>
    </row>
    <row r="104" spans="1:34">
      <c r="A104" s="14"/>
      <c r="AH104"/>
    </row>
    <row r="105" spans="1:34">
      <c r="A105" s="14"/>
      <c r="AH105"/>
    </row>
    <row r="106" spans="1:34">
      <c r="A106" s="14"/>
      <c r="AH106"/>
    </row>
    <row r="107" spans="1:34">
      <c r="A107" s="14"/>
      <c r="AH107"/>
    </row>
    <row r="108" spans="1:34">
      <c r="A108" s="14"/>
      <c r="AH108"/>
    </row>
    <row r="109" spans="1:34">
      <c r="A109" s="14"/>
      <c r="AH109"/>
    </row>
    <row r="110" spans="1:34">
      <c r="A110" s="14"/>
      <c r="AH110"/>
    </row>
    <row r="111" spans="1:34">
      <c r="A111" s="14"/>
    </row>
    <row r="112" spans="1:34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</sheetData>
  <dataValidations count="1">
    <dataValidation type="list" allowBlank="1" showInputMessage="1" showErrorMessage="1" sqref="B102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B4:B100 B102:B1048576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D102:D1048576 D4:D100</xm:sqref>
        </x14:dataValidation>
        <x14:dataValidation type="list" allowBlank="1" showInputMessage="1" showErrorMessage="1">
          <x14:formula1>
            <xm:f>'controlled vocabulary'!$K$4:$K$9</xm:f>
          </x14:formula1>
          <xm:sqref>M4:M100 K102:K1048576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N102:N1048576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Q102:Q1048576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O102:O1048576 Q4:Q100</xm:sqref>
        </x14:dataValidation>
        <x14:dataValidation type="list" allowBlank="1" showInputMessage="1" showErrorMessage="1">
          <x14:formula1>
            <xm:f>'controlled vocabulary'!$L$4:$L$9</xm:f>
          </x14:formula1>
          <xm:sqref>O4:O100 M102:M1048576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U4:U69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workbookViewId="0">
      <selection activeCell="D10" sqref="D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11" bestFit="1" customWidth="1"/>
    <col min="8" max="8" width="26.1640625" style="84" customWidth="1"/>
    <col min="9" max="9" width="9.6640625" style="15" customWidth="1"/>
    <col min="10" max="10" width="10" style="15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9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9" customWidth="1"/>
    <col min="41" max="41" width="16" style="9" bestFit="1" customWidth="1"/>
    <col min="42" max="42" width="19" style="9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42" customFormat="1" ht="27" customHeight="1">
      <c r="A1" s="184" t="s">
        <v>739</v>
      </c>
      <c r="B1" s="184" t="s">
        <v>14</v>
      </c>
      <c r="C1" s="184" t="s">
        <v>498</v>
      </c>
      <c r="D1" s="184" t="s">
        <v>529</v>
      </c>
      <c r="E1" s="185" t="s">
        <v>824</v>
      </c>
      <c r="F1" s="186" t="s">
        <v>825</v>
      </c>
      <c r="G1" s="186" t="s">
        <v>826</v>
      </c>
      <c r="H1" s="187" t="s">
        <v>530</v>
      </c>
      <c r="I1" s="184" t="s">
        <v>531</v>
      </c>
      <c r="J1" s="184" t="s">
        <v>532</v>
      </c>
      <c r="K1" s="188" t="s">
        <v>533</v>
      </c>
      <c r="L1" s="188" t="s">
        <v>534</v>
      </c>
      <c r="M1" s="188" t="s">
        <v>535</v>
      </c>
      <c r="N1" s="188" t="s">
        <v>536</v>
      </c>
      <c r="O1" s="189" t="s">
        <v>537</v>
      </c>
      <c r="P1" s="189" t="s">
        <v>538</v>
      </c>
      <c r="Q1" s="189" t="s">
        <v>539</v>
      </c>
      <c r="R1" s="189" t="s">
        <v>540</v>
      </c>
      <c r="S1" s="189" t="s">
        <v>541</v>
      </c>
      <c r="T1" s="189" t="s">
        <v>542</v>
      </c>
      <c r="U1" s="189" t="s">
        <v>543</v>
      </c>
      <c r="V1" s="189" t="s">
        <v>544</v>
      </c>
      <c r="W1" s="189" t="s">
        <v>545</v>
      </c>
      <c r="X1" s="189" t="s">
        <v>546</v>
      </c>
      <c r="Y1" s="190" t="s">
        <v>547</v>
      </c>
      <c r="Z1" s="190" t="s">
        <v>548</v>
      </c>
      <c r="AA1" s="191" t="s">
        <v>549</v>
      </c>
      <c r="AB1" s="191" t="s">
        <v>550</v>
      </c>
      <c r="AC1" s="191" t="s">
        <v>551</v>
      </c>
      <c r="AD1" s="191" t="s">
        <v>552</v>
      </c>
      <c r="AE1" s="191" t="s">
        <v>553</v>
      </c>
      <c r="AF1" s="191" t="s">
        <v>554</v>
      </c>
      <c r="AG1" s="191" t="s">
        <v>555</v>
      </c>
      <c r="AH1" s="191" t="s">
        <v>556</v>
      </c>
      <c r="AI1" s="191" t="s">
        <v>557</v>
      </c>
      <c r="AJ1" s="191" t="s">
        <v>558</v>
      </c>
      <c r="AK1" s="191" t="s">
        <v>559</v>
      </c>
      <c r="AL1" s="192" t="s">
        <v>560</v>
      </c>
      <c r="AM1" s="192" t="s">
        <v>561</v>
      </c>
      <c r="AN1" s="192" t="s">
        <v>562</v>
      </c>
      <c r="AO1" s="192" t="s">
        <v>563</v>
      </c>
      <c r="AP1" s="192" t="s">
        <v>564</v>
      </c>
      <c r="AQ1" s="192" t="s">
        <v>565</v>
      </c>
      <c r="AR1" s="192" t="s">
        <v>566</v>
      </c>
      <c r="AS1" s="192" t="s">
        <v>567</v>
      </c>
      <c r="AT1" s="193" t="s">
        <v>568</v>
      </c>
      <c r="AU1" s="193" t="s">
        <v>569</v>
      </c>
      <c r="AV1" s="193" t="s">
        <v>570</v>
      </c>
      <c r="AW1" s="193" t="s">
        <v>571</v>
      </c>
      <c r="AX1" s="193" t="s">
        <v>572</v>
      </c>
      <c r="AY1" s="193" t="s">
        <v>573</v>
      </c>
      <c r="AZ1" s="193" t="s">
        <v>574</v>
      </c>
      <c r="BA1" s="193" t="s">
        <v>575</v>
      </c>
      <c r="BB1" s="193" t="s">
        <v>576</v>
      </c>
      <c r="BC1" s="193" t="s">
        <v>577</v>
      </c>
      <c r="BD1" s="193" t="s">
        <v>578</v>
      </c>
      <c r="BE1" s="194" t="s">
        <v>579</v>
      </c>
      <c r="BF1" s="194" t="s">
        <v>580</v>
      </c>
      <c r="BG1" s="194" t="s">
        <v>581</v>
      </c>
      <c r="BH1" s="195" t="s">
        <v>582</v>
      </c>
      <c r="BI1" s="195" t="s">
        <v>583</v>
      </c>
      <c r="BJ1" s="195" t="s">
        <v>584</v>
      </c>
      <c r="BK1" s="195" t="s">
        <v>585</v>
      </c>
      <c r="BL1" s="195" t="s">
        <v>586</v>
      </c>
      <c r="BM1" s="195" t="s">
        <v>587</v>
      </c>
      <c r="BN1" s="195" t="s">
        <v>588</v>
      </c>
      <c r="BO1" s="195" t="s">
        <v>589</v>
      </c>
      <c r="BP1" s="195" t="s">
        <v>590</v>
      </c>
      <c r="BQ1" s="195" t="s">
        <v>591</v>
      </c>
      <c r="BR1" s="195" t="s">
        <v>592</v>
      </c>
      <c r="BS1" s="195" t="s">
        <v>593</v>
      </c>
      <c r="BT1" s="195" t="s">
        <v>594</v>
      </c>
      <c r="BU1" s="195" t="s">
        <v>595</v>
      </c>
      <c r="BV1" s="195" t="s">
        <v>596</v>
      </c>
      <c r="BW1" s="195" t="s">
        <v>597</v>
      </c>
      <c r="BX1" s="195" t="s">
        <v>598</v>
      </c>
      <c r="BY1" s="195" t="s">
        <v>599</v>
      </c>
      <c r="BZ1" s="195" t="s">
        <v>600</v>
      </c>
      <c r="CA1" s="195" t="s">
        <v>601</v>
      </c>
      <c r="CB1" s="195" t="s">
        <v>602</v>
      </c>
      <c r="CC1" s="195" t="s">
        <v>603</v>
      </c>
      <c r="CD1" s="196" t="s">
        <v>604</v>
      </c>
      <c r="CE1" s="196" t="s">
        <v>605</v>
      </c>
      <c r="CF1" s="196" t="s">
        <v>606</v>
      </c>
      <c r="CG1" s="196" t="s">
        <v>607</v>
      </c>
      <c r="CH1" s="196" t="s">
        <v>608</v>
      </c>
      <c r="CI1" s="196" t="s">
        <v>609</v>
      </c>
      <c r="CJ1" s="196" t="s">
        <v>610</v>
      </c>
      <c r="CK1" s="196" t="s">
        <v>611</v>
      </c>
      <c r="CL1" s="196" t="s">
        <v>612</v>
      </c>
      <c r="CM1" s="196" t="s">
        <v>613</v>
      </c>
      <c r="CN1" s="196" t="s">
        <v>614</v>
      </c>
      <c r="CO1" s="196" t="s">
        <v>615</v>
      </c>
      <c r="CP1" s="196" t="s">
        <v>616</v>
      </c>
      <c r="CQ1" s="196" t="s">
        <v>617</v>
      </c>
      <c r="CR1" s="99" t="s">
        <v>618</v>
      </c>
      <c r="CS1" s="99" t="s">
        <v>619</v>
      </c>
    </row>
    <row r="2" spans="1:97" s="29" customFormat="1" ht="45" customHeight="1">
      <c r="A2" s="197" t="s">
        <v>740</v>
      </c>
      <c r="B2" s="198" t="s">
        <v>23</v>
      </c>
      <c r="C2" s="198" t="s">
        <v>369</v>
      </c>
      <c r="D2" s="198" t="s">
        <v>70</v>
      </c>
      <c r="E2" s="199" t="s">
        <v>816</v>
      </c>
      <c r="F2" s="199" t="s">
        <v>817</v>
      </c>
      <c r="G2" s="199" t="s">
        <v>815</v>
      </c>
      <c r="H2" s="198" t="s">
        <v>370</v>
      </c>
      <c r="I2" s="198" t="s">
        <v>71</v>
      </c>
      <c r="J2" s="198" t="s">
        <v>72</v>
      </c>
      <c r="K2" s="197" t="s">
        <v>73</v>
      </c>
      <c r="L2" s="197" t="s">
        <v>74</v>
      </c>
      <c r="M2" s="197" t="s">
        <v>75</v>
      </c>
      <c r="N2" s="197" t="s">
        <v>76</v>
      </c>
      <c r="O2" s="200" t="s">
        <v>77</v>
      </c>
      <c r="P2" s="200" t="s">
        <v>78</v>
      </c>
      <c r="Q2" s="200" t="s">
        <v>79</v>
      </c>
      <c r="R2" s="200" t="s">
        <v>82</v>
      </c>
      <c r="S2" s="200" t="s">
        <v>83</v>
      </c>
      <c r="T2" s="200" t="s">
        <v>84</v>
      </c>
      <c r="U2" s="200" t="s">
        <v>85</v>
      </c>
      <c r="V2" s="200" t="s">
        <v>86</v>
      </c>
      <c r="W2" s="200" t="s">
        <v>87</v>
      </c>
      <c r="X2" s="200" t="s">
        <v>431</v>
      </c>
      <c r="Y2" s="201" t="s">
        <v>80</v>
      </c>
      <c r="Z2" s="201" t="s">
        <v>81</v>
      </c>
      <c r="AA2" s="202" t="s">
        <v>317</v>
      </c>
      <c r="AB2" s="202" t="s">
        <v>321</v>
      </c>
      <c r="AC2" s="202" t="s">
        <v>88</v>
      </c>
      <c r="AD2" s="202" t="s">
        <v>89</v>
      </c>
      <c r="AE2" s="202" t="s">
        <v>90</v>
      </c>
      <c r="AF2" s="202" t="s">
        <v>325</v>
      </c>
      <c r="AG2" s="202" t="s">
        <v>326</v>
      </c>
      <c r="AH2" s="202" t="s">
        <v>327</v>
      </c>
      <c r="AI2" s="202" t="s">
        <v>328</v>
      </c>
      <c r="AJ2" s="202" t="s">
        <v>91</v>
      </c>
      <c r="AK2" s="202" t="s">
        <v>92</v>
      </c>
      <c r="AL2" s="203" t="s">
        <v>280</v>
      </c>
      <c r="AM2" s="203" t="s">
        <v>282</v>
      </c>
      <c r="AN2" s="203" t="s">
        <v>283</v>
      </c>
      <c r="AO2" s="203" t="s">
        <v>93</v>
      </c>
      <c r="AP2" s="203" t="s">
        <v>94</v>
      </c>
      <c r="AQ2" s="203" t="s">
        <v>95</v>
      </c>
      <c r="AR2" s="203" t="s">
        <v>96</v>
      </c>
      <c r="AS2" s="203" t="s">
        <v>97</v>
      </c>
      <c r="AT2" s="204" t="s">
        <v>98</v>
      </c>
      <c r="AU2" s="204" t="s">
        <v>99</v>
      </c>
      <c r="AV2" s="204" t="s">
        <v>100</v>
      </c>
      <c r="AW2" s="204" t="s">
        <v>101</v>
      </c>
      <c r="AX2" s="204" t="s">
        <v>102</v>
      </c>
      <c r="AY2" s="204" t="s">
        <v>103</v>
      </c>
      <c r="AZ2" s="204" t="s">
        <v>430</v>
      </c>
      <c r="BA2" s="204" t="s">
        <v>429</v>
      </c>
      <c r="BB2" s="204" t="s">
        <v>104</v>
      </c>
      <c r="BC2" s="204" t="s">
        <v>428</v>
      </c>
      <c r="BD2" s="204" t="s">
        <v>427</v>
      </c>
      <c r="BE2" s="205" t="s">
        <v>105</v>
      </c>
      <c r="BF2" s="205" t="s">
        <v>106</v>
      </c>
      <c r="BG2" s="205" t="s">
        <v>107</v>
      </c>
      <c r="BH2" s="206" t="s">
        <v>108</v>
      </c>
      <c r="BI2" s="206" t="s">
        <v>425</v>
      </c>
      <c r="BJ2" s="206" t="s">
        <v>426</v>
      </c>
      <c r="BK2" s="206" t="s">
        <v>109</v>
      </c>
      <c r="BL2" s="206" t="s">
        <v>110</v>
      </c>
      <c r="BM2" s="207" t="s">
        <v>111</v>
      </c>
      <c r="BN2" s="207" t="s">
        <v>112</v>
      </c>
      <c r="BO2" s="206" t="s">
        <v>113</v>
      </c>
      <c r="BP2" s="206" t="s">
        <v>114</v>
      </c>
      <c r="BQ2" s="206" t="s">
        <v>115</v>
      </c>
      <c r="BR2" s="207" t="s">
        <v>116</v>
      </c>
      <c r="BS2" s="207" t="s">
        <v>117</v>
      </c>
      <c r="BT2" s="206" t="s">
        <v>118</v>
      </c>
      <c r="BU2" s="206" t="s">
        <v>119</v>
      </c>
      <c r="BV2" s="206" t="s">
        <v>120</v>
      </c>
      <c r="BW2" s="207" t="s">
        <v>121</v>
      </c>
      <c r="BX2" s="207" t="s">
        <v>122</v>
      </c>
      <c r="BY2" s="206" t="s">
        <v>123</v>
      </c>
      <c r="BZ2" s="206" t="s">
        <v>124</v>
      </c>
      <c r="CA2" s="206" t="s">
        <v>125</v>
      </c>
      <c r="CB2" s="207" t="s">
        <v>126</v>
      </c>
      <c r="CC2" s="206" t="s">
        <v>127</v>
      </c>
      <c r="CD2" s="208" t="s">
        <v>128</v>
      </c>
      <c r="CE2" s="208" t="s">
        <v>129</v>
      </c>
      <c r="CF2" s="208" t="s">
        <v>130</v>
      </c>
      <c r="CG2" s="208" t="s">
        <v>131</v>
      </c>
      <c r="CH2" s="208" t="s">
        <v>424</v>
      </c>
      <c r="CI2" s="208" t="s">
        <v>132</v>
      </c>
      <c r="CJ2" s="208" t="s">
        <v>133</v>
      </c>
      <c r="CK2" s="208" t="s">
        <v>134</v>
      </c>
      <c r="CL2" s="208" t="s">
        <v>135</v>
      </c>
      <c r="CM2" s="208" t="s">
        <v>423</v>
      </c>
      <c r="CN2" s="208" t="s">
        <v>136</v>
      </c>
      <c r="CO2" s="208" t="s">
        <v>137</v>
      </c>
      <c r="CP2" s="208" t="s">
        <v>138</v>
      </c>
      <c r="CQ2" s="208" t="s">
        <v>139</v>
      </c>
      <c r="CR2" s="67" t="s">
        <v>318</v>
      </c>
      <c r="CS2" s="67" t="s">
        <v>322</v>
      </c>
    </row>
    <row r="3" spans="1:97" s="42" customFormat="1" ht="34" customHeight="1">
      <c r="A3" s="209" t="s">
        <v>403</v>
      </c>
      <c r="B3" s="210"/>
      <c r="C3" s="210"/>
      <c r="D3" s="210"/>
      <c r="E3" s="209" t="s">
        <v>813</v>
      </c>
      <c r="F3" s="209" t="s">
        <v>41</v>
      </c>
      <c r="G3" s="211" t="s">
        <v>814</v>
      </c>
      <c r="H3" s="212" t="s">
        <v>414</v>
      </c>
      <c r="I3" s="210" t="s">
        <v>47</v>
      </c>
      <c r="J3" s="210" t="s">
        <v>47</v>
      </c>
      <c r="K3" s="209"/>
      <c r="L3" s="209"/>
      <c r="M3" s="209"/>
      <c r="N3" s="209" t="s">
        <v>422</v>
      </c>
      <c r="O3" s="213" t="s">
        <v>140</v>
      </c>
      <c r="P3" s="213" t="s">
        <v>140</v>
      </c>
      <c r="Q3" s="213"/>
      <c r="R3" s="213" t="s">
        <v>44</v>
      </c>
      <c r="S3" s="213" t="s">
        <v>44</v>
      </c>
      <c r="T3" s="213" t="s">
        <v>44</v>
      </c>
      <c r="U3" s="213" t="s">
        <v>44</v>
      </c>
      <c r="V3" s="213"/>
      <c r="W3" s="213" t="s">
        <v>141</v>
      </c>
      <c r="X3" s="213"/>
      <c r="Y3" s="214"/>
      <c r="Z3" s="214"/>
      <c r="AA3" s="215"/>
      <c r="AB3" s="215" t="s">
        <v>320</v>
      </c>
      <c r="AC3" s="215" t="s">
        <v>142</v>
      </c>
      <c r="AD3" s="215" t="s">
        <v>143</v>
      </c>
      <c r="AE3" s="215" t="s">
        <v>143</v>
      </c>
      <c r="AF3" s="215" t="s">
        <v>143</v>
      </c>
      <c r="AG3" s="215" t="s">
        <v>143</v>
      </c>
      <c r="AH3" s="215" t="s">
        <v>143</v>
      </c>
      <c r="AI3" s="215" t="s">
        <v>143</v>
      </c>
      <c r="AJ3" s="215" t="s">
        <v>143</v>
      </c>
      <c r="AK3" s="215" t="s">
        <v>44</v>
      </c>
      <c r="AL3" s="216" t="s">
        <v>44</v>
      </c>
      <c r="AM3" s="216" t="s">
        <v>44</v>
      </c>
      <c r="AN3" s="216" t="s">
        <v>44</v>
      </c>
      <c r="AO3" s="216" t="s">
        <v>52</v>
      </c>
      <c r="AP3" s="216" t="s">
        <v>52</v>
      </c>
      <c r="AQ3" s="216" t="s">
        <v>44</v>
      </c>
      <c r="AR3" s="216" t="s">
        <v>144</v>
      </c>
      <c r="AS3" s="216" t="s">
        <v>44</v>
      </c>
      <c r="AT3" s="217" t="s">
        <v>145</v>
      </c>
      <c r="AU3" s="217" t="s">
        <v>145</v>
      </c>
      <c r="AV3" s="217" t="s">
        <v>64</v>
      </c>
      <c r="AW3" s="217"/>
      <c r="AX3" s="217" t="s">
        <v>146</v>
      </c>
      <c r="AY3" s="217" t="s">
        <v>145</v>
      </c>
      <c r="AZ3" s="217" t="s">
        <v>145</v>
      </c>
      <c r="BA3" s="217" t="s">
        <v>145</v>
      </c>
      <c r="BB3" s="217"/>
      <c r="BC3" s="217"/>
      <c r="BD3" s="217" t="s">
        <v>145</v>
      </c>
      <c r="BE3" s="218" t="s">
        <v>147</v>
      </c>
      <c r="BF3" s="218" t="s">
        <v>148</v>
      </c>
      <c r="BG3" s="218" t="s">
        <v>148</v>
      </c>
      <c r="BH3" s="219"/>
      <c r="BI3" s="219"/>
      <c r="BJ3" s="219"/>
      <c r="BK3" s="219" t="s">
        <v>149</v>
      </c>
      <c r="BL3" s="219" t="s">
        <v>149</v>
      </c>
      <c r="BM3" s="219" t="s">
        <v>149</v>
      </c>
      <c r="BN3" s="219" t="s">
        <v>149</v>
      </c>
      <c r="BO3" s="219"/>
      <c r="BP3" s="219" t="s">
        <v>149</v>
      </c>
      <c r="BQ3" s="219" t="s">
        <v>149</v>
      </c>
      <c r="BR3" s="219" t="s">
        <v>149</v>
      </c>
      <c r="BS3" s="219" t="s">
        <v>149</v>
      </c>
      <c r="BT3" s="219"/>
      <c r="BU3" s="219" t="s">
        <v>149</v>
      </c>
      <c r="BV3" s="219" t="s">
        <v>149</v>
      </c>
      <c r="BW3" s="219" t="s">
        <v>149</v>
      </c>
      <c r="BX3" s="219" t="s">
        <v>149</v>
      </c>
      <c r="BY3" s="219" t="s">
        <v>149</v>
      </c>
      <c r="BZ3" s="219" t="s">
        <v>149</v>
      </c>
      <c r="CA3" s="219" t="s">
        <v>149</v>
      </c>
      <c r="CB3" s="219" t="s">
        <v>149</v>
      </c>
      <c r="CC3" s="219" t="s">
        <v>149</v>
      </c>
      <c r="CD3" s="220" t="s">
        <v>150</v>
      </c>
      <c r="CE3" s="220" t="s">
        <v>150</v>
      </c>
      <c r="CF3" s="220" t="s">
        <v>150</v>
      </c>
      <c r="CG3" s="220" t="s">
        <v>150</v>
      </c>
      <c r="CH3" s="220" t="s">
        <v>150</v>
      </c>
      <c r="CI3" s="220" t="s">
        <v>150</v>
      </c>
      <c r="CJ3" s="220" t="s">
        <v>150</v>
      </c>
      <c r="CK3" s="220" t="s">
        <v>150</v>
      </c>
      <c r="CL3" s="220" t="s">
        <v>150</v>
      </c>
      <c r="CM3" s="220" t="s">
        <v>150</v>
      </c>
      <c r="CN3" s="220" t="s">
        <v>150</v>
      </c>
      <c r="CO3" s="220" t="s">
        <v>150</v>
      </c>
      <c r="CP3" s="220" t="s">
        <v>150</v>
      </c>
      <c r="CQ3" s="220" t="s">
        <v>150</v>
      </c>
      <c r="CR3" s="220" t="s">
        <v>150</v>
      </c>
      <c r="CS3" s="220" t="s">
        <v>150</v>
      </c>
    </row>
    <row r="4" spans="1:97" ht="15" customHeight="1">
      <c r="A4" s="221" t="s">
        <v>845</v>
      </c>
      <c r="B4" s="222" t="s">
        <v>852</v>
      </c>
      <c r="C4" s="222" t="s">
        <v>857</v>
      </c>
      <c r="D4" s="222" t="s">
        <v>859</v>
      </c>
      <c r="E4" s="222">
        <v>1997</v>
      </c>
      <c r="F4" s="222"/>
      <c r="G4" s="222"/>
      <c r="H4" s="223"/>
      <c r="I4" s="222">
        <v>-4.2</v>
      </c>
      <c r="J4" s="224">
        <v>-3.2</v>
      </c>
      <c r="K4" s="222" t="s">
        <v>860</v>
      </c>
      <c r="L4" s="225"/>
      <c r="M4" s="225"/>
      <c r="N4" s="225"/>
      <c r="O4" s="225">
        <v>0.12</v>
      </c>
      <c r="P4" s="225"/>
      <c r="Q4" s="225" t="s">
        <v>861</v>
      </c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6"/>
      <c r="AE4" s="225"/>
      <c r="AF4" s="225"/>
      <c r="AG4" s="225"/>
      <c r="AH4" s="225"/>
      <c r="AI4" s="225"/>
      <c r="AJ4" s="225"/>
      <c r="AK4" s="225"/>
      <c r="AL4" s="225"/>
      <c r="AM4" s="225">
        <v>42.5</v>
      </c>
      <c r="AN4" s="225"/>
      <c r="AO4"/>
      <c r="AP4" s="226"/>
      <c r="AQ4" s="226"/>
      <c r="AR4" s="226"/>
      <c r="AS4" s="225"/>
      <c r="AT4" s="225"/>
      <c r="AU4" s="225"/>
      <c r="AV4" s="225"/>
      <c r="AW4" s="225"/>
      <c r="AX4" s="225">
        <v>1999</v>
      </c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</row>
    <row r="5" spans="1:97" ht="15" customHeight="1">
      <c r="A5" s="221" t="s">
        <v>845</v>
      </c>
      <c r="B5" s="222" t="s">
        <v>852</v>
      </c>
      <c r="C5" s="222" t="s">
        <v>857</v>
      </c>
      <c r="D5" s="222" t="s">
        <v>862</v>
      </c>
      <c r="E5" s="222">
        <v>1997</v>
      </c>
      <c r="F5" s="222"/>
      <c r="G5" s="222"/>
      <c r="H5" s="223"/>
      <c r="I5" s="222">
        <v>-3.2</v>
      </c>
      <c r="J5" s="224">
        <v>0</v>
      </c>
      <c r="K5" s="222" t="s">
        <v>863</v>
      </c>
      <c r="L5" s="225"/>
      <c r="M5" s="225"/>
      <c r="N5" s="225"/>
      <c r="O5" s="225">
        <v>0.12</v>
      </c>
      <c r="P5" s="225"/>
      <c r="Q5" s="225" t="s">
        <v>861</v>
      </c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6"/>
      <c r="AE5" s="225"/>
      <c r="AF5" s="225"/>
      <c r="AG5" s="225"/>
      <c r="AH5" s="225"/>
      <c r="AI5" s="225"/>
      <c r="AJ5" s="225"/>
      <c r="AK5" s="225"/>
      <c r="AL5" s="225"/>
      <c r="AM5" s="225">
        <v>5.7</v>
      </c>
      <c r="AN5" s="225"/>
      <c r="AO5"/>
      <c r="AP5" s="226"/>
      <c r="AQ5" s="226"/>
      <c r="AR5" s="226"/>
      <c r="AS5" s="225"/>
      <c r="AT5" s="225"/>
      <c r="AU5" s="225"/>
      <c r="AV5" s="225"/>
      <c r="AW5" s="225"/>
      <c r="AX5" s="225">
        <v>1999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</row>
    <row r="6" spans="1:97" ht="15" customHeight="1">
      <c r="A6" s="221" t="s">
        <v>845</v>
      </c>
      <c r="B6" s="222" t="s">
        <v>852</v>
      </c>
      <c r="C6" s="222" t="s">
        <v>857</v>
      </c>
      <c r="D6" s="222" t="s">
        <v>864</v>
      </c>
      <c r="E6" s="222">
        <v>1997</v>
      </c>
      <c r="F6" s="222"/>
      <c r="G6" s="222"/>
      <c r="H6" s="223"/>
      <c r="I6" s="222">
        <v>0</v>
      </c>
      <c r="J6" s="224">
        <v>1.5</v>
      </c>
      <c r="K6" s="222" t="s">
        <v>204</v>
      </c>
      <c r="L6" s="225"/>
      <c r="M6" s="225"/>
      <c r="N6" s="225"/>
      <c r="O6" s="225">
        <v>0.52</v>
      </c>
      <c r="P6" s="225"/>
      <c r="Q6" s="225" t="s">
        <v>861</v>
      </c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6"/>
      <c r="AE6" s="225"/>
      <c r="AF6" s="225"/>
      <c r="AG6" s="225"/>
      <c r="AH6" s="225"/>
      <c r="AI6" s="225"/>
      <c r="AJ6" s="225"/>
      <c r="AK6" s="225"/>
      <c r="AL6" s="225"/>
      <c r="AM6" s="225">
        <v>5.4</v>
      </c>
      <c r="AN6" s="225"/>
      <c r="AO6"/>
      <c r="AP6" s="226"/>
      <c r="AQ6" s="226"/>
      <c r="AR6" s="226"/>
      <c r="AS6" s="225"/>
      <c r="AT6" s="225"/>
      <c r="AU6" s="225"/>
      <c r="AV6" s="225"/>
      <c r="AW6" s="225"/>
      <c r="AX6" s="225">
        <v>1999</v>
      </c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</row>
    <row r="7" spans="1:97" ht="15" customHeight="1">
      <c r="A7" s="221" t="s">
        <v>845</v>
      </c>
      <c r="B7" s="222" t="s">
        <v>852</v>
      </c>
      <c r="C7" s="222" t="s">
        <v>857</v>
      </c>
      <c r="D7" s="222" t="s">
        <v>865</v>
      </c>
      <c r="E7" s="222">
        <v>1997</v>
      </c>
      <c r="F7" s="222"/>
      <c r="G7" s="222"/>
      <c r="H7" s="223"/>
      <c r="I7" s="222">
        <v>1.5</v>
      </c>
      <c r="J7" s="224">
        <v>6.1000000000000005</v>
      </c>
      <c r="K7" s="222" t="s">
        <v>866</v>
      </c>
      <c r="L7" s="225"/>
      <c r="M7" s="225"/>
      <c r="N7" s="225"/>
      <c r="O7" s="225">
        <v>0.67</v>
      </c>
      <c r="P7" s="225"/>
      <c r="Q7" s="225" t="s">
        <v>861</v>
      </c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6"/>
      <c r="AE7" s="225"/>
      <c r="AF7" s="225"/>
      <c r="AG7" s="225"/>
      <c r="AH7" s="225"/>
      <c r="AI7" s="225"/>
      <c r="AJ7" s="225"/>
      <c r="AK7" s="225"/>
      <c r="AL7" s="225"/>
      <c r="AM7" s="225">
        <v>1.68</v>
      </c>
      <c r="AN7" s="225"/>
      <c r="AO7"/>
      <c r="AP7" s="226"/>
      <c r="AQ7" s="226"/>
      <c r="AR7" s="226"/>
      <c r="AS7" s="225"/>
      <c r="AT7" s="225"/>
      <c r="AU7" s="225"/>
      <c r="AV7" s="225"/>
      <c r="AW7" s="225"/>
      <c r="AX7" s="225">
        <v>1999</v>
      </c>
      <c r="AY7" s="225"/>
      <c r="AZ7" s="225"/>
      <c r="BA7" s="225"/>
      <c r="BB7" s="225"/>
      <c r="BC7" s="225"/>
      <c r="BD7" s="225"/>
      <c r="BE7" s="225"/>
      <c r="BF7" s="225"/>
      <c r="BG7" s="225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5"/>
      <c r="BW7" s="225"/>
      <c r="BX7" s="225"/>
      <c r="BY7" s="225"/>
      <c r="BZ7" s="225"/>
      <c r="CA7" s="225"/>
      <c r="CB7" s="225"/>
      <c r="CC7" s="225"/>
      <c r="CD7" s="225"/>
      <c r="CE7" s="225"/>
      <c r="CF7" s="225"/>
      <c r="CG7" s="225"/>
      <c r="CH7" s="225"/>
      <c r="CI7" s="225"/>
      <c r="CJ7" s="225"/>
      <c r="CK7" s="225"/>
      <c r="CL7" s="225"/>
      <c r="CM7" s="225"/>
      <c r="CN7" s="225"/>
      <c r="CO7" s="225"/>
      <c r="CP7" s="225"/>
      <c r="CQ7" s="225"/>
      <c r="CR7" s="225"/>
      <c r="CS7" s="225"/>
    </row>
    <row r="8" spans="1:97" ht="15" customHeight="1">
      <c r="A8" s="5" t="s">
        <v>845</v>
      </c>
      <c r="B8" s="222" t="s">
        <v>852</v>
      </c>
      <c r="C8" s="222" t="s">
        <v>857</v>
      </c>
      <c r="D8" s="222" t="s">
        <v>867</v>
      </c>
      <c r="E8" s="222">
        <v>1997</v>
      </c>
      <c r="F8" s="222"/>
      <c r="G8" s="222"/>
      <c r="H8" s="223"/>
      <c r="I8" s="222">
        <v>6.1000000000000005</v>
      </c>
      <c r="J8" s="224">
        <v>36.099999999999994</v>
      </c>
      <c r="K8" s="222" t="s">
        <v>868</v>
      </c>
      <c r="L8" s="225"/>
      <c r="M8" s="225"/>
      <c r="N8" s="225"/>
      <c r="O8" s="225">
        <v>0.98</v>
      </c>
      <c r="P8" s="225"/>
      <c r="Q8" s="225" t="s">
        <v>861</v>
      </c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6"/>
      <c r="AE8" s="225"/>
      <c r="AF8" s="225"/>
      <c r="AG8" s="225"/>
      <c r="AH8" s="225"/>
      <c r="AI8" s="225"/>
      <c r="AJ8" s="225"/>
      <c r="AK8" s="225"/>
      <c r="AL8" s="225"/>
      <c r="AM8" s="225">
        <v>0.85</v>
      </c>
      <c r="AN8" s="225"/>
      <c r="AO8"/>
      <c r="AP8" s="226"/>
      <c r="AQ8" s="226"/>
      <c r="AR8" s="226"/>
      <c r="AS8" s="225"/>
      <c r="AT8" s="225"/>
      <c r="AU8" s="225"/>
      <c r="AV8" s="225"/>
      <c r="AW8" s="225"/>
      <c r="AX8" s="225">
        <v>1999</v>
      </c>
      <c r="AY8" s="225"/>
      <c r="AZ8" s="225"/>
      <c r="BA8" s="225"/>
      <c r="BB8" s="225"/>
      <c r="BC8" s="225"/>
      <c r="BD8" s="225"/>
      <c r="BE8" s="225"/>
      <c r="BF8" s="225"/>
      <c r="BG8" s="225"/>
      <c r="BH8" s="225"/>
      <c r="BI8" s="225"/>
      <c r="BJ8" s="225"/>
      <c r="BK8" s="225"/>
      <c r="BL8" s="225"/>
      <c r="BM8" s="225"/>
      <c r="BN8" s="225"/>
      <c r="BO8" s="225"/>
      <c r="BP8" s="225"/>
      <c r="BQ8" s="225"/>
      <c r="BR8" s="225"/>
      <c r="BS8" s="225"/>
      <c r="BT8" s="225"/>
      <c r="BU8" s="225"/>
      <c r="BV8" s="225"/>
      <c r="BW8" s="225"/>
      <c r="BX8" s="225"/>
      <c r="BY8" s="225"/>
      <c r="BZ8" s="225"/>
      <c r="CA8" s="225"/>
      <c r="CB8" s="225"/>
      <c r="CC8" s="225"/>
      <c r="CD8" s="225"/>
      <c r="CE8" s="225"/>
      <c r="CF8" s="225"/>
      <c r="CG8" s="225"/>
      <c r="CH8" s="225"/>
      <c r="CI8" s="225"/>
      <c r="CJ8" s="225"/>
      <c r="CK8" s="225"/>
      <c r="CL8" s="225"/>
      <c r="CM8" s="225"/>
      <c r="CN8" s="225"/>
      <c r="CO8" s="225"/>
      <c r="CP8" s="225"/>
      <c r="CQ8" s="225"/>
      <c r="CR8" s="225"/>
      <c r="CS8" s="225"/>
    </row>
    <row r="9" spans="1:97" ht="15" customHeight="1">
      <c r="A9" s="5" t="s">
        <v>845</v>
      </c>
      <c r="B9" s="222" t="s">
        <v>852</v>
      </c>
      <c r="C9" s="222" t="s">
        <v>857</v>
      </c>
      <c r="D9" s="222" t="s">
        <v>869</v>
      </c>
      <c r="E9" s="222">
        <v>1997</v>
      </c>
      <c r="F9" s="222"/>
      <c r="G9" s="222"/>
      <c r="H9" s="223"/>
      <c r="I9" s="222">
        <v>36.099999999999994</v>
      </c>
      <c r="J9" s="224">
        <v>59.999999999999986</v>
      </c>
      <c r="K9" s="222" t="s">
        <v>870</v>
      </c>
      <c r="L9" s="225" t="s">
        <v>871</v>
      </c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6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/>
      <c r="AP9" s="226"/>
      <c r="AQ9" s="226"/>
      <c r="AR9" s="226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  <c r="BL9" s="225"/>
      <c r="BM9" s="225"/>
      <c r="BN9" s="225"/>
      <c r="BO9" s="225"/>
      <c r="BP9" s="225"/>
      <c r="BQ9" s="225"/>
      <c r="BR9" s="225"/>
      <c r="BS9" s="225"/>
      <c r="BT9" s="225"/>
      <c r="BU9" s="225"/>
      <c r="BV9" s="225"/>
      <c r="BW9" s="225"/>
      <c r="BX9" s="225"/>
      <c r="BY9" s="225"/>
      <c r="BZ9" s="225"/>
      <c r="CA9" s="225"/>
      <c r="CB9" s="225"/>
      <c r="CC9" s="225"/>
      <c r="CD9" s="225"/>
      <c r="CE9" s="225"/>
      <c r="CF9" s="225"/>
      <c r="CG9" s="225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5"/>
    </row>
    <row r="10" spans="1:97" ht="15" customHeight="1">
      <c r="A10" s="5" t="s">
        <v>845</v>
      </c>
      <c r="B10" s="222" t="s">
        <v>852</v>
      </c>
      <c r="C10" s="222" t="s">
        <v>853</v>
      </c>
      <c r="D10" s="222" t="s">
        <v>872</v>
      </c>
      <c r="E10" s="222">
        <v>1996</v>
      </c>
      <c r="F10" s="222"/>
      <c r="G10" s="222"/>
      <c r="H10" s="223"/>
      <c r="I10" s="222">
        <v>-10</v>
      </c>
      <c r="J10" s="224">
        <v>-8</v>
      </c>
      <c r="K10" s="222" t="s">
        <v>860</v>
      </c>
      <c r="L10" s="225"/>
      <c r="M10" s="225"/>
      <c r="N10" s="225"/>
      <c r="O10" s="225">
        <v>0.14000000000000001</v>
      </c>
      <c r="P10" s="225"/>
      <c r="Q10" s="225" t="s">
        <v>861</v>
      </c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6"/>
      <c r="AE10" s="225"/>
      <c r="AF10" s="225"/>
      <c r="AG10" s="225"/>
      <c r="AH10" s="225"/>
      <c r="AI10" s="225"/>
      <c r="AJ10" s="225"/>
      <c r="AK10" s="225"/>
      <c r="AL10" s="225"/>
      <c r="AM10" s="225">
        <v>49.3</v>
      </c>
      <c r="AN10" s="225"/>
      <c r="AO10" s="180">
        <v>0.13804</v>
      </c>
      <c r="AP10" s="226"/>
      <c r="AQ10" s="226">
        <v>0.89</v>
      </c>
      <c r="AR10" s="226"/>
      <c r="AS10" s="225"/>
      <c r="AT10" s="225"/>
      <c r="AU10" s="225"/>
      <c r="AV10" s="225"/>
      <c r="AW10" s="225"/>
      <c r="AX10" s="225">
        <v>1999</v>
      </c>
      <c r="AY10" s="225">
        <v>182.89577075982288</v>
      </c>
      <c r="AZ10" s="225">
        <v>7.751342834567998</v>
      </c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</row>
    <row r="11" spans="1:97" ht="15" customHeight="1">
      <c r="A11" s="5" t="s">
        <v>845</v>
      </c>
      <c r="B11" s="222" t="s">
        <v>852</v>
      </c>
      <c r="C11" s="222" t="s">
        <v>853</v>
      </c>
      <c r="D11" s="222" t="s">
        <v>873</v>
      </c>
      <c r="E11" s="222">
        <v>1996</v>
      </c>
      <c r="F11" s="222"/>
      <c r="G11" s="222"/>
      <c r="H11" s="223"/>
      <c r="I11" s="222">
        <v>-8</v>
      </c>
      <c r="J11" s="224">
        <v>-4</v>
      </c>
      <c r="K11" s="222" t="s">
        <v>874</v>
      </c>
      <c r="L11" s="225"/>
      <c r="M11" s="225"/>
      <c r="N11" s="225"/>
      <c r="O11" s="225">
        <v>0.14000000000000001</v>
      </c>
      <c r="P11" s="225"/>
      <c r="Q11" s="225" t="s">
        <v>861</v>
      </c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6"/>
      <c r="AE11" s="225"/>
      <c r="AF11" s="225"/>
      <c r="AG11" s="225"/>
      <c r="AH11" s="225"/>
      <c r="AI11" s="225"/>
      <c r="AJ11" s="225"/>
      <c r="AK11" s="225"/>
      <c r="AL11" s="225"/>
      <c r="AM11" s="225">
        <v>47.8</v>
      </c>
      <c r="AN11" s="225"/>
      <c r="AO11" s="180">
        <v>0.26768000000000003</v>
      </c>
      <c r="AP11" s="226"/>
      <c r="AQ11" s="226">
        <v>1.2</v>
      </c>
      <c r="AR11" s="226"/>
      <c r="AS11" s="225"/>
      <c r="AT11" s="225"/>
      <c r="AU11" s="225"/>
      <c r="AV11" s="225"/>
      <c r="AW11" s="225"/>
      <c r="AX11" s="225">
        <v>1999</v>
      </c>
      <c r="AY11" s="225">
        <v>106.71101230446345</v>
      </c>
      <c r="AZ11" s="225">
        <v>6.6350044877983319</v>
      </c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</row>
    <row r="12" spans="1:97" ht="15" customHeight="1">
      <c r="A12" s="5" t="s">
        <v>845</v>
      </c>
      <c r="B12" s="222" t="s">
        <v>852</v>
      </c>
      <c r="C12" s="222" t="s">
        <v>853</v>
      </c>
      <c r="D12" s="222" t="s">
        <v>875</v>
      </c>
      <c r="E12" s="222">
        <v>1996</v>
      </c>
      <c r="F12" s="222"/>
      <c r="G12" s="222"/>
      <c r="H12" s="223"/>
      <c r="I12" s="222">
        <v>-4</v>
      </c>
      <c r="J12" s="224">
        <v>0</v>
      </c>
      <c r="K12" s="222" t="s">
        <v>876</v>
      </c>
      <c r="L12" s="225"/>
      <c r="M12" s="225"/>
      <c r="N12" s="225"/>
      <c r="O12" s="225">
        <v>0.14000000000000001</v>
      </c>
      <c r="P12" s="225"/>
      <c r="Q12" s="225" t="s">
        <v>861</v>
      </c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6"/>
      <c r="AE12" s="225"/>
      <c r="AF12" s="225"/>
      <c r="AG12" s="225"/>
      <c r="AH12" s="225"/>
      <c r="AI12" s="225"/>
      <c r="AJ12" s="225"/>
      <c r="AK12" s="225"/>
      <c r="AL12" s="225"/>
      <c r="AM12" s="225">
        <v>44.3</v>
      </c>
      <c r="AN12" s="225"/>
      <c r="AO12" s="180">
        <v>0.24808000000000002</v>
      </c>
      <c r="AP12" s="226"/>
      <c r="AQ12" s="226">
        <v>0.9</v>
      </c>
      <c r="AR12" s="226"/>
      <c r="AS12" s="225"/>
      <c r="AT12" s="225"/>
      <c r="AU12" s="225"/>
      <c r="AV12" s="225"/>
      <c r="AW12" s="225"/>
      <c r="AX12" s="225">
        <v>1999</v>
      </c>
      <c r="AY12" s="225">
        <v>51.21490094208103</v>
      </c>
      <c r="AZ12" s="225">
        <v>7.3441235250411641</v>
      </c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5"/>
      <c r="BM12" s="225"/>
      <c r="BN12" s="225"/>
      <c r="BO12" s="225"/>
      <c r="BP12" s="225"/>
      <c r="BQ12" s="225"/>
      <c r="BR12" s="225"/>
      <c r="BS12" s="225"/>
      <c r="BT12" s="225"/>
      <c r="BU12" s="225"/>
      <c r="BV12" s="225"/>
      <c r="BW12" s="225"/>
      <c r="BX12" s="225"/>
      <c r="BY12" s="225"/>
      <c r="BZ12" s="225"/>
      <c r="CA12" s="225"/>
      <c r="CB12" s="225"/>
      <c r="CC12" s="225"/>
      <c r="CD12" s="225"/>
      <c r="CE12" s="225"/>
      <c r="CF12" s="225"/>
      <c r="CG12" s="225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25"/>
    </row>
    <row r="13" spans="1:97" ht="15" customHeight="1">
      <c r="A13" s="5" t="s">
        <v>845</v>
      </c>
      <c r="B13" s="222" t="s">
        <v>852</v>
      </c>
      <c r="C13" s="222" t="s">
        <v>853</v>
      </c>
      <c r="D13" s="222" t="s">
        <v>877</v>
      </c>
      <c r="E13" s="222">
        <v>1996</v>
      </c>
      <c r="F13" s="222"/>
      <c r="G13" s="222"/>
      <c r="H13" s="223"/>
      <c r="I13" s="222">
        <v>0</v>
      </c>
      <c r="J13" s="224">
        <v>6.5</v>
      </c>
      <c r="K13" s="222" t="s">
        <v>204</v>
      </c>
      <c r="L13" s="225"/>
      <c r="M13" s="225"/>
      <c r="N13" s="225"/>
      <c r="O13" s="225">
        <v>1.03</v>
      </c>
      <c r="P13" s="225"/>
      <c r="Q13" s="225" t="s">
        <v>861</v>
      </c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6"/>
      <c r="AE13" s="225"/>
      <c r="AF13" s="225"/>
      <c r="AG13" s="225"/>
      <c r="AH13" s="225"/>
      <c r="AI13" s="225"/>
      <c r="AJ13" s="225"/>
      <c r="AK13" s="225"/>
      <c r="AL13" s="225"/>
      <c r="AM13" s="225">
        <v>0.5</v>
      </c>
      <c r="AN13" s="225"/>
      <c r="AO13" s="180">
        <v>1.6995415674704063E-2</v>
      </c>
      <c r="AP13" s="226"/>
      <c r="AQ13" s="226"/>
      <c r="AR13" s="226"/>
      <c r="AS13" s="225"/>
      <c r="AT13" s="225"/>
      <c r="AU13" s="225"/>
      <c r="AV13" s="225"/>
      <c r="AW13" s="225"/>
      <c r="AX13" s="225">
        <v>1999</v>
      </c>
      <c r="AY13" s="225">
        <v>7.7050384101561402</v>
      </c>
      <c r="AZ13" s="225">
        <v>7.1774935244199227</v>
      </c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BL13" s="225"/>
      <c r="BM13" s="225"/>
      <c r="BN13" s="225"/>
      <c r="BO13" s="225"/>
      <c r="BP13" s="225"/>
      <c r="BQ13" s="225"/>
      <c r="BR13" s="225"/>
      <c r="BS13" s="225"/>
      <c r="BT13" s="225"/>
      <c r="BU13" s="225"/>
      <c r="BV13" s="225"/>
      <c r="BW13" s="225"/>
      <c r="BX13" s="225"/>
      <c r="BY13" s="225"/>
      <c r="BZ13" s="225"/>
      <c r="CA13" s="225"/>
      <c r="CB13" s="225"/>
      <c r="CC13" s="225"/>
      <c r="CD13" s="225"/>
      <c r="CE13" s="225"/>
      <c r="CF13" s="225"/>
      <c r="CG13" s="225"/>
      <c r="CH13" s="225"/>
      <c r="CI13" s="225"/>
      <c r="CJ13" s="225"/>
      <c r="CK13" s="225"/>
      <c r="CL13" s="225"/>
      <c r="CM13" s="225"/>
      <c r="CN13" s="225"/>
      <c r="CO13" s="225"/>
      <c r="CP13" s="225"/>
      <c r="CQ13" s="225"/>
      <c r="CR13" s="225"/>
      <c r="CS13" s="225"/>
    </row>
    <row r="14" spans="1:97" ht="15" customHeight="1">
      <c r="A14" s="5" t="s">
        <v>845</v>
      </c>
      <c r="B14" s="222" t="s">
        <v>852</v>
      </c>
      <c r="C14" s="222" t="s">
        <v>853</v>
      </c>
      <c r="D14" s="222" t="s">
        <v>878</v>
      </c>
      <c r="E14" s="222">
        <v>1996</v>
      </c>
      <c r="F14" s="222"/>
      <c r="G14" s="222"/>
      <c r="H14" s="223"/>
      <c r="I14" s="222">
        <v>6.5</v>
      </c>
      <c r="J14" s="224">
        <v>8.5</v>
      </c>
      <c r="K14" s="222" t="s">
        <v>879</v>
      </c>
      <c r="L14" s="225"/>
      <c r="M14" s="225"/>
      <c r="N14" s="225"/>
      <c r="O14" s="225">
        <v>0.65</v>
      </c>
      <c r="P14" s="225"/>
      <c r="Q14" s="225" t="s">
        <v>861</v>
      </c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6"/>
      <c r="AE14" s="225"/>
      <c r="AF14" s="225"/>
      <c r="AG14" s="225"/>
      <c r="AH14" s="225"/>
      <c r="AI14" s="225"/>
      <c r="AJ14" s="225"/>
      <c r="AK14" s="225"/>
      <c r="AL14" s="225"/>
      <c r="AM14" s="225">
        <v>6.91</v>
      </c>
      <c r="AN14" s="225"/>
      <c r="AO14" s="180">
        <v>5.5029477768715543E-2</v>
      </c>
      <c r="AP14" s="226"/>
      <c r="AQ14" s="226"/>
      <c r="AR14" s="226"/>
      <c r="AS14" s="225"/>
      <c r="AT14" s="225"/>
      <c r="AU14" s="225"/>
      <c r="AV14" s="225"/>
      <c r="AW14" s="225"/>
      <c r="AX14" s="225">
        <v>1999</v>
      </c>
      <c r="AY14" s="225">
        <v>-3.6424616034863617</v>
      </c>
      <c r="AZ14" s="225">
        <v>4.897473854999812</v>
      </c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5"/>
      <c r="BS14" s="225"/>
      <c r="BT14" s="225"/>
      <c r="BU14" s="225"/>
      <c r="BV14" s="225"/>
      <c r="BW14" s="225"/>
      <c r="BX14" s="225"/>
      <c r="BY14" s="225"/>
      <c r="BZ14" s="225"/>
      <c r="CA14" s="225"/>
      <c r="CB14" s="225"/>
      <c r="CC14" s="225"/>
      <c r="CD14" s="225"/>
      <c r="CE14" s="225"/>
      <c r="CF14" s="225"/>
      <c r="CG14" s="225"/>
      <c r="CH14" s="225"/>
      <c r="CI14" s="225"/>
      <c r="CJ14" s="225"/>
      <c r="CK14" s="225"/>
      <c r="CL14" s="225"/>
      <c r="CM14" s="225"/>
      <c r="CN14" s="225"/>
      <c r="CO14" s="225"/>
      <c r="CP14" s="225"/>
      <c r="CQ14" s="225"/>
      <c r="CR14" s="225"/>
      <c r="CS14" s="225"/>
    </row>
    <row r="15" spans="1:97" ht="15" customHeight="1">
      <c r="A15" s="5" t="s">
        <v>845</v>
      </c>
      <c r="B15" s="222" t="s">
        <v>852</v>
      </c>
      <c r="C15" s="222" t="s">
        <v>853</v>
      </c>
      <c r="D15" s="222" t="s">
        <v>880</v>
      </c>
      <c r="E15" s="222">
        <v>1996</v>
      </c>
      <c r="F15" s="222"/>
      <c r="G15" s="222"/>
      <c r="H15" s="223"/>
      <c r="I15" s="222">
        <v>8.5</v>
      </c>
      <c r="J15" s="224">
        <v>12.5</v>
      </c>
      <c r="K15" s="222" t="s">
        <v>866</v>
      </c>
      <c r="L15" s="225"/>
      <c r="M15" s="225"/>
      <c r="N15" s="225"/>
      <c r="O15" s="225">
        <v>0.65</v>
      </c>
      <c r="P15" s="225"/>
      <c r="Q15" s="225" t="s">
        <v>861</v>
      </c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6"/>
      <c r="AE15" s="225"/>
      <c r="AF15" s="225"/>
      <c r="AG15" s="225"/>
      <c r="AH15" s="225"/>
      <c r="AI15" s="225"/>
      <c r="AJ15" s="225"/>
      <c r="AK15" s="225"/>
      <c r="AL15" s="225"/>
      <c r="AM15" s="225">
        <v>6.13</v>
      </c>
      <c r="AN15" s="225"/>
      <c r="AO15" s="180">
        <v>0.11412087475149091</v>
      </c>
      <c r="AP15" s="226"/>
      <c r="AQ15" s="226"/>
      <c r="AR15" s="226"/>
      <c r="AS15" s="225"/>
      <c r="AT15" s="225"/>
      <c r="AU15" s="225"/>
      <c r="AV15" s="225"/>
      <c r="AW15" s="225"/>
      <c r="AX15" s="225">
        <v>1999</v>
      </c>
      <c r="AY15" s="225">
        <v>-49.769177880511869</v>
      </c>
      <c r="AZ15" s="225">
        <v>3.9688826370655579</v>
      </c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5"/>
      <c r="BZ15" s="225"/>
      <c r="CA15" s="225"/>
      <c r="CB15" s="225"/>
      <c r="CC15" s="225"/>
      <c r="CD15" s="225"/>
      <c r="CE15" s="225"/>
      <c r="CF15" s="225"/>
      <c r="CG15" s="225"/>
      <c r="CH15" s="225"/>
      <c r="CI15" s="225"/>
      <c r="CJ15" s="225"/>
      <c r="CK15" s="225"/>
      <c r="CL15" s="225"/>
      <c r="CM15" s="225"/>
      <c r="CN15" s="225"/>
      <c r="CO15" s="225"/>
      <c r="CP15" s="225"/>
      <c r="CQ15" s="225"/>
      <c r="CR15" s="225"/>
      <c r="CS15" s="225"/>
    </row>
    <row r="16" spans="1:97" ht="15" customHeight="1">
      <c r="A16" s="5" t="s">
        <v>845</v>
      </c>
      <c r="B16" s="222" t="s">
        <v>852</v>
      </c>
      <c r="C16" s="222" t="s">
        <v>853</v>
      </c>
      <c r="D16" s="222" t="s">
        <v>881</v>
      </c>
      <c r="E16" s="222">
        <v>1996</v>
      </c>
      <c r="F16" s="222"/>
      <c r="G16" s="222"/>
      <c r="H16" s="223"/>
      <c r="I16" s="222">
        <v>12.5</v>
      </c>
      <c r="J16" s="224">
        <v>21</v>
      </c>
      <c r="K16" s="222" t="s">
        <v>868</v>
      </c>
      <c r="L16" s="225"/>
      <c r="M16" s="225"/>
      <c r="N16" s="225"/>
      <c r="O16" s="225">
        <v>0.89</v>
      </c>
      <c r="P16" s="225"/>
      <c r="Q16" s="225" t="s">
        <v>861</v>
      </c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6"/>
      <c r="AE16" s="225"/>
      <c r="AF16" s="225"/>
      <c r="AG16" s="225"/>
      <c r="AH16" s="225"/>
      <c r="AI16" s="225"/>
      <c r="AJ16" s="225"/>
      <c r="AK16" s="225"/>
      <c r="AL16" s="225"/>
      <c r="AM16" s="225">
        <v>1.53</v>
      </c>
      <c r="AN16" s="225"/>
      <c r="AO16" s="180">
        <v>4.7478303895033595E-2</v>
      </c>
      <c r="AP16" s="226"/>
      <c r="AQ16" s="226"/>
      <c r="AR16" s="226"/>
      <c r="AS16" s="225"/>
      <c r="AT16" s="225"/>
      <c r="AU16" s="225"/>
      <c r="AV16" s="225"/>
      <c r="AW16" s="225"/>
      <c r="AX16" s="225">
        <v>1999</v>
      </c>
      <c r="AY16" s="225">
        <v>-116.3824713594467</v>
      </c>
      <c r="AZ16" s="225">
        <v>4.9306138542065527</v>
      </c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5"/>
      <c r="BM16" s="225"/>
      <c r="BN16" s="225"/>
      <c r="BO16" s="225"/>
      <c r="BP16" s="225"/>
      <c r="BQ16" s="225"/>
      <c r="BR16" s="225"/>
      <c r="BS16" s="225"/>
      <c r="BT16" s="225"/>
      <c r="BU16" s="225"/>
      <c r="BV16" s="225"/>
      <c r="BW16" s="225"/>
      <c r="BX16" s="225"/>
      <c r="BY16" s="225"/>
      <c r="BZ16" s="225"/>
      <c r="CA16" s="225"/>
      <c r="CB16" s="225"/>
      <c r="CC16" s="225"/>
      <c r="CD16" s="225"/>
      <c r="CE16" s="225"/>
      <c r="CF16" s="225"/>
      <c r="CG16" s="225"/>
      <c r="CH16" s="225"/>
      <c r="CI16" s="225"/>
      <c r="CJ16" s="225"/>
      <c r="CK16" s="225"/>
      <c r="CL16" s="225"/>
      <c r="CM16" s="225"/>
      <c r="CN16" s="225"/>
      <c r="CO16" s="225"/>
      <c r="CP16" s="225"/>
      <c r="CQ16" s="225"/>
      <c r="CR16" s="225"/>
      <c r="CS16" s="225"/>
    </row>
    <row r="17" spans="1:97" ht="15" customHeight="1">
      <c r="A17" s="5" t="s">
        <v>845</v>
      </c>
      <c r="B17" s="222" t="s">
        <v>852</v>
      </c>
      <c r="C17" s="222" t="s">
        <v>853</v>
      </c>
      <c r="D17" s="222" t="s">
        <v>882</v>
      </c>
      <c r="E17" s="222">
        <v>1996</v>
      </c>
      <c r="F17" s="222"/>
      <c r="G17" s="222"/>
      <c r="H17" s="223"/>
      <c r="I17" s="222">
        <v>21</v>
      </c>
      <c r="J17" s="224">
        <v>30</v>
      </c>
      <c r="K17" s="222" t="s">
        <v>868</v>
      </c>
      <c r="L17" s="225"/>
      <c r="M17" s="225"/>
      <c r="N17" s="225"/>
      <c r="O17" s="225">
        <v>1.39</v>
      </c>
      <c r="P17" s="225"/>
      <c r="Q17" s="225" t="s">
        <v>861</v>
      </c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6"/>
      <c r="AE17" s="225"/>
      <c r="AF17" s="225"/>
      <c r="AG17" s="225"/>
      <c r="AH17" s="225"/>
      <c r="AI17" s="225"/>
      <c r="AJ17" s="225"/>
      <c r="AK17" s="225"/>
      <c r="AL17" s="225"/>
      <c r="AM17" s="225">
        <v>1.34</v>
      </c>
      <c r="AN17" s="225"/>
      <c r="AO17" s="180">
        <v>5.8641060332731983E-2</v>
      </c>
      <c r="AP17" s="226"/>
      <c r="AQ17" s="226"/>
      <c r="AR17" s="226"/>
      <c r="AS17" s="225"/>
      <c r="AT17" s="225"/>
      <c r="AU17" s="225"/>
      <c r="AV17" s="225"/>
      <c r="AW17" s="225"/>
      <c r="AX17" s="225">
        <v>1999</v>
      </c>
      <c r="AY17" s="225">
        <v>-113.77863527008101</v>
      </c>
      <c r="AZ17" s="225">
        <v>5.9330825204704301</v>
      </c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</row>
    <row r="18" spans="1:97" ht="14">
      <c r="A18" s="5" t="s">
        <v>845</v>
      </c>
      <c r="B18" s="222" t="s">
        <v>852</v>
      </c>
      <c r="C18" s="222" t="s">
        <v>853</v>
      </c>
      <c r="D18" s="222" t="s">
        <v>883</v>
      </c>
      <c r="E18" s="222">
        <v>1996</v>
      </c>
      <c r="F18" s="222"/>
      <c r="G18" s="222"/>
      <c r="H18" s="223"/>
      <c r="I18" s="222">
        <v>30</v>
      </c>
      <c r="J18" s="224">
        <v>63</v>
      </c>
      <c r="K18" s="222" t="s">
        <v>870</v>
      </c>
      <c r="L18" s="225"/>
      <c r="M18" s="225"/>
      <c r="N18" s="225"/>
      <c r="O18" s="225">
        <v>1.39</v>
      </c>
      <c r="P18" s="225"/>
      <c r="Q18" s="225" t="s">
        <v>861</v>
      </c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6"/>
      <c r="AE18" s="225"/>
      <c r="AF18" s="225"/>
      <c r="AG18" s="225"/>
      <c r="AH18" s="225"/>
      <c r="AI18" s="225"/>
      <c r="AJ18" s="225"/>
      <c r="AK18" s="225"/>
      <c r="AL18" s="225"/>
      <c r="AM18" s="225">
        <v>0.2</v>
      </c>
      <c r="AN18" s="225"/>
      <c r="AO18" s="180">
        <v>9.3370414129110915E-2</v>
      </c>
      <c r="AP18" s="226"/>
      <c r="AQ18" s="226"/>
      <c r="AR18" s="226"/>
      <c r="AS18" s="225"/>
      <c r="AT18" s="225"/>
      <c r="AU18" s="225"/>
      <c r="AV18" s="225"/>
      <c r="AW18" s="225"/>
      <c r="AX18" s="225">
        <v>1999</v>
      </c>
      <c r="AY18" s="225">
        <v>-158.76134512293382</v>
      </c>
      <c r="AZ18" s="225">
        <v>5.0481877488385658</v>
      </c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25"/>
      <c r="CQ18" s="225"/>
      <c r="CR18" s="225"/>
      <c r="CS18" s="225"/>
    </row>
    <row r="19" spans="1:97" ht="14">
      <c r="A19" s="5" t="s">
        <v>845</v>
      </c>
      <c r="B19" s="222" t="s">
        <v>852</v>
      </c>
      <c r="C19" s="222" t="s">
        <v>853</v>
      </c>
      <c r="D19" s="222" t="s">
        <v>884</v>
      </c>
      <c r="E19" s="222">
        <v>1996</v>
      </c>
      <c r="F19" s="222"/>
      <c r="G19" s="222"/>
      <c r="H19" s="223"/>
      <c r="I19" s="222">
        <v>63</v>
      </c>
      <c r="J19" s="224">
        <v>80.5</v>
      </c>
      <c r="K19" s="222" t="s">
        <v>868</v>
      </c>
      <c r="L19" s="225" t="s">
        <v>885</v>
      </c>
      <c r="M19" s="225"/>
      <c r="N19" s="225"/>
      <c r="O19" s="225">
        <v>0.89</v>
      </c>
      <c r="P19" s="225"/>
      <c r="Q19" s="225" t="s">
        <v>861</v>
      </c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6"/>
      <c r="AE19" s="225"/>
      <c r="AF19" s="225"/>
      <c r="AG19" s="225"/>
      <c r="AH19" s="225"/>
      <c r="AI19" s="225"/>
      <c r="AJ19" s="225"/>
      <c r="AK19" s="225"/>
      <c r="AL19" s="225"/>
      <c r="AM19" s="225">
        <v>1.4</v>
      </c>
      <c r="AN19" s="225"/>
      <c r="AO19"/>
      <c r="AP19" s="226"/>
      <c r="AQ19" s="226"/>
      <c r="AR19" s="226"/>
      <c r="AS19" s="225"/>
      <c r="AT19" s="225"/>
      <c r="AU19" s="225"/>
      <c r="AV19" s="225"/>
      <c r="AW19" s="225"/>
      <c r="AX19" s="225">
        <v>1999</v>
      </c>
      <c r="AY19" s="225">
        <v>-116.3824713594467</v>
      </c>
      <c r="AZ19" s="225">
        <v>4.9306138542065527</v>
      </c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5"/>
      <c r="BM19" s="225"/>
      <c r="BN19" s="225"/>
      <c r="BO19" s="225"/>
      <c r="BP19" s="225"/>
      <c r="BQ19" s="225"/>
      <c r="BR19" s="225"/>
      <c r="BS19" s="225"/>
      <c r="BT19" s="225"/>
      <c r="BU19" s="225"/>
      <c r="BV19" s="225"/>
      <c r="BW19" s="225"/>
      <c r="BX19" s="225"/>
      <c r="BY19" s="225"/>
      <c r="BZ19" s="225"/>
      <c r="CA19" s="225"/>
      <c r="CB19" s="225"/>
      <c r="CC19" s="225"/>
      <c r="CD19" s="225"/>
      <c r="CE19" s="225"/>
      <c r="CF19" s="225"/>
      <c r="CG19" s="225"/>
      <c r="CH19" s="225"/>
      <c r="CI19" s="225"/>
      <c r="CJ19" s="225"/>
      <c r="CK19" s="225"/>
      <c r="CL19" s="225"/>
      <c r="CM19" s="225"/>
      <c r="CN19" s="225"/>
      <c r="CO19" s="225"/>
      <c r="CP19" s="225"/>
      <c r="CQ19" s="225"/>
      <c r="CR19" s="225"/>
      <c r="CS19" s="225"/>
    </row>
    <row r="20" spans="1:97" ht="14">
      <c r="A20" s="5" t="s">
        <v>845</v>
      </c>
      <c r="B20" s="222" t="s">
        <v>852</v>
      </c>
      <c r="C20" s="222" t="s">
        <v>929</v>
      </c>
      <c r="D20" s="227" t="s">
        <v>930</v>
      </c>
      <c r="E20" s="222">
        <v>1997</v>
      </c>
      <c r="F20" s="222"/>
      <c r="G20" s="222"/>
      <c r="H20" s="223"/>
      <c r="I20" s="228">
        <v>-56</v>
      </c>
      <c r="J20" s="228">
        <v>-52</v>
      </c>
      <c r="K20" s="222" t="s">
        <v>863</v>
      </c>
      <c r="L20" s="225"/>
      <c r="M20" s="225"/>
      <c r="N20" s="225"/>
      <c r="O20" s="229">
        <v>0.01</v>
      </c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6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6"/>
      <c r="AQ20" s="226"/>
      <c r="AR20" s="226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225"/>
      <c r="BO20" s="225"/>
      <c r="BP20" s="225"/>
      <c r="BQ20" s="225"/>
      <c r="BR20" s="225"/>
      <c r="BS20" s="225"/>
      <c r="BT20" s="225"/>
      <c r="BU20" s="225"/>
      <c r="BV20" s="225"/>
      <c r="BW20" s="225"/>
      <c r="BX20" s="225"/>
      <c r="BY20" s="225"/>
      <c r="BZ20" s="225"/>
      <c r="CA20" s="225"/>
      <c r="CB20" s="225"/>
      <c r="CC20" s="225"/>
      <c r="CD20" s="225"/>
      <c r="CE20" s="225"/>
      <c r="CF20" s="225"/>
      <c r="CG20" s="225"/>
      <c r="CH20" s="225"/>
      <c r="CI20" s="225"/>
      <c r="CJ20" s="225"/>
      <c r="CK20" s="225"/>
      <c r="CL20" s="225"/>
      <c r="CM20" s="225"/>
      <c r="CN20" s="225"/>
      <c r="CO20" s="225"/>
      <c r="CP20" s="225"/>
      <c r="CQ20" s="225"/>
      <c r="CR20" s="225"/>
      <c r="CS20" s="225"/>
    </row>
    <row r="21" spans="1:97" ht="14">
      <c r="A21" s="5" t="s">
        <v>845</v>
      </c>
      <c r="B21" s="222" t="s">
        <v>852</v>
      </c>
      <c r="C21" s="222" t="s">
        <v>929</v>
      </c>
      <c r="D21" s="227" t="s">
        <v>931</v>
      </c>
      <c r="E21" s="222">
        <v>1997</v>
      </c>
      <c r="F21" s="222"/>
      <c r="G21" s="222"/>
      <c r="H21" s="223"/>
      <c r="I21" s="228">
        <v>-52</v>
      </c>
      <c r="J21" s="228">
        <v>-48</v>
      </c>
      <c r="K21" s="222" t="s">
        <v>863</v>
      </c>
      <c r="L21" s="225"/>
      <c r="M21" s="225"/>
      <c r="N21" s="225"/>
      <c r="O21" s="229">
        <v>1.5991148745728493E-2</v>
      </c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6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6"/>
      <c r="AQ21" s="226"/>
      <c r="AR21" s="226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5"/>
      <c r="BM21" s="225"/>
      <c r="BN21" s="225"/>
      <c r="BO21" s="225"/>
      <c r="BP21" s="225"/>
      <c r="BQ21" s="225"/>
      <c r="BR21" s="225"/>
      <c r="BS21" s="225"/>
      <c r="BT21" s="225"/>
      <c r="BU21" s="225"/>
      <c r="BV21" s="225"/>
      <c r="BW21" s="225"/>
      <c r="BX21" s="225"/>
      <c r="BY21" s="225"/>
      <c r="BZ21" s="225"/>
      <c r="CA21" s="225"/>
      <c r="CB21" s="225"/>
      <c r="CC21" s="225"/>
      <c r="CD21" s="225"/>
      <c r="CE21" s="225"/>
      <c r="CF21" s="225"/>
      <c r="CG21" s="225"/>
      <c r="CH21" s="225"/>
      <c r="CI21" s="225"/>
      <c r="CJ21" s="225"/>
      <c r="CK21" s="225"/>
      <c r="CL21" s="225"/>
      <c r="CM21" s="225"/>
      <c r="CN21" s="225"/>
      <c r="CO21" s="225"/>
      <c r="CP21" s="225"/>
      <c r="CQ21" s="225"/>
      <c r="CR21" s="225"/>
      <c r="CS21" s="225"/>
    </row>
    <row r="22" spans="1:97" ht="14">
      <c r="A22" s="5" t="s">
        <v>845</v>
      </c>
      <c r="B22" s="222" t="s">
        <v>852</v>
      </c>
      <c r="C22" s="222" t="s">
        <v>929</v>
      </c>
      <c r="D22" s="227" t="s">
        <v>932</v>
      </c>
      <c r="E22" s="222">
        <v>1997</v>
      </c>
      <c r="G22" s="15"/>
      <c r="H22" s="111"/>
      <c r="I22" s="228">
        <v>-48</v>
      </c>
      <c r="J22" s="228">
        <v>-44</v>
      </c>
      <c r="K22" s="222" t="s">
        <v>863</v>
      </c>
      <c r="O22" s="229">
        <v>2.8177399608746743E-2</v>
      </c>
      <c r="Y22" s="225"/>
      <c r="AB22" s="5"/>
      <c r="AD22" s="9"/>
      <c r="AN22" s="5"/>
      <c r="AO22" s="5"/>
      <c r="AQ22" s="9"/>
      <c r="AR22" s="9"/>
    </row>
    <row r="23" spans="1:97" ht="14">
      <c r="A23" s="5" t="s">
        <v>845</v>
      </c>
      <c r="B23" s="222" t="s">
        <v>852</v>
      </c>
      <c r="C23" s="222" t="s">
        <v>929</v>
      </c>
      <c r="D23" s="227" t="s">
        <v>933</v>
      </c>
      <c r="E23" s="222">
        <v>1997</v>
      </c>
      <c r="H23" s="224"/>
      <c r="I23" s="228">
        <v>-44</v>
      </c>
      <c r="J23" s="228">
        <v>-40</v>
      </c>
      <c r="K23" s="222" t="s">
        <v>863</v>
      </c>
      <c r="O23" s="229">
        <v>4.1574181035874631E-2</v>
      </c>
      <c r="W23" s="225"/>
    </row>
    <row r="24" spans="1:97" ht="14">
      <c r="A24" s="5" t="s">
        <v>845</v>
      </c>
      <c r="B24" s="222" t="s">
        <v>852</v>
      </c>
      <c r="C24" s="222" t="s">
        <v>929</v>
      </c>
      <c r="D24" s="227" t="s">
        <v>934</v>
      </c>
      <c r="E24" s="222">
        <v>1997</v>
      </c>
      <c r="H24" s="224"/>
      <c r="I24" s="228">
        <v>-40</v>
      </c>
      <c r="J24" s="228">
        <v>-36</v>
      </c>
      <c r="K24" s="222" t="s">
        <v>863</v>
      </c>
      <c r="O24" s="229">
        <v>6.0599026207345696E-2</v>
      </c>
      <c r="W24" s="225"/>
    </row>
    <row r="25" spans="1:97" ht="14">
      <c r="A25" s="5" t="s">
        <v>845</v>
      </c>
      <c r="B25" s="222" t="s">
        <v>852</v>
      </c>
      <c r="C25" s="222" t="s">
        <v>929</v>
      </c>
      <c r="D25" s="227" t="s">
        <v>935</v>
      </c>
      <c r="E25" s="222">
        <v>1997</v>
      </c>
      <c r="H25" s="224"/>
      <c r="I25" s="228">
        <v>-36</v>
      </c>
      <c r="J25" s="228">
        <v>-32</v>
      </c>
      <c r="K25" s="222" t="s">
        <v>863</v>
      </c>
      <c r="O25" s="229">
        <v>7.1469071012436186E-2</v>
      </c>
      <c r="W25" s="225"/>
    </row>
    <row r="26" spans="1:97" ht="14">
      <c r="A26" s="5" t="s">
        <v>845</v>
      </c>
      <c r="B26" s="222" t="s">
        <v>852</v>
      </c>
      <c r="C26" s="222" t="s">
        <v>929</v>
      </c>
      <c r="D26" s="227" t="s">
        <v>936</v>
      </c>
      <c r="E26" s="222">
        <v>1997</v>
      </c>
      <c r="H26" s="224"/>
      <c r="I26" s="228">
        <v>-32</v>
      </c>
      <c r="J26" s="228">
        <v>-28</v>
      </c>
      <c r="K26" s="222" t="s">
        <v>863</v>
      </c>
      <c r="O26" s="229">
        <v>8.9264929821259179E-2</v>
      </c>
      <c r="W26" s="225"/>
    </row>
    <row r="27" spans="1:97" ht="14">
      <c r="A27" s="5" t="s">
        <v>845</v>
      </c>
      <c r="B27" s="222" t="s">
        <v>852</v>
      </c>
      <c r="C27" s="222" t="s">
        <v>929</v>
      </c>
      <c r="D27" s="227" t="s">
        <v>937</v>
      </c>
      <c r="E27" s="222">
        <v>1997</v>
      </c>
      <c r="H27" s="224"/>
      <c r="I27" s="228">
        <v>-28</v>
      </c>
      <c r="J27" s="228">
        <v>-24</v>
      </c>
      <c r="K27" s="222" t="s">
        <v>863</v>
      </c>
      <c r="O27" s="229">
        <v>8.0991823980429589E-2</v>
      </c>
      <c r="W27" s="225"/>
    </row>
    <row r="28" spans="1:97" ht="14">
      <c r="A28" s="5" t="s">
        <v>845</v>
      </c>
      <c r="B28" s="222" t="s">
        <v>852</v>
      </c>
      <c r="C28" s="222" t="s">
        <v>929</v>
      </c>
      <c r="D28" s="227" t="s">
        <v>938</v>
      </c>
      <c r="E28" s="222">
        <v>1997</v>
      </c>
      <c r="H28" s="224"/>
      <c r="I28" s="228">
        <v>-24</v>
      </c>
      <c r="J28" s="228">
        <v>-20</v>
      </c>
      <c r="K28" s="222" t="s">
        <v>863</v>
      </c>
      <c r="O28" s="229">
        <v>9.6506993006992961E-2</v>
      </c>
      <c r="W28" s="225"/>
    </row>
    <row r="29" spans="1:97" ht="14">
      <c r="A29" s="5" t="s">
        <v>845</v>
      </c>
      <c r="B29" s="222" t="s">
        <v>852</v>
      </c>
      <c r="C29" s="222" t="s">
        <v>929</v>
      </c>
      <c r="D29" s="227" t="s">
        <v>939</v>
      </c>
      <c r="E29" s="222">
        <v>1997</v>
      </c>
      <c r="H29" s="224"/>
      <c r="I29" s="228">
        <v>-20</v>
      </c>
      <c r="J29" s="228">
        <v>-16</v>
      </c>
      <c r="K29" s="222" t="s">
        <v>863</v>
      </c>
      <c r="O29" s="229">
        <v>0.14004068119002858</v>
      </c>
      <c r="W29" s="225"/>
    </row>
    <row r="30" spans="1:97" ht="14">
      <c r="A30" s="5" t="s">
        <v>845</v>
      </c>
      <c r="B30" s="222" t="s">
        <v>852</v>
      </c>
      <c r="C30" s="222" t="s">
        <v>929</v>
      </c>
      <c r="D30" s="227" t="s">
        <v>940</v>
      </c>
      <c r="E30" s="222">
        <v>1997</v>
      </c>
      <c r="H30" s="224"/>
      <c r="I30" s="228">
        <v>-16</v>
      </c>
      <c r="J30" s="228">
        <v>-12</v>
      </c>
      <c r="K30" s="222" t="s">
        <v>863</v>
      </c>
      <c r="O30" s="230">
        <v>0.13077030306089549</v>
      </c>
      <c r="W30" s="225"/>
    </row>
    <row r="31" spans="1:97" ht="14">
      <c r="A31" s="5" t="s">
        <v>845</v>
      </c>
      <c r="B31" s="222" t="s">
        <v>852</v>
      </c>
      <c r="C31" s="222" t="s">
        <v>929</v>
      </c>
      <c r="D31" s="231" t="s">
        <v>941</v>
      </c>
      <c r="E31" s="222">
        <v>1997</v>
      </c>
      <c r="H31" s="224"/>
      <c r="I31" s="228">
        <v>-12</v>
      </c>
      <c r="J31" s="228">
        <v>-8</v>
      </c>
      <c r="K31" s="222" t="s">
        <v>863</v>
      </c>
      <c r="O31" s="230">
        <v>0.14281552559385513</v>
      </c>
      <c r="W31" s="225"/>
    </row>
    <row r="32" spans="1:97" ht="14">
      <c r="A32" s="5" t="s">
        <v>845</v>
      </c>
      <c r="B32" s="222" t="s">
        <v>852</v>
      </c>
      <c r="C32" s="222" t="s">
        <v>929</v>
      </c>
      <c r="D32" s="227" t="s">
        <v>942</v>
      </c>
      <c r="E32" s="222">
        <v>1997</v>
      </c>
      <c r="H32" s="224"/>
      <c r="I32" s="228">
        <v>-8</v>
      </c>
      <c r="J32" s="228">
        <v>-4</v>
      </c>
      <c r="K32" s="222" t="s">
        <v>863</v>
      </c>
      <c r="O32" s="230">
        <v>0.15760585207100455</v>
      </c>
      <c r="W32" s="225"/>
    </row>
    <row r="33" spans="1:51" ht="14">
      <c r="A33" s="5" t="s">
        <v>845</v>
      </c>
      <c r="B33" s="222" t="s">
        <v>852</v>
      </c>
      <c r="C33" s="222" t="s">
        <v>929</v>
      </c>
      <c r="D33" s="231" t="s">
        <v>943</v>
      </c>
      <c r="E33" s="222">
        <v>1997</v>
      </c>
      <c r="H33" s="224"/>
      <c r="I33" s="228">
        <v>-4</v>
      </c>
      <c r="J33" s="228">
        <v>0</v>
      </c>
      <c r="K33" s="222" t="s">
        <v>863</v>
      </c>
      <c r="L33" s="129" t="s">
        <v>944</v>
      </c>
      <c r="O33" s="230">
        <v>0.23197102792775168</v>
      </c>
      <c r="W33" s="225"/>
    </row>
    <row r="34" spans="1:51" ht="14">
      <c r="A34" s="5" t="s">
        <v>845</v>
      </c>
      <c r="B34" s="222" t="s">
        <v>852</v>
      </c>
      <c r="C34" s="15" t="s">
        <v>945</v>
      </c>
      <c r="D34" s="15" t="s">
        <v>947</v>
      </c>
      <c r="E34" s="222">
        <v>1997</v>
      </c>
      <c r="H34" s="224"/>
      <c r="I34" s="228">
        <v>-44</v>
      </c>
      <c r="J34" s="228">
        <v>-40</v>
      </c>
      <c r="K34" s="222" t="s">
        <v>863</v>
      </c>
      <c r="O34" s="232">
        <v>0.01</v>
      </c>
      <c r="W34" s="225"/>
      <c r="AM34" s="144">
        <v>41.866746184130413</v>
      </c>
      <c r="AO34"/>
      <c r="AQ34" s="144">
        <v>0.75908807710402193</v>
      </c>
      <c r="AR34" s="145">
        <v>54.539828981246288</v>
      </c>
      <c r="AT34" s="144">
        <v>-1.9880000000000002</v>
      </c>
      <c r="AU34" s="144">
        <v>-28.721</v>
      </c>
    </row>
    <row r="35" spans="1:51" ht="14">
      <c r="A35" s="5" t="s">
        <v>845</v>
      </c>
      <c r="B35" s="222" t="s">
        <v>852</v>
      </c>
      <c r="C35" s="15" t="s">
        <v>945</v>
      </c>
      <c r="D35" s="15" t="s">
        <v>948</v>
      </c>
      <c r="E35" s="222">
        <v>1997</v>
      </c>
      <c r="H35" s="224"/>
      <c r="I35" s="228">
        <v>-40</v>
      </c>
      <c r="J35" s="228">
        <v>-36</v>
      </c>
      <c r="K35" s="222" t="s">
        <v>863</v>
      </c>
      <c r="O35" s="232">
        <v>4.1848626679338828E-2</v>
      </c>
      <c r="W35" s="225"/>
      <c r="AM35" s="144">
        <v>41.060382338774069</v>
      </c>
      <c r="AO35"/>
      <c r="AQ35" s="144">
        <v>1.0063533924718295</v>
      </c>
      <c r="AR35" s="145">
        <v>40.353860022018956</v>
      </c>
      <c r="AT35" s="144">
        <v>-0.91500000000000004</v>
      </c>
      <c r="AU35" s="144">
        <v>-28.166</v>
      </c>
    </row>
    <row r="36" spans="1:51" ht="14">
      <c r="A36" s="5" t="s">
        <v>845</v>
      </c>
      <c r="B36" s="222" t="s">
        <v>852</v>
      </c>
      <c r="C36" s="15" t="s">
        <v>945</v>
      </c>
      <c r="D36" s="15" t="s">
        <v>949</v>
      </c>
      <c r="E36" s="222">
        <v>1997</v>
      </c>
      <c r="H36" s="224"/>
      <c r="I36" s="228">
        <v>-36</v>
      </c>
      <c r="J36" s="228">
        <v>-32</v>
      </c>
      <c r="K36" s="222" t="s">
        <v>863</v>
      </c>
      <c r="O36" s="232">
        <v>7.05528409411499E-2</v>
      </c>
      <c r="W36" s="225"/>
      <c r="AM36" s="144">
        <v>41.270227400418484</v>
      </c>
      <c r="AO36"/>
      <c r="AQ36" s="144">
        <v>1.2513582636075093</v>
      </c>
      <c r="AR36" s="145">
        <v>32.619673912767503</v>
      </c>
      <c r="AT36" s="144">
        <v>-0.64</v>
      </c>
      <c r="AU36" s="144">
        <v>-27.937000000000001</v>
      </c>
    </row>
    <row r="37" spans="1:51" ht="14">
      <c r="A37" s="5" t="s">
        <v>845</v>
      </c>
      <c r="B37" s="222" t="s">
        <v>852</v>
      </c>
      <c r="C37" s="15" t="s">
        <v>945</v>
      </c>
      <c r="D37" s="15" t="s">
        <v>950</v>
      </c>
      <c r="E37" s="222">
        <v>1997</v>
      </c>
      <c r="H37" s="224"/>
      <c r="I37" s="228">
        <v>-32</v>
      </c>
      <c r="J37" s="228">
        <v>-28</v>
      </c>
      <c r="K37" s="222" t="s">
        <v>863</v>
      </c>
      <c r="O37" s="232">
        <v>6.0487047697368387E-2</v>
      </c>
      <c r="W37" s="225"/>
      <c r="AM37" s="144">
        <v>41.914254004098559</v>
      </c>
      <c r="AO37"/>
      <c r="AQ37" s="144">
        <v>1.3276624143658542</v>
      </c>
      <c r="AR37" s="145">
        <v>31.223036268567625</v>
      </c>
      <c r="AT37" s="144">
        <v>0.122</v>
      </c>
      <c r="AU37" s="144">
        <v>-26.981000000000002</v>
      </c>
    </row>
    <row r="38" spans="1:51" ht="14">
      <c r="A38" s="5" t="s">
        <v>845</v>
      </c>
      <c r="B38" s="222" t="s">
        <v>852</v>
      </c>
      <c r="C38" s="15" t="s">
        <v>945</v>
      </c>
      <c r="D38" s="15" t="s">
        <v>951</v>
      </c>
      <c r="E38" s="222">
        <v>1997</v>
      </c>
      <c r="H38" s="224"/>
      <c r="I38" s="228">
        <v>-28</v>
      </c>
      <c r="J38" s="228">
        <v>-24</v>
      </c>
      <c r="K38" s="222" t="s">
        <v>863</v>
      </c>
      <c r="O38" s="232">
        <v>6.0060507747666178E-2</v>
      </c>
      <c r="W38" s="225"/>
      <c r="AM38" s="144">
        <v>41.991741097363104</v>
      </c>
      <c r="AO38"/>
      <c r="AQ38" s="144">
        <v>1.2501833204650801</v>
      </c>
      <c r="AR38" s="145">
        <v>32.388761670925703</v>
      </c>
      <c r="AT38" s="144">
        <v>0.3075</v>
      </c>
      <c r="AU38" s="144">
        <v>-26.868500000000001</v>
      </c>
    </row>
    <row r="39" spans="1:51" ht="14">
      <c r="A39" s="5" t="s">
        <v>845</v>
      </c>
      <c r="B39" s="222" t="s">
        <v>852</v>
      </c>
      <c r="C39" s="15" t="s">
        <v>945</v>
      </c>
      <c r="D39" s="15" t="s">
        <v>952</v>
      </c>
      <c r="E39" s="222">
        <v>1997</v>
      </c>
      <c r="H39" s="224"/>
      <c r="I39" s="228">
        <v>-24</v>
      </c>
      <c r="J39" s="228">
        <v>-20</v>
      </c>
      <c r="K39" s="222" t="s">
        <v>863</v>
      </c>
      <c r="O39" s="232">
        <v>8.3794325193702363E-2</v>
      </c>
      <c r="W39" s="225"/>
      <c r="AM39" s="144">
        <v>40.458466703701134</v>
      </c>
      <c r="AO39"/>
      <c r="AQ39" s="144">
        <v>1.5332986380910305</v>
      </c>
      <c r="AR39" s="145">
        <v>26.097870621090774</v>
      </c>
      <c r="AT39" s="144">
        <v>0.10200000000000004</v>
      </c>
      <c r="AU39" s="144">
        <v>-28.056999999999999</v>
      </c>
    </row>
    <row r="40" spans="1:51" ht="14">
      <c r="A40" s="5" t="s">
        <v>845</v>
      </c>
      <c r="B40" s="222" t="s">
        <v>852</v>
      </c>
      <c r="C40" s="15" t="s">
        <v>945</v>
      </c>
      <c r="D40" s="15" t="s">
        <v>953</v>
      </c>
      <c r="E40" s="222">
        <v>1997</v>
      </c>
      <c r="H40" s="224"/>
      <c r="I40" s="228">
        <v>-20</v>
      </c>
      <c r="J40" s="228">
        <v>-16</v>
      </c>
      <c r="K40" s="222" t="s">
        <v>863</v>
      </c>
      <c r="O40" s="232">
        <v>7.953678978583531E-2</v>
      </c>
      <c r="W40" s="225"/>
      <c r="AM40" s="144">
        <v>44.828650435284366</v>
      </c>
      <c r="AO40"/>
      <c r="AQ40" s="144">
        <v>1.6874139418889638</v>
      </c>
      <c r="AR40" s="145">
        <v>26.278821006594342</v>
      </c>
      <c r="AT40" s="144">
        <v>0.96199999999999997</v>
      </c>
      <c r="AU40" s="144">
        <v>-27.803000000000001</v>
      </c>
      <c r="AY40" s="144">
        <v>-99.9</v>
      </c>
    </row>
    <row r="41" spans="1:51" ht="14">
      <c r="A41" s="5" t="s">
        <v>845</v>
      </c>
      <c r="B41" s="222" t="s">
        <v>852</v>
      </c>
      <c r="C41" s="15" t="s">
        <v>945</v>
      </c>
      <c r="D41" s="15" t="s">
        <v>954</v>
      </c>
      <c r="E41" s="222">
        <v>1997</v>
      </c>
      <c r="H41" s="224"/>
      <c r="I41" s="228">
        <v>-16</v>
      </c>
      <c r="J41" s="228">
        <v>-12</v>
      </c>
      <c r="K41" s="222" t="s">
        <v>863</v>
      </c>
      <c r="O41" s="232">
        <v>0.11816931844700901</v>
      </c>
      <c r="W41" s="225"/>
      <c r="AM41" s="144">
        <v>47.40180214309791</v>
      </c>
      <c r="AO41"/>
      <c r="AQ41" s="144">
        <v>1.6654442767019297</v>
      </c>
      <c r="AR41" s="145">
        <v>28.156005986298023</v>
      </c>
      <c r="AT41" s="144">
        <v>1.4769999999999999</v>
      </c>
      <c r="AU41" s="144">
        <v>-28.125</v>
      </c>
    </row>
    <row r="42" spans="1:51" ht="14">
      <c r="A42" s="5" t="s">
        <v>845</v>
      </c>
      <c r="B42" s="222" t="s">
        <v>852</v>
      </c>
      <c r="C42" s="15" t="s">
        <v>945</v>
      </c>
      <c r="D42" s="15" t="s">
        <v>955</v>
      </c>
      <c r="E42" s="222">
        <v>1997</v>
      </c>
      <c r="H42" s="224"/>
      <c r="I42" s="228">
        <v>-12</v>
      </c>
      <c r="J42" s="228">
        <v>-8</v>
      </c>
      <c r="K42" s="222" t="s">
        <v>863</v>
      </c>
      <c r="O42" s="232">
        <v>0.25206725047638046</v>
      </c>
      <c r="W42" s="225"/>
      <c r="AM42" s="144">
        <v>47.414551022633205</v>
      </c>
      <c r="AO42"/>
      <c r="AQ42" s="144">
        <v>1.677050750759856</v>
      </c>
      <c r="AR42" s="145">
        <v>27.944261223289921</v>
      </c>
      <c r="AT42" s="144">
        <v>1.5674999999999999</v>
      </c>
      <c r="AU42" s="144">
        <v>-27.591999999999999</v>
      </c>
      <c r="AY42" s="144">
        <v>-356.7</v>
      </c>
    </row>
    <row r="43" spans="1:51" ht="14">
      <c r="A43" s="5" t="s">
        <v>845</v>
      </c>
      <c r="B43" s="222" t="s">
        <v>852</v>
      </c>
      <c r="C43" s="15" t="s">
        <v>945</v>
      </c>
      <c r="D43" s="15" t="s">
        <v>956</v>
      </c>
      <c r="E43" s="222">
        <v>1997</v>
      </c>
      <c r="H43" s="224"/>
      <c r="I43" s="228">
        <v>-8</v>
      </c>
      <c r="J43" s="228">
        <v>-4</v>
      </c>
      <c r="K43" s="222" t="s">
        <v>863</v>
      </c>
      <c r="O43" s="232">
        <v>7.7700753015535501E-2</v>
      </c>
      <c r="W43" s="225"/>
      <c r="AM43" s="144">
        <v>41.987491609107828</v>
      </c>
      <c r="AO43"/>
      <c r="AQ43" s="144">
        <v>1.2264738091513228</v>
      </c>
      <c r="AR43" s="145">
        <v>33.863939995631853</v>
      </c>
      <c r="AT43" s="144">
        <v>1.7369999999999999</v>
      </c>
      <c r="AU43" s="144">
        <v>-28.195</v>
      </c>
      <c r="AY43" s="144">
        <v>-425</v>
      </c>
    </row>
    <row r="44" spans="1:51" ht="14">
      <c r="A44" s="5" t="s">
        <v>845</v>
      </c>
      <c r="B44" s="222" t="s">
        <v>852</v>
      </c>
      <c r="C44" s="15" t="s">
        <v>945</v>
      </c>
      <c r="D44" s="15" t="s">
        <v>957</v>
      </c>
      <c r="E44" s="222">
        <v>1997</v>
      </c>
      <c r="H44" s="224"/>
      <c r="I44" s="228">
        <v>-4</v>
      </c>
      <c r="J44" s="228">
        <v>0</v>
      </c>
      <c r="K44" s="222" t="s">
        <v>863</v>
      </c>
      <c r="L44" s="129" t="s">
        <v>944</v>
      </c>
      <c r="O44" s="232">
        <v>7.158988577716803E-2</v>
      </c>
      <c r="W44" s="225"/>
      <c r="AM44" s="144">
        <v>32.356788302839263</v>
      </c>
      <c r="AO44"/>
      <c r="AQ44" s="144">
        <v>0.83026563543013721</v>
      </c>
      <c r="AR44" s="145">
        <v>38.538840857699597</v>
      </c>
      <c r="AT44" s="144">
        <v>1.919</v>
      </c>
      <c r="AU44" s="144">
        <v>-28.044</v>
      </c>
    </row>
    <row r="45" spans="1:51" ht="14">
      <c r="A45" s="5" t="s">
        <v>845</v>
      </c>
      <c r="B45" s="222" t="s">
        <v>852</v>
      </c>
      <c r="C45" s="15" t="s">
        <v>946</v>
      </c>
      <c r="D45" s="15" t="s">
        <v>958</v>
      </c>
      <c r="E45" s="222">
        <v>1997</v>
      </c>
      <c r="H45" s="224"/>
      <c r="I45" s="228">
        <v>-32</v>
      </c>
      <c r="J45" s="228">
        <v>-28</v>
      </c>
      <c r="K45" s="222" t="s">
        <v>863</v>
      </c>
      <c r="O45" s="232">
        <v>0.01</v>
      </c>
      <c r="W45" s="225"/>
    </row>
    <row r="46" spans="1:51" ht="14">
      <c r="A46" s="5" t="s">
        <v>845</v>
      </c>
      <c r="B46" s="222" t="s">
        <v>852</v>
      </c>
      <c r="C46" s="15" t="s">
        <v>946</v>
      </c>
      <c r="D46" s="15" t="s">
        <v>959</v>
      </c>
      <c r="E46" s="222">
        <v>1997</v>
      </c>
      <c r="H46" s="224"/>
      <c r="I46" s="228">
        <v>-28</v>
      </c>
      <c r="J46" s="228">
        <v>-24</v>
      </c>
      <c r="K46" s="222" t="s">
        <v>863</v>
      </c>
      <c r="O46" s="232">
        <v>1.266759326475812E-2</v>
      </c>
      <c r="W46" s="225"/>
    </row>
    <row r="47" spans="1:51" ht="14">
      <c r="A47" s="5" t="s">
        <v>845</v>
      </c>
      <c r="B47" s="222" t="s">
        <v>852</v>
      </c>
      <c r="C47" s="15" t="s">
        <v>946</v>
      </c>
      <c r="D47" s="15" t="s">
        <v>960</v>
      </c>
      <c r="E47" s="222">
        <v>1997</v>
      </c>
      <c r="H47" s="224"/>
      <c r="I47" s="228">
        <v>-24</v>
      </c>
      <c r="J47" s="228">
        <v>-20</v>
      </c>
      <c r="K47" s="222" t="s">
        <v>863</v>
      </c>
      <c r="O47" s="232">
        <v>6.6975897972347639E-2</v>
      </c>
      <c r="W47" s="225"/>
    </row>
    <row r="48" spans="1:51" ht="14">
      <c r="A48" s="5" t="s">
        <v>845</v>
      </c>
      <c r="B48" s="222" t="s">
        <v>852</v>
      </c>
      <c r="C48" s="15" t="s">
        <v>946</v>
      </c>
      <c r="D48" s="15" t="s">
        <v>961</v>
      </c>
      <c r="E48" s="222">
        <v>1997</v>
      </c>
      <c r="H48" s="224"/>
      <c r="I48" s="228">
        <v>-20</v>
      </c>
      <c r="J48" s="228">
        <v>-16</v>
      </c>
      <c r="K48" s="222" t="s">
        <v>863</v>
      </c>
      <c r="O48" s="232">
        <v>8.5064111055350528E-2</v>
      </c>
      <c r="W48" s="225"/>
    </row>
    <row r="49" spans="1:95" ht="14">
      <c r="A49" s="5" t="s">
        <v>845</v>
      </c>
      <c r="B49" s="222" t="s">
        <v>852</v>
      </c>
      <c r="C49" s="15" t="s">
        <v>946</v>
      </c>
      <c r="D49" s="15" t="s">
        <v>962</v>
      </c>
      <c r="E49" s="222">
        <v>1997</v>
      </c>
      <c r="H49" s="224"/>
      <c r="I49" s="228">
        <v>-16</v>
      </c>
      <c r="J49" s="228">
        <v>-12</v>
      </c>
      <c r="K49" s="222" t="s">
        <v>863</v>
      </c>
      <c r="O49" s="232">
        <v>9.250726060885292E-2</v>
      </c>
      <c r="W49" s="225"/>
    </row>
    <row r="50" spans="1:95" ht="14">
      <c r="A50" s="5" t="s">
        <v>845</v>
      </c>
      <c r="B50" s="222" t="s">
        <v>852</v>
      </c>
      <c r="C50" s="15" t="s">
        <v>946</v>
      </c>
      <c r="D50" s="15" t="s">
        <v>963</v>
      </c>
      <c r="E50" s="222">
        <v>1997</v>
      </c>
      <c r="H50" s="224"/>
      <c r="I50" s="228">
        <v>-12</v>
      </c>
      <c r="J50" s="228">
        <v>-8</v>
      </c>
      <c r="K50" s="222" t="s">
        <v>863</v>
      </c>
      <c r="O50" s="232">
        <v>0.18165046670941248</v>
      </c>
      <c r="W50" s="225"/>
    </row>
    <row r="51" spans="1:95" ht="14">
      <c r="A51" s="5" t="s">
        <v>845</v>
      </c>
      <c r="B51" s="222" t="s">
        <v>852</v>
      </c>
      <c r="C51" s="15" t="s">
        <v>946</v>
      </c>
      <c r="D51" s="15" t="s">
        <v>964</v>
      </c>
      <c r="E51" s="222">
        <v>1997</v>
      </c>
      <c r="H51" s="224"/>
      <c r="I51" s="228">
        <v>-8</v>
      </c>
      <c r="J51" s="228">
        <v>-4</v>
      </c>
      <c r="K51" s="222" t="s">
        <v>863</v>
      </c>
      <c r="O51" s="232">
        <v>0.2486365922429157</v>
      </c>
      <c r="W51" s="225"/>
    </row>
    <row r="52" spans="1:95" ht="14">
      <c r="A52" s="5" t="s">
        <v>845</v>
      </c>
      <c r="B52" s="222" t="s">
        <v>852</v>
      </c>
      <c r="C52" s="15" t="s">
        <v>946</v>
      </c>
      <c r="D52" s="15" t="s">
        <v>965</v>
      </c>
      <c r="E52" s="222">
        <v>1997</v>
      </c>
      <c r="H52" s="224"/>
      <c r="I52" s="228">
        <v>-4</v>
      </c>
      <c r="J52" s="228">
        <v>0</v>
      </c>
      <c r="K52" s="222" t="s">
        <v>863</v>
      </c>
      <c r="L52" s="129" t="s">
        <v>944</v>
      </c>
      <c r="O52" s="232">
        <v>0.19937299219870608</v>
      </c>
      <c r="W52" s="225"/>
    </row>
    <row r="53" spans="1:95" customFormat="1" ht="14"/>
    <row r="54" spans="1:95" customFormat="1" ht="14"/>
    <row r="55" spans="1:95" customFormat="1" ht="14"/>
    <row r="56" spans="1:95" customFormat="1" ht="14"/>
    <row r="57" spans="1:95" customFormat="1" ht="14"/>
    <row r="58" spans="1:95" ht="14">
      <c r="A58" s="14"/>
      <c r="B58" s="12"/>
      <c r="C58" s="12"/>
      <c r="D58" s="11"/>
      <c r="E58" s="12"/>
      <c r="F58" s="12"/>
      <c r="G58" s="110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8"/>
      <c r="X58" s="14"/>
      <c r="Y58" s="14"/>
      <c r="Z58" s="14"/>
      <c r="AA58" s="14"/>
      <c r="AB58" s="17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7"/>
      <c r="AO58" s="17"/>
      <c r="AP58" s="17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1:95" ht="14">
      <c r="A59" s="14"/>
      <c r="B59" s="12"/>
      <c r="C59" s="12"/>
      <c r="D59" s="12"/>
      <c r="E59" s="12"/>
      <c r="F59" s="12"/>
      <c r="G59" s="110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8"/>
      <c r="X59" s="14"/>
      <c r="Y59" s="14"/>
      <c r="Z59" s="14"/>
      <c r="AA59" s="14"/>
      <c r="AB59" s="17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7"/>
      <c r="AO59" s="17"/>
      <c r="AP59" s="17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1:95" ht="14">
      <c r="A60" s="14"/>
      <c r="B60" s="12"/>
      <c r="C60" s="12"/>
      <c r="D60" s="12"/>
      <c r="E60" s="12"/>
      <c r="F60" s="12"/>
      <c r="G60" s="110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8"/>
      <c r="X60" s="14"/>
      <c r="Y60" s="14"/>
      <c r="Z60" s="14"/>
      <c r="AA60" s="14"/>
      <c r="AB60" s="17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7"/>
      <c r="AO60" s="17"/>
      <c r="AP60" s="17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1:95" ht="14">
      <c r="A61" s="14"/>
      <c r="B61" s="12"/>
      <c r="C61" s="12"/>
      <c r="D61" s="12"/>
      <c r="E61" s="12"/>
      <c r="F61" s="12"/>
      <c r="G61" s="110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8"/>
      <c r="X61" s="14"/>
      <c r="Y61" s="14"/>
      <c r="Z61" s="14"/>
      <c r="AA61" s="14"/>
      <c r="AB61" s="17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7"/>
      <c r="AO61" s="17"/>
      <c r="AP61" s="17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1:95" ht="14">
      <c r="A62" s="14"/>
      <c r="B62" s="12"/>
      <c r="C62" s="12"/>
      <c r="D62" s="12"/>
      <c r="E62" s="12"/>
      <c r="F62" s="12"/>
      <c r="G62" s="110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8"/>
      <c r="X62" s="14"/>
      <c r="Y62" s="14"/>
      <c r="Z62" s="14"/>
      <c r="AA62" s="14"/>
      <c r="AB62" s="17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7"/>
      <c r="AO62" s="17"/>
      <c r="AP62" s="17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1:95" ht="14">
      <c r="A63" s="14"/>
      <c r="B63" s="12"/>
      <c r="C63" s="12"/>
      <c r="D63" s="12"/>
      <c r="E63" s="12"/>
      <c r="F63" s="12"/>
      <c r="G63" s="110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8"/>
      <c r="X63" s="14"/>
      <c r="Y63" s="14"/>
      <c r="Z63" s="14"/>
      <c r="AA63" s="14"/>
      <c r="AB63" s="17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7"/>
      <c r="AO63" s="17"/>
      <c r="AP63" s="17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1:95" ht="14">
      <c r="A64" s="14"/>
      <c r="B64" s="12"/>
      <c r="C64" s="12"/>
      <c r="D64" s="12"/>
      <c r="E64" s="12"/>
      <c r="F64" s="12"/>
      <c r="G64" s="110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8"/>
      <c r="X64" s="14"/>
      <c r="Y64" s="14"/>
      <c r="Z64" s="14"/>
      <c r="AA64" s="14"/>
      <c r="AB64" s="17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7"/>
      <c r="AO64" s="17"/>
      <c r="AP64" s="17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1:95" ht="14">
      <c r="A65" s="14"/>
      <c r="B65" s="12"/>
      <c r="C65" s="12"/>
      <c r="D65" s="12"/>
      <c r="E65" s="12"/>
      <c r="F65" s="12"/>
      <c r="G65" s="110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8"/>
      <c r="X65" s="14"/>
      <c r="Y65" s="14"/>
      <c r="Z65" s="14"/>
      <c r="AA65" s="14"/>
      <c r="AB65" s="17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7"/>
      <c r="AO65" s="17"/>
      <c r="AP65" s="17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1:95" ht="14">
      <c r="A66" s="14"/>
      <c r="B66" s="12"/>
      <c r="C66" s="12"/>
      <c r="D66" s="12"/>
      <c r="E66" s="12"/>
      <c r="F66" s="12"/>
      <c r="G66" s="110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8"/>
      <c r="X66" s="14"/>
      <c r="Y66" s="14"/>
      <c r="Z66" s="14"/>
      <c r="AA66" s="14"/>
      <c r="AB66" s="17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7"/>
      <c r="AO66" s="17"/>
      <c r="AP66" s="17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67" spans="1:95" ht="14">
      <c r="A67" s="14"/>
      <c r="B67" s="12"/>
      <c r="C67" s="12"/>
      <c r="D67" s="12"/>
      <c r="E67" s="12"/>
      <c r="F67" s="12"/>
      <c r="G67" s="110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8"/>
      <c r="X67" s="14"/>
      <c r="Y67" s="14"/>
      <c r="Z67" s="14"/>
      <c r="AA67" s="14"/>
      <c r="AB67" s="17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7"/>
      <c r="AO67" s="17"/>
      <c r="AP67" s="17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</row>
    <row r="68" spans="1:95" ht="14">
      <c r="A68" s="14"/>
      <c r="B68" s="12"/>
      <c r="C68" s="12"/>
      <c r="D68" s="12"/>
      <c r="E68" s="12"/>
      <c r="F68" s="12"/>
      <c r="G68" s="110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8"/>
      <c r="X68" s="14"/>
      <c r="Y68" s="14"/>
      <c r="Z68" s="14"/>
      <c r="AA68" s="14"/>
      <c r="AB68" s="17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7"/>
      <c r="AO68" s="17"/>
      <c r="AP68" s="17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</row>
    <row r="69" spans="1:95" ht="14">
      <c r="A69" s="14"/>
      <c r="B69" s="12"/>
      <c r="C69" s="12"/>
      <c r="D69" s="12"/>
      <c r="E69" s="12"/>
      <c r="F69" s="12"/>
      <c r="G69" s="110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4"/>
      <c r="Y69" s="14"/>
      <c r="Z69" s="14"/>
      <c r="AA69" s="14"/>
      <c r="AB69" s="17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7"/>
      <c r="AO69" s="17"/>
      <c r="AP69" s="17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</row>
    <row r="70" spans="1:95" ht="14">
      <c r="A70" s="14"/>
      <c r="B70" s="12"/>
      <c r="C70" s="12"/>
      <c r="D70" s="12"/>
      <c r="E70" s="12"/>
      <c r="F70" s="12"/>
      <c r="G70" s="110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8"/>
      <c r="X70" s="14"/>
      <c r="Y70" s="14"/>
      <c r="Z70" s="14"/>
      <c r="AA70" s="14"/>
      <c r="AB70" s="17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7"/>
      <c r="AO70" s="17"/>
      <c r="AP70" s="17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</row>
    <row r="71" spans="1:95" ht="14">
      <c r="A71" s="14"/>
      <c r="B71" s="12"/>
      <c r="C71" s="12"/>
      <c r="D71" s="12"/>
      <c r="E71" s="12"/>
      <c r="F71" s="12"/>
      <c r="G71" s="110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8"/>
      <c r="X71" s="14"/>
      <c r="Y71" s="14"/>
      <c r="Z71" s="14"/>
      <c r="AA71" s="14"/>
      <c r="AB71" s="17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7"/>
      <c r="AO71" s="17"/>
      <c r="AP71" s="17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</row>
    <row r="72" spans="1:95" ht="14">
      <c r="A72" s="14"/>
      <c r="B72" s="12"/>
      <c r="C72" s="12"/>
      <c r="D72" s="12"/>
      <c r="E72" s="12"/>
      <c r="F72" s="12"/>
      <c r="G72" s="110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8"/>
      <c r="X72" s="14"/>
      <c r="Y72" s="14"/>
      <c r="Z72" s="14"/>
      <c r="AA72" s="14"/>
      <c r="AB72" s="17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7"/>
      <c r="AO72" s="17"/>
      <c r="AP72" s="17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</row>
    <row r="73" spans="1:95" ht="14">
      <c r="A73" s="14"/>
      <c r="B73" s="12"/>
      <c r="C73" s="12"/>
      <c r="D73" s="12"/>
      <c r="E73" s="12"/>
      <c r="F73" s="12"/>
      <c r="G73" s="110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8"/>
      <c r="X73" s="14"/>
      <c r="Y73" s="14"/>
      <c r="Z73" s="14"/>
      <c r="AA73" s="14"/>
      <c r="AB73" s="17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7"/>
      <c r="AO73" s="17"/>
      <c r="AP73" s="17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</row>
    <row r="74" spans="1:95" ht="14">
      <c r="A74" s="14"/>
      <c r="B74" s="12"/>
      <c r="C74" s="12"/>
      <c r="D74" s="12"/>
      <c r="E74" s="12"/>
      <c r="F74" s="12"/>
      <c r="G74" s="110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8"/>
      <c r="X74" s="14"/>
      <c r="Y74" s="14"/>
      <c r="Z74" s="14"/>
      <c r="AA74" s="14"/>
      <c r="AB74" s="17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7"/>
      <c r="AO74" s="17"/>
      <c r="AP74" s="17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</row>
    <row r="75" spans="1:95" ht="14">
      <c r="A75" s="14"/>
      <c r="B75" s="12"/>
      <c r="C75" s="12"/>
      <c r="D75" s="12"/>
      <c r="E75" s="12"/>
      <c r="F75" s="12"/>
      <c r="G75" s="110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8"/>
      <c r="X75" s="14"/>
      <c r="Y75" s="14"/>
      <c r="Z75" s="14"/>
      <c r="AA75" s="14"/>
      <c r="AB75" s="17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7"/>
      <c r="AO75" s="17"/>
      <c r="AP75" s="17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</row>
    <row r="76" spans="1:95" ht="14">
      <c r="A76" s="14"/>
      <c r="B76" s="12"/>
      <c r="C76" s="12"/>
      <c r="D76" s="12"/>
      <c r="E76" s="12"/>
      <c r="F76" s="12"/>
      <c r="G76" s="110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8"/>
      <c r="X76" s="14"/>
      <c r="Y76" s="14"/>
      <c r="Z76" s="14"/>
      <c r="AA76" s="14"/>
      <c r="AB76" s="17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7"/>
      <c r="AO76" s="17"/>
      <c r="AP76" s="17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</row>
    <row r="77" spans="1:95" ht="14">
      <c r="A77" s="14"/>
      <c r="B77" s="12"/>
      <c r="C77" s="12"/>
      <c r="D77" s="12"/>
      <c r="E77" s="12"/>
      <c r="F77" s="12"/>
      <c r="G77" s="110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8"/>
      <c r="X77" s="14"/>
      <c r="Y77" s="14"/>
      <c r="Z77" s="14"/>
      <c r="AA77" s="14"/>
      <c r="AB77" s="17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7"/>
      <c r="AO77" s="17"/>
      <c r="AP77" s="17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</row>
    <row r="78" spans="1:95" ht="14">
      <c r="A78" s="14"/>
      <c r="B78" s="12"/>
      <c r="C78" s="12"/>
      <c r="D78" s="12"/>
      <c r="E78" s="12"/>
      <c r="F78" s="12"/>
      <c r="G78" s="110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8"/>
      <c r="X78" s="14"/>
      <c r="Y78" s="14"/>
      <c r="Z78" s="14"/>
      <c r="AA78" s="14"/>
      <c r="AB78" s="17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7"/>
      <c r="AO78" s="17"/>
      <c r="AP78" s="17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5" ht="14">
      <c r="A79" s="14"/>
      <c r="B79" s="12"/>
      <c r="C79" s="12"/>
      <c r="D79" s="12"/>
      <c r="E79" s="12"/>
      <c r="F79" s="12"/>
      <c r="G79" s="110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8"/>
      <c r="X79" s="14"/>
      <c r="Y79" s="14"/>
      <c r="Z79" s="14"/>
      <c r="AA79" s="14"/>
      <c r="AB79" s="17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7"/>
      <c r="AO79" s="17"/>
      <c r="AP79" s="17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</row>
    <row r="80" spans="1:95" ht="14">
      <c r="A80" s="14"/>
      <c r="B80" s="12"/>
      <c r="C80" s="12"/>
      <c r="D80" s="12"/>
      <c r="E80" s="12"/>
      <c r="F80" s="12"/>
      <c r="G80" s="110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8"/>
      <c r="X80" s="14"/>
      <c r="Y80" s="14"/>
      <c r="Z80" s="14"/>
      <c r="AA80" s="14"/>
      <c r="AB80" s="17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7"/>
      <c r="AO80" s="17"/>
      <c r="AP80" s="17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</row>
    <row r="81" spans="1:95" ht="14">
      <c r="A81" s="14"/>
      <c r="B81" s="12"/>
      <c r="C81" s="12"/>
      <c r="D81" s="12"/>
      <c r="E81" s="12"/>
      <c r="F81" s="12"/>
      <c r="G81" s="110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8"/>
      <c r="X81" s="14"/>
      <c r="Y81" s="14"/>
      <c r="Z81" s="14"/>
      <c r="AA81" s="14"/>
      <c r="AB81" s="17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7"/>
      <c r="AO81" s="17"/>
      <c r="AP81" s="17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</row>
    <row r="82" spans="1:95" ht="14">
      <c r="A82" s="14"/>
      <c r="B82" s="12"/>
      <c r="C82" s="12"/>
      <c r="D82" s="12"/>
      <c r="E82" s="12"/>
      <c r="F82" s="12"/>
      <c r="G82" s="110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8"/>
      <c r="X82" s="14"/>
      <c r="Y82" s="14"/>
      <c r="Z82" s="14"/>
      <c r="AA82" s="14"/>
      <c r="AB82" s="17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7"/>
      <c r="AO82" s="17"/>
      <c r="AP82" s="17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</row>
    <row r="83" spans="1:95" ht="14">
      <c r="A83" s="14"/>
      <c r="B83" s="12"/>
      <c r="C83" s="12"/>
      <c r="D83" s="12"/>
      <c r="E83" s="12"/>
      <c r="F83" s="12"/>
      <c r="G83" s="110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8"/>
      <c r="X83" s="14"/>
      <c r="Y83" s="14"/>
      <c r="Z83" s="14"/>
      <c r="AA83" s="14"/>
      <c r="AB83" s="17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7"/>
      <c r="AO83" s="17"/>
      <c r="AP83" s="17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</row>
    <row r="84" spans="1:95" ht="14">
      <c r="A84" s="14"/>
      <c r="B84" s="12"/>
      <c r="C84" s="12"/>
      <c r="D84" s="12"/>
      <c r="E84" s="12"/>
      <c r="F84" s="12"/>
      <c r="G84" s="110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8"/>
      <c r="X84" s="14"/>
      <c r="Y84" s="14"/>
      <c r="Z84" s="14"/>
      <c r="AA84" s="14"/>
      <c r="AB84" s="17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7"/>
      <c r="AO84" s="17"/>
      <c r="AP84" s="17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</row>
    <row r="85" spans="1:95" ht="14">
      <c r="A85" s="14"/>
      <c r="B85" s="12"/>
      <c r="C85" s="12"/>
      <c r="D85" s="12"/>
      <c r="E85" s="12"/>
      <c r="F85" s="12"/>
      <c r="G85" s="110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8"/>
      <c r="X85" s="14"/>
      <c r="Y85" s="14"/>
      <c r="Z85" s="14"/>
      <c r="AA85" s="14"/>
      <c r="AB85" s="17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7"/>
      <c r="AO85" s="17"/>
      <c r="AP85" s="17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</row>
    <row r="86" spans="1:95" ht="14">
      <c r="A86" s="14"/>
      <c r="B86" s="12"/>
      <c r="C86" s="12"/>
      <c r="D86" s="12"/>
      <c r="E86" s="12"/>
      <c r="F86" s="12"/>
      <c r="G86" s="110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8"/>
      <c r="X86" s="14"/>
      <c r="Y86" s="14"/>
      <c r="Z86" s="14"/>
      <c r="AA86" s="14"/>
      <c r="AB86" s="17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7"/>
      <c r="AO86" s="17"/>
      <c r="AP86" s="17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</row>
    <row r="87" spans="1:95" ht="14">
      <c r="A87" s="14"/>
      <c r="B87" s="12"/>
      <c r="C87" s="12"/>
      <c r="D87" s="12"/>
      <c r="E87" s="12"/>
      <c r="F87" s="12"/>
      <c r="G87" s="110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8"/>
      <c r="X87" s="14"/>
      <c r="Y87" s="14"/>
      <c r="Z87" s="14"/>
      <c r="AA87" s="14"/>
      <c r="AB87" s="17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7"/>
      <c r="AO87" s="17"/>
      <c r="AP87" s="17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</row>
    <row r="88" spans="1:95" ht="14">
      <c r="A88" s="14"/>
      <c r="B88" s="12"/>
      <c r="C88" s="12"/>
      <c r="D88" s="12"/>
      <c r="E88" s="12"/>
      <c r="F88" s="12"/>
      <c r="G88" s="110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8"/>
      <c r="X88" s="14"/>
      <c r="Y88" s="14"/>
      <c r="Z88" s="14"/>
      <c r="AA88" s="14"/>
      <c r="AB88" s="17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7"/>
      <c r="AO88" s="17"/>
      <c r="AP88" s="17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</row>
    <row r="89" spans="1:95" ht="14">
      <c r="A89" s="14"/>
      <c r="B89" s="12"/>
      <c r="C89" s="12"/>
      <c r="D89" s="12"/>
      <c r="E89" s="12"/>
      <c r="F89" s="12"/>
      <c r="G89" s="110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8"/>
      <c r="X89" s="14"/>
      <c r="Y89" s="14"/>
      <c r="Z89" s="14"/>
      <c r="AA89" s="14"/>
      <c r="AB89" s="17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7"/>
      <c r="AO89" s="17"/>
      <c r="AP89" s="17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</row>
    <row r="90" spans="1:95" ht="14">
      <c r="A90" s="14"/>
      <c r="B90" s="12"/>
      <c r="C90" s="12"/>
      <c r="D90" s="12"/>
      <c r="E90" s="12"/>
      <c r="F90" s="12"/>
      <c r="G90" s="110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8"/>
      <c r="X90" s="14"/>
      <c r="Y90" s="14"/>
      <c r="Z90" s="14"/>
      <c r="AA90" s="14"/>
      <c r="AB90" s="17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7"/>
      <c r="AO90" s="17"/>
      <c r="AP90" s="17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</row>
    <row r="91" spans="1:95" ht="14">
      <c r="A91" s="14"/>
      <c r="B91" s="12"/>
      <c r="C91" s="12"/>
      <c r="D91" s="12"/>
      <c r="E91" s="12"/>
      <c r="F91" s="12"/>
      <c r="G91" s="110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8"/>
      <c r="X91" s="14"/>
      <c r="Y91" s="14"/>
      <c r="Z91" s="14"/>
      <c r="AA91" s="14"/>
      <c r="AB91" s="17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7"/>
      <c r="AO91" s="17"/>
      <c r="AP91" s="17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</row>
    <row r="92" spans="1:95" ht="14">
      <c r="A92" s="14"/>
      <c r="B92" s="12"/>
      <c r="C92" s="12"/>
      <c r="D92" s="12"/>
      <c r="E92" s="12"/>
      <c r="F92" s="12"/>
      <c r="G92" s="110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8"/>
      <c r="X92" s="14"/>
      <c r="Y92" s="14"/>
      <c r="Z92" s="14"/>
      <c r="AA92" s="14"/>
      <c r="AB92" s="17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7"/>
      <c r="AO92" s="17"/>
      <c r="AP92" s="17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</row>
    <row r="93" spans="1:95" ht="14">
      <c r="A93" s="14"/>
      <c r="B93" s="12"/>
      <c r="C93" s="12"/>
      <c r="D93" s="12"/>
      <c r="E93" s="12"/>
      <c r="F93" s="12"/>
      <c r="G93" s="110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8"/>
      <c r="X93" s="14"/>
      <c r="Y93" s="14"/>
      <c r="Z93" s="14"/>
      <c r="AA93" s="14"/>
      <c r="AB93" s="17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7"/>
      <c r="AO93" s="17"/>
      <c r="AP93" s="17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</row>
    <row r="94" spans="1:95" ht="14">
      <c r="A94" s="14"/>
      <c r="B94" s="12"/>
      <c r="C94" s="12"/>
      <c r="D94" s="12"/>
      <c r="E94" s="12"/>
      <c r="F94" s="12"/>
      <c r="G94" s="110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8"/>
      <c r="X94" s="14"/>
      <c r="Y94" s="14"/>
      <c r="Z94" s="14"/>
      <c r="AA94" s="14"/>
      <c r="AB94" s="17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7"/>
      <c r="AO94" s="17"/>
      <c r="AP94" s="17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</row>
    <row r="95" spans="1:95" ht="14">
      <c r="A95" s="14"/>
      <c r="B95" s="12"/>
      <c r="C95" s="12"/>
      <c r="D95" s="12"/>
      <c r="E95" s="12"/>
      <c r="F95" s="12"/>
      <c r="G95" s="110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8"/>
      <c r="X95" s="14"/>
      <c r="Y95" s="14"/>
      <c r="Z95" s="14"/>
      <c r="AA95" s="14"/>
      <c r="AB95" s="17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7"/>
      <c r="AO95" s="17"/>
      <c r="AP95" s="17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</row>
    <row r="96" spans="1:95" ht="14">
      <c r="A96" s="14"/>
      <c r="B96" s="12"/>
      <c r="C96" s="12"/>
      <c r="D96" s="12"/>
      <c r="E96" s="12"/>
      <c r="F96" s="12"/>
      <c r="G96" s="110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8"/>
      <c r="X96" s="14"/>
      <c r="Y96" s="14"/>
      <c r="Z96" s="14"/>
      <c r="AA96" s="14"/>
      <c r="AB96" s="17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7"/>
      <c r="AO96" s="17"/>
      <c r="AP96" s="17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</row>
    <row r="97" spans="1:95" ht="14">
      <c r="A97" s="14"/>
      <c r="B97" s="12"/>
      <c r="C97" s="12"/>
      <c r="D97" s="12"/>
      <c r="E97" s="12"/>
      <c r="F97" s="12"/>
      <c r="G97" s="110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8"/>
      <c r="X97" s="14"/>
      <c r="Y97" s="14"/>
      <c r="Z97" s="14"/>
      <c r="AA97" s="14"/>
      <c r="AB97" s="17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7"/>
      <c r="AO97" s="17"/>
      <c r="AP97" s="17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</row>
    <row r="98" spans="1:95" ht="14">
      <c r="A98" s="14"/>
      <c r="B98" s="12"/>
      <c r="C98" s="12"/>
      <c r="D98" s="12"/>
      <c r="E98" s="12"/>
      <c r="F98" s="12"/>
      <c r="G98" s="110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8"/>
      <c r="X98" s="14"/>
      <c r="Y98" s="14"/>
      <c r="Z98" s="14"/>
      <c r="AA98" s="14"/>
      <c r="AB98" s="17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7"/>
      <c r="AO98" s="17"/>
      <c r="AP98" s="17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</row>
    <row r="99" spans="1:95" ht="14">
      <c r="A99" s="14"/>
      <c r="B99" s="12"/>
      <c r="C99" s="12"/>
      <c r="D99" s="12"/>
      <c r="E99" s="12"/>
      <c r="F99" s="12"/>
      <c r="G99" s="110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8"/>
      <c r="X99" s="14"/>
      <c r="Y99" s="14"/>
      <c r="Z99" s="14"/>
      <c r="AA99" s="14"/>
      <c r="AB99" s="17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7"/>
      <c r="AO99" s="17"/>
      <c r="AP99" s="17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</row>
    <row r="100" spans="1:95" ht="14">
      <c r="A100" s="14"/>
      <c r="B100" s="12"/>
      <c r="C100" s="12"/>
      <c r="D100" s="12"/>
      <c r="E100" s="12"/>
      <c r="F100" s="12"/>
      <c r="G100" s="110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8"/>
      <c r="X100" s="14"/>
      <c r="Y100" s="14"/>
      <c r="Z100" s="14"/>
      <c r="AA100" s="14"/>
      <c r="AB100" s="17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7"/>
      <c r="AO100" s="17"/>
      <c r="AP100" s="17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</row>
    <row r="101" spans="1:95" ht="14">
      <c r="A101" s="14"/>
      <c r="B101" s="12"/>
      <c r="C101" s="12"/>
      <c r="D101" s="12"/>
      <c r="E101" s="12"/>
      <c r="F101" s="12"/>
      <c r="G101" s="110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8"/>
      <c r="X101" s="14"/>
      <c r="Y101" s="14"/>
      <c r="Z101" s="14"/>
      <c r="AA101" s="14"/>
      <c r="AB101" s="17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7"/>
      <c r="AO101" s="17"/>
      <c r="AP101" s="17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</row>
    <row r="102" spans="1:95" ht="14">
      <c r="A102" s="14"/>
      <c r="B102" s="12"/>
      <c r="C102" s="12"/>
      <c r="D102" s="12"/>
      <c r="E102" s="12"/>
      <c r="F102" s="12"/>
      <c r="G102" s="110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8"/>
      <c r="X102" s="14"/>
      <c r="Y102" s="14"/>
      <c r="Z102" s="14"/>
      <c r="AA102" s="14"/>
      <c r="AB102" s="17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7"/>
      <c r="AO102" s="17"/>
      <c r="AP102" s="17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</row>
    <row r="103" spans="1:95" ht="14">
      <c r="A103" s="14"/>
      <c r="B103" s="12"/>
      <c r="C103" s="12"/>
      <c r="D103" s="12"/>
      <c r="E103" s="12"/>
      <c r="F103" s="12"/>
      <c r="G103" s="110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8"/>
      <c r="X103" s="14"/>
      <c r="Y103" s="14"/>
      <c r="Z103" s="14"/>
      <c r="AA103" s="14"/>
      <c r="AB103" s="17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7"/>
      <c r="AO103" s="17"/>
      <c r="AP103" s="17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</row>
    <row r="104" spans="1:95" ht="14">
      <c r="A104" s="14"/>
      <c r="B104" s="12"/>
      <c r="C104" s="12"/>
      <c r="D104" s="12"/>
      <c r="E104" s="12"/>
      <c r="F104" s="12"/>
      <c r="G104" s="110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8"/>
      <c r="X104" s="14"/>
      <c r="Y104" s="14"/>
      <c r="Z104" s="14"/>
      <c r="AA104" s="14"/>
      <c r="AB104" s="17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7"/>
      <c r="AO104" s="17"/>
      <c r="AP104" s="17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</row>
    <row r="105" spans="1:95" ht="14">
      <c r="A105" s="14"/>
      <c r="B105" s="12"/>
      <c r="C105" s="12"/>
      <c r="D105" s="12"/>
      <c r="E105" s="12"/>
      <c r="F105" s="12"/>
      <c r="G105" s="110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14"/>
      <c r="Y105" s="14"/>
      <c r="Z105" s="14"/>
      <c r="AA105" s="14"/>
      <c r="AB105" s="17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7"/>
      <c r="AO105" s="17"/>
      <c r="AP105" s="17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</row>
    <row r="106" spans="1:95" ht="14">
      <c r="A106" s="14"/>
      <c r="B106" s="12"/>
      <c r="C106" s="12"/>
      <c r="D106" s="12"/>
      <c r="E106" s="12"/>
      <c r="F106" s="12"/>
      <c r="G106" s="110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8"/>
      <c r="X106" s="14"/>
      <c r="Y106" s="14"/>
      <c r="Z106" s="14"/>
      <c r="AA106" s="14"/>
      <c r="AB106" s="17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7"/>
      <c r="AO106" s="17"/>
      <c r="AP106" s="17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</row>
    <row r="107" spans="1:95" ht="14">
      <c r="A107" s="14"/>
      <c r="B107" s="12"/>
      <c r="C107" s="12"/>
      <c r="D107" s="12"/>
      <c r="E107" s="12"/>
      <c r="F107" s="12"/>
      <c r="G107" s="110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8"/>
      <c r="X107" s="14"/>
      <c r="Y107" s="14"/>
      <c r="Z107" s="14"/>
      <c r="AA107" s="14"/>
      <c r="AB107" s="17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7"/>
      <c r="AO107" s="17"/>
      <c r="AP107" s="17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</row>
    <row r="108" spans="1:95" ht="14">
      <c r="A108" s="14"/>
      <c r="B108" s="12"/>
      <c r="C108" s="12"/>
      <c r="D108" s="12"/>
      <c r="E108" s="12"/>
      <c r="F108" s="12"/>
      <c r="G108" s="110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8"/>
      <c r="X108" s="14"/>
      <c r="Y108" s="14"/>
      <c r="Z108" s="14"/>
      <c r="AA108" s="14"/>
      <c r="AB108" s="17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7"/>
      <c r="AO108" s="17"/>
      <c r="AP108" s="17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</row>
    <row r="109" spans="1:95" ht="14">
      <c r="A109" s="14"/>
      <c r="B109" s="12"/>
      <c r="C109" s="12"/>
      <c r="D109" s="12"/>
      <c r="E109" s="12"/>
      <c r="F109" s="12"/>
      <c r="G109" s="110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8"/>
      <c r="X109" s="14"/>
      <c r="Y109" s="14"/>
      <c r="Z109" s="14"/>
      <c r="AA109" s="14"/>
      <c r="AB109" s="17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7"/>
      <c r="AO109" s="17"/>
      <c r="AP109" s="17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</row>
    <row r="110" spans="1:95" ht="14">
      <c r="A110" s="14"/>
      <c r="B110" s="12"/>
      <c r="C110" s="12"/>
      <c r="D110" s="12"/>
      <c r="E110" s="12"/>
      <c r="F110" s="12"/>
      <c r="G110" s="110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8"/>
      <c r="X110" s="14"/>
      <c r="Y110" s="14"/>
      <c r="Z110" s="14"/>
      <c r="AA110" s="14"/>
      <c r="AB110" s="17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7"/>
      <c r="AO110" s="17"/>
      <c r="AP110" s="17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</row>
    <row r="111" spans="1:95" ht="14">
      <c r="A111" s="14"/>
      <c r="B111" s="12"/>
      <c r="C111" s="12"/>
      <c r="D111" s="12"/>
      <c r="E111" s="12"/>
      <c r="F111" s="12"/>
      <c r="G111" s="110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7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7"/>
      <c r="AO111" s="17"/>
      <c r="AP111" s="17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</row>
    <row r="112" spans="1:95" ht="14">
      <c r="A112" s="14"/>
      <c r="B112" s="12"/>
      <c r="C112" s="12"/>
      <c r="D112" s="12"/>
      <c r="E112" s="12"/>
      <c r="F112" s="12"/>
      <c r="G112" s="110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7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7"/>
      <c r="AO112" s="17"/>
      <c r="AP112" s="17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</row>
    <row r="113" spans="1:95" ht="14">
      <c r="A113" s="14"/>
      <c r="B113" s="12"/>
      <c r="C113" s="12"/>
      <c r="D113" s="12"/>
      <c r="E113" s="12"/>
      <c r="F113" s="12"/>
      <c r="G113" s="110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7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7"/>
      <c r="AO113" s="17"/>
      <c r="AP113" s="17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</row>
    <row r="114" spans="1:95" ht="14">
      <c r="A114" s="14"/>
      <c r="B114" s="12"/>
      <c r="C114" s="12"/>
      <c r="D114" s="12"/>
      <c r="E114" s="12"/>
      <c r="F114" s="12"/>
      <c r="G114" s="110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7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7"/>
      <c r="AO114" s="17"/>
      <c r="AP114" s="17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</row>
    <row r="115" spans="1:95" ht="14">
      <c r="A115" s="14"/>
      <c r="B115" s="12"/>
      <c r="C115" s="12"/>
      <c r="D115" s="12"/>
      <c r="E115" s="12"/>
      <c r="F115" s="12"/>
      <c r="G115" s="110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7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7"/>
      <c r="AO115" s="17"/>
      <c r="AP115" s="17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</row>
    <row r="116" spans="1:95" ht="14">
      <c r="A116" s="14"/>
      <c r="B116" s="12"/>
      <c r="C116" s="12"/>
      <c r="D116" s="12"/>
      <c r="E116" s="12"/>
      <c r="F116" s="12"/>
      <c r="G116" s="110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7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7"/>
      <c r="AO116" s="17"/>
      <c r="AP116" s="17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</row>
    <row r="117" spans="1:95" ht="14">
      <c r="A117" s="14"/>
      <c r="B117" s="12"/>
      <c r="C117" s="12"/>
      <c r="D117" s="12"/>
      <c r="E117" s="12"/>
      <c r="F117" s="12"/>
      <c r="G117" s="110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7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7"/>
      <c r="AO117" s="17"/>
      <c r="AP117" s="17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</row>
    <row r="118" spans="1:95" ht="14">
      <c r="A118" s="14"/>
      <c r="B118" s="12"/>
      <c r="C118" s="12"/>
      <c r="D118" s="12"/>
      <c r="E118" s="12"/>
      <c r="F118" s="12"/>
      <c r="G118" s="110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7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7"/>
      <c r="AO118" s="17"/>
      <c r="AP118" s="17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</row>
    <row r="119" spans="1:95" ht="14">
      <c r="A119" s="14"/>
      <c r="B119" s="12"/>
      <c r="C119" s="12"/>
      <c r="D119" s="12"/>
      <c r="E119" s="12"/>
      <c r="F119" s="12"/>
      <c r="G119" s="110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7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7"/>
      <c r="AO119" s="17"/>
      <c r="AP119" s="17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</row>
    <row r="120" spans="1:95" ht="14">
      <c r="A120" s="14"/>
      <c r="B120" s="12"/>
      <c r="C120" s="12"/>
      <c r="D120" s="12"/>
      <c r="E120" s="12"/>
      <c r="F120" s="12"/>
      <c r="G120" s="110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7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7"/>
      <c r="AO120" s="17"/>
      <c r="AP120" s="17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</row>
    <row r="121" spans="1:95" ht="14">
      <c r="A121" s="14"/>
      <c r="B121" s="12"/>
      <c r="C121" s="12"/>
      <c r="D121" s="12"/>
      <c r="E121" s="12"/>
      <c r="F121" s="12"/>
      <c r="G121" s="110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7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7"/>
      <c r="AO121" s="17"/>
      <c r="AP121" s="17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</row>
    <row r="122" spans="1:95" ht="14">
      <c r="A122" s="14"/>
      <c r="B122" s="12"/>
      <c r="C122" s="12"/>
      <c r="D122" s="12"/>
      <c r="E122" s="12"/>
      <c r="F122" s="12"/>
      <c r="G122" s="110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7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7"/>
      <c r="AO122" s="17"/>
      <c r="AP122" s="17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</row>
    <row r="123" spans="1:95" ht="14">
      <c r="A123" s="14"/>
      <c r="B123" s="12"/>
      <c r="C123" s="12"/>
      <c r="D123" s="12"/>
      <c r="E123" s="12"/>
      <c r="F123" s="12"/>
      <c r="G123" s="110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7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7"/>
      <c r="AO123" s="17"/>
      <c r="AP123" s="17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</row>
    <row r="124" spans="1:95" ht="14">
      <c r="A124" s="14"/>
      <c r="B124" s="12"/>
      <c r="C124" s="12"/>
      <c r="D124" s="12"/>
      <c r="E124" s="12"/>
      <c r="F124" s="12"/>
      <c r="G124" s="110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7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7"/>
      <c r="AO124" s="17"/>
      <c r="AP124" s="17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</row>
    <row r="125" spans="1:95" ht="14">
      <c r="A125" s="14"/>
      <c r="B125" s="12"/>
      <c r="C125" s="12"/>
      <c r="D125" s="12"/>
      <c r="E125" s="12"/>
      <c r="F125" s="12"/>
      <c r="G125" s="110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7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7"/>
      <c r="AO125" s="17"/>
      <c r="AP125" s="17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</row>
    <row r="126" spans="1:95" ht="14">
      <c r="A126" s="14"/>
      <c r="B126" s="12"/>
      <c r="C126" s="12"/>
      <c r="D126" s="12"/>
      <c r="E126" s="12"/>
      <c r="F126" s="12"/>
      <c r="G126" s="110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7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7"/>
      <c r="AO126" s="17"/>
      <c r="AP126" s="17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</row>
    <row r="127" spans="1:95" ht="14">
      <c r="A127" s="14"/>
      <c r="B127" s="12"/>
      <c r="C127" s="12"/>
      <c r="D127" s="12"/>
      <c r="E127" s="12"/>
      <c r="F127" s="12"/>
      <c r="G127" s="110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7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7"/>
      <c r="AO127" s="17"/>
      <c r="AP127" s="17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</row>
    <row r="128" spans="1:95" ht="14">
      <c r="A128" s="14"/>
      <c r="B128" s="12"/>
      <c r="C128" s="12"/>
      <c r="D128" s="12"/>
      <c r="E128" s="12"/>
      <c r="F128" s="12"/>
      <c r="G128" s="110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7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7"/>
      <c r="AO128" s="17"/>
      <c r="AP128" s="17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</row>
    <row r="129" spans="1:95" ht="14">
      <c r="A129" s="14"/>
      <c r="B129" s="12"/>
      <c r="C129" s="12"/>
      <c r="D129" s="12"/>
      <c r="E129" s="12"/>
      <c r="F129" s="12"/>
      <c r="G129" s="110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7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7"/>
      <c r="AO129" s="17"/>
      <c r="AP129" s="17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</row>
    <row r="130" spans="1:95" ht="14">
      <c r="A130" s="14"/>
      <c r="B130" s="12"/>
      <c r="C130" s="12"/>
      <c r="D130" s="12"/>
      <c r="E130" s="12"/>
      <c r="F130" s="12"/>
      <c r="G130" s="110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7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7"/>
      <c r="AO130" s="17"/>
      <c r="AP130" s="17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</row>
    <row r="131" spans="1:95" ht="14">
      <c r="A131" s="14"/>
      <c r="B131" s="12"/>
      <c r="C131" s="12"/>
      <c r="D131" s="12"/>
      <c r="E131" s="12"/>
      <c r="F131" s="12"/>
      <c r="G131" s="110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7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7"/>
      <c r="AO131" s="17"/>
      <c r="AP131" s="17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</row>
    <row r="132" spans="1:95" ht="14">
      <c r="A132" s="14"/>
      <c r="B132" s="12"/>
      <c r="C132" s="12"/>
      <c r="D132" s="12"/>
      <c r="E132" s="12"/>
      <c r="F132" s="12"/>
      <c r="G132" s="110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7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7"/>
      <c r="AO132" s="17"/>
      <c r="AP132" s="17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</row>
    <row r="133" spans="1:95" ht="14">
      <c r="A133" s="14"/>
      <c r="B133" s="12"/>
      <c r="C133" s="12"/>
      <c r="D133" s="12"/>
      <c r="E133" s="12"/>
      <c r="F133" s="12"/>
      <c r="G133" s="110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7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7"/>
      <c r="AO133" s="17"/>
      <c r="AP133" s="17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</row>
    <row r="134" spans="1:95" ht="14">
      <c r="A134" s="14"/>
      <c r="B134" s="12"/>
      <c r="C134" s="12"/>
      <c r="D134" s="12"/>
      <c r="E134" s="12"/>
      <c r="F134" s="12"/>
      <c r="G134" s="110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7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7"/>
      <c r="AO134" s="17"/>
      <c r="AP134" s="17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</row>
    <row r="135" spans="1:95" ht="14">
      <c r="A135" s="14"/>
      <c r="B135" s="12"/>
      <c r="C135" s="12"/>
      <c r="D135" s="12"/>
      <c r="E135" s="12"/>
      <c r="F135" s="12"/>
      <c r="G135" s="110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7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7"/>
      <c r="AO135" s="17"/>
      <c r="AP135" s="17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</row>
    <row r="136" spans="1:95" ht="14">
      <c r="A136" s="14"/>
      <c r="B136" s="12"/>
      <c r="C136" s="12"/>
      <c r="D136" s="12"/>
      <c r="E136" s="12"/>
      <c r="F136" s="12"/>
      <c r="G136" s="110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7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7"/>
      <c r="AO136" s="17"/>
      <c r="AP136" s="17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</row>
    <row r="137" spans="1:95" ht="14">
      <c r="A137" s="14"/>
      <c r="B137" s="12"/>
      <c r="C137" s="12"/>
      <c r="D137" s="12"/>
      <c r="E137" s="12"/>
      <c r="F137" s="12"/>
      <c r="G137" s="110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7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7"/>
      <c r="AO137" s="17"/>
      <c r="AP137" s="17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</row>
    <row r="138" spans="1:95" ht="14">
      <c r="A138" s="14"/>
      <c r="B138" s="12"/>
      <c r="C138" s="12"/>
      <c r="D138" s="12"/>
      <c r="E138" s="12"/>
      <c r="F138" s="12"/>
      <c r="G138" s="110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7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7"/>
      <c r="AO138" s="17"/>
      <c r="AP138" s="17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</row>
    <row r="139" spans="1:95" ht="14">
      <c r="A139" s="14"/>
      <c r="B139" s="12"/>
      <c r="C139" s="12"/>
      <c r="D139" s="12"/>
      <c r="E139" s="12"/>
      <c r="F139" s="12"/>
      <c r="G139" s="110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7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7"/>
      <c r="AO139" s="17"/>
      <c r="AP139" s="17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</row>
    <row r="140" spans="1:95" ht="14">
      <c r="A140" s="14"/>
      <c r="B140" s="12"/>
      <c r="C140" s="12"/>
      <c r="D140" s="12"/>
      <c r="E140" s="12"/>
      <c r="F140" s="12"/>
      <c r="G140" s="110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7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7"/>
      <c r="AO140" s="17"/>
      <c r="AP140" s="17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</row>
    <row r="141" spans="1:95" ht="14">
      <c r="A141" s="14"/>
      <c r="B141" s="12"/>
      <c r="C141" s="12"/>
      <c r="D141" s="12"/>
      <c r="E141" s="12"/>
      <c r="F141" s="12"/>
      <c r="G141" s="110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7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7"/>
      <c r="AO141" s="17"/>
      <c r="AP141" s="17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</row>
    <row r="142" spans="1:95" ht="14">
      <c r="A142" s="14"/>
      <c r="B142" s="12"/>
      <c r="C142" s="12"/>
      <c r="D142" s="12"/>
      <c r="E142" s="12"/>
      <c r="F142" s="12"/>
      <c r="G142" s="110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7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7"/>
      <c r="AO142" s="17"/>
      <c r="AP142" s="17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</row>
    <row r="143" spans="1:95" ht="14">
      <c r="A143" s="14"/>
      <c r="B143" s="12"/>
      <c r="C143" s="12"/>
      <c r="D143" s="12"/>
      <c r="E143" s="12"/>
      <c r="F143" s="12"/>
      <c r="G143" s="110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7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7"/>
      <c r="AO143" s="17"/>
      <c r="AP143" s="17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</row>
    <row r="144" spans="1:95" ht="14">
      <c r="A144" s="14"/>
      <c r="B144" s="12"/>
      <c r="C144" s="12"/>
      <c r="D144" s="12"/>
      <c r="E144" s="12"/>
      <c r="F144" s="12"/>
      <c r="G144" s="110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7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7"/>
      <c r="AO144" s="17"/>
      <c r="AP144" s="17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</row>
    <row r="145" spans="1:95" ht="14">
      <c r="A145" s="14"/>
      <c r="B145" s="12"/>
      <c r="C145" s="12"/>
      <c r="D145" s="12"/>
      <c r="E145" s="12"/>
      <c r="F145" s="12"/>
      <c r="G145" s="110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7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7"/>
      <c r="AO145" s="17"/>
      <c r="AP145" s="17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</row>
    <row r="146" spans="1:95" ht="14">
      <c r="A146" s="14"/>
      <c r="B146" s="12"/>
      <c r="C146" s="12"/>
      <c r="D146" s="12"/>
      <c r="E146" s="12"/>
      <c r="F146" s="12"/>
      <c r="G146" s="110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7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7"/>
      <c r="AO146" s="17"/>
      <c r="AP146" s="17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</row>
    <row r="147" spans="1:95" ht="14">
      <c r="A147" s="14"/>
      <c r="B147" s="12"/>
      <c r="C147" s="12"/>
      <c r="D147" s="12"/>
      <c r="E147" s="12"/>
      <c r="F147" s="12"/>
      <c r="G147" s="110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7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7"/>
      <c r="AO147" s="17"/>
      <c r="AP147" s="17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</row>
    <row r="148" spans="1:95" ht="14">
      <c r="A148" s="14"/>
      <c r="B148" s="12"/>
      <c r="C148" s="12"/>
      <c r="D148" s="12"/>
      <c r="E148" s="12"/>
      <c r="F148" s="12"/>
      <c r="G148" s="110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7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7"/>
      <c r="AO148" s="17"/>
      <c r="AP148" s="17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</row>
    <row r="149" spans="1:95" ht="14">
      <c r="A149" s="14"/>
      <c r="B149" s="12"/>
      <c r="C149" s="12"/>
      <c r="D149" s="12"/>
      <c r="E149" s="12"/>
      <c r="F149" s="12"/>
      <c r="G149" s="110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7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7"/>
      <c r="AO149" s="17"/>
      <c r="AP149" s="17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</row>
    <row r="150" spans="1:95" ht="14">
      <c r="A150" s="14"/>
      <c r="B150" s="12"/>
      <c r="C150" s="12"/>
      <c r="D150" s="12"/>
      <c r="E150" s="12"/>
      <c r="F150" s="12"/>
      <c r="G150" s="110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7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7"/>
      <c r="AO150" s="17"/>
      <c r="AP150" s="17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</row>
    <row r="151" spans="1:95" ht="14">
      <c r="A151" s="14"/>
      <c r="B151" s="12"/>
      <c r="C151" s="12"/>
      <c r="D151" s="12"/>
      <c r="E151" s="12"/>
      <c r="F151" s="12"/>
      <c r="G151" s="110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7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7"/>
      <c r="AO151" s="17"/>
      <c r="AP151" s="17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</row>
    <row r="152" spans="1:95" ht="14">
      <c r="A152" s="14"/>
      <c r="B152" s="12"/>
      <c r="C152" s="12"/>
      <c r="D152" s="12"/>
      <c r="E152" s="12"/>
      <c r="F152" s="12"/>
      <c r="G152" s="110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7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7"/>
      <c r="AO152" s="17"/>
      <c r="AP152" s="17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</row>
    <row r="153" spans="1:95" ht="14">
      <c r="A153" s="14"/>
      <c r="B153" s="12"/>
      <c r="C153" s="12"/>
      <c r="D153" s="12"/>
      <c r="E153" s="12"/>
      <c r="F153" s="12"/>
      <c r="G153" s="110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7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7"/>
      <c r="AO153" s="17"/>
      <c r="AP153" s="17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</row>
    <row r="154" spans="1:95" ht="14">
      <c r="A154" s="14"/>
      <c r="B154" s="12"/>
      <c r="C154" s="12"/>
      <c r="D154" s="12"/>
      <c r="E154" s="12"/>
      <c r="F154" s="12"/>
      <c r="G154" s="110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7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7"/>
      <c r="AO154" s="17"/>
      <c r="AP154" s="17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</row>
    <row r="155" spans="1:95" ht="14">
      <c r="A155" s="14"/>
      <c r="B155" s="12"/>
      <c r="C155" s="12"/>
      <c r="D155" s="12"/>
      <c r="E155" s="12"/>
      <c r="F155" s="12"/>
      <c r="G155" s="110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7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7"/>
      <c r="AO155" s="17"/>
      <c r="AP155" s="17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</row>
    <row r="156" spans="1:95" ht="14">
      <c r="A156" s="14"/>
      <c r="B156" s="12"/>
      <c r="C156" s="12"/>
      <c r="D156" s="12"/>
      <c r="E156" s="12"/>
      <c r="F156" s="12"/>
      <c r="G156" s="110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7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7"/>
      <c r="AO156" s="17"/>
      <c r="AP156" s="17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</row>
    <row r="157" spans="1:95" ht="14">
      <c r="A157" s="14"/>
      <c r="B157" s="12"/>
      <c r="C157" s="12"/>
      <c r="D157" s="12"/>
      <c r="E157" s="12"/>
      <c r="F157" s="12"/>
      <c r="G157" s="110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7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7"/>
      <c r="AO157" s="17"/>
      <c r="AP157" s="17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</row>
    <row r="158" spans="1:95" ht="14">
      <c r="A158" s="14"/>
      <c r="B158" s="12"/>
      <c r="C158" s="12"/>
      <c r="D158" s="12"/>
      <c r="E158" s="12"/>
      <c r="F158" s="12"/>
      <c r="G158" s="110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7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7"/>
      <c r="AO158" s="17"/>
      <c r="AP158" s="17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</row>
    <row r="159" spans="1:95" ht="14">
      <c r="A159" s="14"/>
      <c r="B159" s="12"/>
      <c r="C159" s="12"/>
      <c r="D159" s="12"/>
      <c r="E159" s="12"/>
      <c r="F159" s="12"/>
      <c r="G159" s="110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7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7"/>
      <c r="AO159" s="17"/>
      <c r="AP159" s="17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</row>
    <row r="160" spans="1:95" ht="14">
      <c r="A160" s="14"/>
      <c r="B160" s="12"/>
      <c r="C160" s="12"/>
      <c r="D160" s="12"/>
      <c r="E160" s="12"/>
      <c r="F160" s="12"/>
      <c r="G160" s="110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7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7"/>
      <c r="AO160" s="17"/>
      <c r="AP160" s="17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</row>
    <row r="161" spans="1:95" ht="14">
      <c r="A161" s="14"/>
      <c r="B161" s="12"/>
      <c r="C161" s="12"/>
      <c r="D161" s="12"/>
      <c r="E161" s="12"/>
      <c r="F161" s="12"/>
      <c r="G161" s="110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7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7"/>
      <c r="AO161" s="17"/>
      <c r="AP161" s="17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</row>
    <row r="162" spans="1:95" ht="14">
      <c r="A162" s="14"/>
      <c r="B162" s="12"/>
      <c r="C162" s="12"/>
      <c r="D162" s="12"/>
      <c r="E162" s="12"/>
      <c r="F162" s="12"/>
      <c r="G162" s="110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7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7"/>
      <c r="AO162" s="17"/>
      <c r="AP162" s="17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</row>
    <row r="163" spans="1:95" ht="14">
      <c r="A163" s="14"/>
      <c r="B163" s="12"/>
      <c r="C163" s="12"/>
      <c r="D163" s="12"/>
      <c r="E163" s="12"/>
      <c r="F163" s="12"/>
      <c r="G163" s="110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7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7"/>
      <c r="AO163" s="17"/>
      <c r="AP163" s="17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</row>
    <row r="164" spans="1:95" ht="14">
      <c r="A164" s="14"/>
      <c r="B164" s="12"/>
      <c r="C164" s="12"/>
      <c r="D164" s="12"/>
      <c r="E164" s="12"/>
      <c r="F164" s="12"/>
      <c r="G164" s="110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7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7"/>
      <c r="AO164" s="17"/>
      <c r="AP164" s="17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</row>
    <row r="165" spans="1:95" ht="14">
      <c r="A165" s="14"/>
      <c r="B165" s="12"/>
      <c r="C165" s="12"/>
      <c r="D165" s="12"/>
      <c r="E165" s="12"/>
      <c r="F165" s="12"/>
      <c r="G165" s="110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7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7"/>
      <c r="AO165" s="17"/>
      <c r="AP165" s="17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</row>
    <row r="166" spans="1:95" ht="14">
      <c r="A166" s="14"/>
      <c r="B166" s="12"/>
      <c r="C166" s="12"/>
      <c r="D166" s="12"/>
      <c r="E166" s="12"/>
      <c r="F166" s="12"/>
      <c r="G166" s="110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7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7"/>
      <c r="AO166" s="17"/>
      <c r="AP166" s="17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</row>
    <row r="167" spans="1:95" ht="14">
      <c r="A167" s="14"/>
      <c r="B167" s="12"/>
      <c r="C167" s="12"/>
      <c r="D167" s="12"/>
      <c r="E167" s="12"/>
      <c r="F167" s="12"/>
      <c r="G167" s="110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7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7"/>
      <c r="AO167" s="17"/>
      <c r="AP167" s="17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</row>
    <row r="168" spans="1:95" ht="14">
      <c r="A168" s="14"/>
      <c r="B168" s="12"/>
      <c r="C168" s="12"/>
      <c r="D168" s="12"/>
      <c r="E168" s="12"/>
      <c r="F168" s="12"/>
      <c r="G168" s="110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7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7"/>
      <c r="AO168" s="17"/>
      <c r="AP168" s="17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 spans="1:95" ht="14">
      <c r="A169" s="14"/>
      <c r="B169" s="12"/>
      <c r="C169" s="12"/>
      <c r="D169" s="12"/>
      <c r="E169" s="12"/>
      <c r="F169" s="12"/>
      <c r="G169" s="110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7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7"/>
      <c r="AO169" s="17"/>
      <c r="AP169" s="17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 spans="1:95" ht="14">
      <c r="A170" s="14"/>
      <c r="B170" s="12"/>
      <c r="C170" s="12"/>
      <c r="D170" s="12"/>
      <c r="E170" s="12"/>
      <c r="F170" s="12"/>
      <c r="G170" s="110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7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7"/>
      <c r="AO170" s="17"/>
      <c r="AP170" s="17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 spans="1:95" ht="14">
      <c r="A171" s="14"/>
      <c r="B171" s="12"/>
      <c r="C171" s="12"/>
      <c r="D171" s="12"/>
      <c r="E171" s="12"/>
      <c r="F171" s="12"/>
      <c r="G171" s="110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7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7"/>
      <c r="AO171" s="17"/>
      <c r="AP171" s="17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 spans="1:95" ht="14">
      <c r="A172" s="14"/>
      <c r="B172" s="12"/>
      <c r="C172" s="12"/>
      <c r="D172" s="12"/>
      <c r="E172" s="12"/>
      <c r="F172" s="12"/>
      <c r="G172" s="110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7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7"/>
      <c r="AO172" s="17"/>
      <c r="AP172" s="17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 spans="1:95" ht="14">
      <c r="A173" s="14"/>
      <c r="B173" s="12"/>
      <c r="C173" s="12"/>
      <c r="D173" s="12"/>
      <c r="E173" s="12"/>
      <c r="F173" s="12"/>
      <c r="G173" s="110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7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7"/>
      <c r="AO173" s="17"/>
      <c r="AP173" s="17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 spans="1:95" ht="14">
      <c r="A174" s="14"/>
      <c r="B174" s="12"/>
      <c r="C174" s="12"/>
      <c r="D174" s="12"/>
      <c r="E174" s="12"/>
      <c r="F174" s="12"/>
      <c r="G174" s="110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7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7"/>
      <c r="AO174" s="17"/>
      <c r="AP174" s="17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 spans="1:95" ht="14">
      <c r="A175" s="14"/>
      <c r="B175" s="12"/>
      <c r="C175" s="12"/>
      <c r="D175" s="12"/>
      <c r="E175" s="12"/>
      <c r="F175" s="12"/>
      <c r="G175" s="110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7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7"/>
      <c r="AO175" s="17"/>
      <c r="AP175" s="17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 spans="1:95" ht="14">
      <c r="A176" s="14"/>
      <c r="B176" s="12"/>
      <c r="C176" s="12"/>
      <c r="D176" s="12"/>
      <c r="E176" s="12"/>
      <c r="F176" s="12"/>
      <c r="G176" s="110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7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7"/>
      <c r="AO176" s="17"/>
      <c r="AP176" s="17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 spans="1:95" ht="14">
      <c r="A177" s="14"/>
      <c r="B177" s="12"/>
      <c r="C177" s="12"/>
      <c r="D177" s="12"/>
      <c r="E177" s="12"/>
      <c r="F177" s="12"/>
      <c r="G177" s="110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7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7"/>
      <c r="AO177" s="17"/>
      <c r="AP177" s="17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 spans="1:95" ht="14">
      <c r="A178" s="14"/>
      <c r="B178" s="12"/>
      <c r="C178" s="12"/>
      <c r="D178" s="12"/>
      <c r="E178" s="12"/>
      <c r="F178" s="12"/>
      <c r="G178" s="110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7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7"/>
      <c r="AO178" s="17"/>
      <c r="AP178" s="17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 spans="1:95" ht="14">
      <c r="A179" s="14"/>
      <c r="B179" s="12"/>
      <c r="C179" s="12"/>
      <c r="D179" s="12"/>
      <c r="E179" s="12"/>
      <c r="F179" s="12"/>
      <c r="G179" s="110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7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7"/>
      <c r="AO179" s="17"/>
      <c r="AP179" s="17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 spans="1:95" ht="14">
      <c r="A180" s="14"/>
      <c r="B180" s="12"/>
      <c r="C180" s="12"/>
      <c r="D180" s="12"/>
      <c r="E180" s="12"/>
      <c r="F180" s="12"/>
      <c r="G180" s="110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7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7"/>
      <c r="AO180" s="17"/>
      <c r="AP180" s="17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 spans="1:95" ht="14">
      <c r="A181" s="14"/>
      <c r="B181" s="12"/>
      <c r="C181" s="12"/>
      <c r="D181" s="12"/>
      <c r="E181" s="12"/>
      <c r="F181" s="12"/>
      <c r="G181" s="110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7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7"/>
      <c r="AO181" s="17"/>
      <c r="AP181" s="17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 spans="1:95" ht="14">
      <c r="A182" s="14"/>
      <c r="B182" s="12"/>
      <c r="C182" s="12"/>
      <c r="D182" s="12"/>
      <c r="E182" s="12"/>
      <c r="F182" s="12"/>
      <c r="G182" s="110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7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7"/>
      <c r="AO182" s="17"/>
      <c r="AP182" s="17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 spans="1:95" ht="14">
      <c r="A183" s="14"/>
      <c r="B183" s="12"/>
      <c r="C183" s="12"/>
      <c r="D183" s="12"/>
      <c r="E183" s="12"/>
      <c r="F183" s="12"/>
      <c r="G183" s="110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7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7"/>
      <c r="AO183" s="17"/>
      <c r="AP183" s="17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 spans="1:95" ht="14">
      <c r="A184" s="14"/>
      <c r="B184" s="12"/>
      <c r="C184" s="12"/>
      <c r="D184" s="12"/>
      <c r="E184" s="12"/>
      <c r="F184" s="12"/>
      <c r="G184" s="110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7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7"/>
      <c r="AO184" s="17"/>
      <c r="AP184" s="17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 spans="1:95" ht="14">
      <c r="A185" s="14"/>
      <c r="B185" s="12"/>
      <c r="C185" s="12"/>
      <c r="D185" s="12"/>
      <c r="E185" s="12"/>
      <c r="F185" s="12"/>
      <c r="G185" s="110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7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7"/>
      <c r="AO185" s="17"/>
      <c r="AP185" s="17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 spans="1:95" ht="14">
      <c r="A186" s="14"/>
      <c r="B186" s="12"/>
      <c r="C186" s="12"/>
      <c r="D186" s="12"/>
      <c r="E186" s="12"/>
      <c r="F186" s="12"/>
      <c r="G186" s="110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7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7"/>
      <c r="AO186" s="17"/>
      <c r="AP186" s="17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 spans="1:95" ht="14">
      <c r="A187" s="14"/>
      <c r="B187" s="12"/>
      <c r="C187" s="12"/>
      <c r="D187" s="12"/>
      <c r="E187" s="12"/>
      <c r="F187" s="12"/>
      <c r="G187" s="110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7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7"/>
      <c r="AO187" s="17"/>
      <c r="AP187" s="17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 spans="1:95" ht="14">
      <c r="A188" s="14"/>
      <c r="B188" s="12"/>
      <c r="C188" s="12"/>
      <c r="D188" s="12"/>
      <c r="E188" s="12"/>
      <c r="F188" s="12"/>
      <c r="G188" s="110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7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7"/>
      <c r="AO188" s="17"/>
      <c r="AP188" s="17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 spans="1:95" ht="14">
      <c r="A189" s="14"/>
      <c r="B189" s="12"/>
      <c r="C189" s="12"/>
      <c r="D189" s="12"/>
      <c r="E189" s="12"/>
      <c r="F189" s="12"/>
      <c r="G189" s="110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7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7"/>
      <c r="AO189" s="17"/>
      <c r="AP189" s="17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 spans="1:95" ht="14">
      <c r="A190" s="14"/>
      <c r="B190" s="12"/>
      <c r="C190" s="12"/>
      <c r="D190" s="12"/>
      <c r="E190" s="12"/>
      <c r="F190" s="12"/>
      <c r="G190" s="110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7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7"/>
      <c r="AO190" s="17"/>
      <c r="AP190" s="17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 spans="1:95" ht="14">
      <c r="A191" s="14"/>
      <c r="B191" s="12"/>
      <c r="C191" s="12"/>
      <c r="D191" s="12"/>
      <c r="E191" s="12"/>
      <c r="F191" s="12"/>
      <c r="G191" s="110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7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7"/>
      <c r="AO191" s="17"/>
      <c r="AP191" s="17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 spans="1:95" ht="14">
      <c r="A192" s="14"/>
      <c r="B192" s="12"/>
      <c r="C192" s="12"/>
      <c r="D192" s="12"/>
      <c r="E192" s="12"/>
      <c r="F192" s="12"/>
      <c r="G192" s="110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7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7"/>
      <c r="AO192" s="17"/>
      <c r="AP192" s="17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 spans="1:95" ht="14">
      <c r="A193" s="14"/>
      <c r="B193" s="12"/>
      <c r="C193" s="12"/>
      <c r="D193" s="12"/>
      <c r="E193" s="12"/>
      <c r="F193" s="12"/>
      <c r="G193" s="110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7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7"/>
      <c r="AO193" s="17"/>
      <c r="AP193" s="17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 spans="1:95" ht="14">
      <c r="A194" s="14"/>
      <c r="B194" s="12"/>
      <c r="C194" s="12"/>
      <c r="D194" s="12"/>
      <c r="E194" s="12"/>
      <c r="F194" s="12"/>
      <c r="G194" s="110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7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7"/>
      <c r="AO194" s="17"/>
      <c r="AP194" s="17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 spans="1:95" ht="14">
      <c r="A195" s="14"/>
      <c r="B195" s="12"/>
      <c r="C195" s="12"/>
      <c r="D195" s="12"/>
      <c r="E195" s="12"/>
      <c r="F195" s="12"/>
      <c r="G195" s="110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7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7"/>
      <c r="AO195" s="17"/>
      <c r="AP195" s="17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 spans="1:95" ht="14">
      <c r="A196" s="14"/>
      <c r="B196" s="12"/>
      <c r="C196" s="12"/>
      <c r="D196" s="12"/>
      <c r="E196" s="12"/>
      <c r="F196" s="12"/>
      <c r="G196" s="110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7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7"/>
      <c r="AO196" s="17"/>
      <c r="AP196" s="17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 spans="1:95" ht="14">
      <c r="A197" s="14"/>
      <c r="B197" s="12"/>
      <c r="C197" s="12"/>
      <c r="D197" s="12"/>
      <c r="E197" s="12"/>
      <c r="F197" s="12"/>
      <c r="G197" s="110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7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7"/>
      <c r="AO197" s="17"/>
      <c r="AP197" s="17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 spans="1:95" ht="14">
      <c r="A198" s="14"/>
      <c r="B198" s="12"/>
      <c r="C198" s="12"/>
      <c r="D198" s="12"/>
      <c r="E198" s="12"/>
      <c r="F198" s="12"/>
      <c r="G198" s="110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7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7"/>
      <c r="AO198" s="17"/>
      <c r="AP198" s="17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 spans="1:95" ht="14">
      <c r="A199" s="14"/>
      <c r="B199" s="12"/>
      <c r="C199" s="12"/>
      <c r="D199" s="12"/>
      <c r="E199" s="12"/>
      <c r="F199" s="12"/>
      <c r="G199" s="110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7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7"/>
      <c r="AO199" s="17"/>
      <c r="AP199" s="17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 spans="1:95" ht="14">
      <c r="A200" s="14"/>
      <c r="B200" s="12"/>
      <c r="C200" s="12"/>
      <c r="D200" s="12"/>
      <c r="E200" s="12"/>
      <c r="F200" s="12"/>
      <c r="G200" s="110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7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7"/>
      <c r="AO200" s="17"/>
      <c r="AP200" s="17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 spans="1:95" ht="14">
      <c r="A201" s="14"/>
      <c r="B201" s="12"/>
      <c r="C201" s="12"/>
      <c r="D201" s="12"/>
      <c r="E201" s="12"/>
      <c r="F201" s="12"/>
      <c r="G201" s="110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7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7"/>
      <c r="AO201" s="17"/>
      <c r="AP201" s="17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 spans="1:95" ht="14">
      <c r="A202" s="14"/>
      <c r="B202" s="12"/>
      <c r="C202" s="12"/>
      <c r="D202" s="12"/>
      <c r="E202" s="12"/>
      <c r="F202" s="12"/>
      <c r="G202" s="110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7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7"/>
      <c r="AO202" s="17"/>
      <c r="AP202" s="17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 spans="1:95" ht="14">
      <c r="A203" s="14"/>
      <c r="B203" s="12"/>
      <c r="C203" s="12"/>
      <c r="D203" s="12"/>
      <c r="E203" s="12"/>
      <c r="F203" s="12"/>
      <c r="G203" s="110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7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7"/>
      <c r="AO203" s="17"/>
      <c r="AP203" s="17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 spans="1:95" ht="14">
      <c r="A204" s="14"/>
      <c r="B204" s="12"/>
      <c r="C204" s="12"/>
      <c r="D204" s="12"/>
      <c r="E204" s="12"/>
      <c r="F204" s="12"/>
      <c r="G204" s="110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7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7"/>
      <c r="AO204" s="17"/>
      <c r="AP204" s="17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 spans="1:95" ht="14">
      <c r="A205" s="14"/>
      <c r="B205" s="12"/>
      <c r="C205" s="12"/>
      <c r="D205" s="12"/>
      <c r="E205" s="12"/>
      <c r="F205" s="12"/>
      <c r="G205" s="110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7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7"/>
      <c r="AO205" s="17"/>
      <c r="AP205" s="17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 spans="1:95" ht="14">
      <c r="A206" s="14"/>
      <c r="B206" s="12"/>
      <c r="C206" s="12"/>
      <c r="D206" s="12"/>
      <c r="E206" s="12"/>
      <c r="F206" s="12"/>
      <c r="G206" s="110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7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7"/>
      <c r="AO206" s="17"/>
      <c r="AP206" s="17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 spans="1:95" ht="14">
      <c r="A207" s="14"/>
      <c r="B207" s="12"/>
      <c r="C207" s="12"/>
      <c r="D207" s="12"/>
      <c r="E207" s="12"/>
      <c r="F207" s="12"/>
      <c r="G207" s="110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7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7"/>
      <c r="AO207" s="17"/>
      <c r="AP207" s="17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5" ht="14">
      <c r="A208" s="14"/>
      <c r="B208" s="12"/>
      <c r="C208" s="12"/>
      <c r="D208" s="12"/>
      <c r="E208" s="12"/>
      <c r="F208" s="12"/>
      <c r="G208" s="110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7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7"/>
      <c r="AO208" s="17"/>
      <c r="AP208" s="17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5" ht="14">
      <c r="A209" s="14"/>
      <c r="B209" s="12"/>
      <c r="C209" s="12"/>
      <c r="D209" s="12"/>
      <c r="E209" s="12"/>
      <c r="F209" s="12"/>
      <c r="G209" s="110"/>
      <c r="H209" s="8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7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7"/>
      <c r="AO209" s="17"/>
      <c r="AP209" s="17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5" ht="14">
      <c r="A210" s="14"/>
      <c r="B210" s="12"/>
      <c r="C210" s="12"/>
      <c r="D210" s="12"/>
      <c r="E210" s="12"/>
      <c r="F210" s="12"/>
      <c r="G210" s="110"/>
      <c r="H210" s="8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7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7"/>
      <c r="AO210" s="17"/>
      <c r="AP210" s="17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 spans="1:95" ht="14">
      <c r="A211" s="14"/>
      <c r="B211" s="12"/>
      <c r="C211" s="12"/>
      <c r="D211" s="12"/>
      <c r="E211" s="12"/>
      <c r="F211" s="12"/>
      <c r="G211" s="110"/>
      <c r="H211" s="8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7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7"/>
      <c r="AO211" s="17"/>
      <c r="AP211" s="17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 spans="1:95" ht="14">
      <c r="A212" s="14"/>
      <c r="B212" s="12"/>
      <c r="C212" s="12"/>
      <c r="D212" s="12"/>
      <c r="E212" s="12"/>
      <c r="F212" s="12"/>
      <c r="G212" s="110"/>
      <c r="H212" s="8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7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7"/>
      <c r="AO212" s="17"/>
      <c r="AP212" s="17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 spans="1:95" ht="14">
      <c r="A213" s="14"/>
      <c r="B213" s="12"/>
      <c r="C213" s="12"/>
      <c r="D213" s="12"/>
      <c r="E213" s="12"/>
      <c r="F213" s="12"/>
      <c r="G213" s="110"/>
      <c r="H213" s="8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7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7"/>
      <c r="AO213" s="17"/>
      <c r="AP213" s="17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 spans="1:95" ht="14">
      <c r="A214" s="14"/>
      <c r="B214" s="12"/>
      <c r="C214" s="12"/>
      <c r="D214" s="12"/>
      <c r="E214" s="12"/>
      <c r="F214" s="12"/>
      <c r="G214" s="110"/>
      <c r="H214" s="8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7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7"/>
      <c r="AO214" s="17"/>
      <c r="AP214" s="17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 spans="1:95" ht="14">
      <c r="A215" s="14"/>
      <c r="B215" s="12"/>
      <c r="C215" s="12"/>
      <c r="D215" s="12"/>
      <c r="E215" s="12"/>
      <c r="F215" s="12"/>
      <c r="G215" s="110"/>
      <c r="H215" s="8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7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7"/>
      <c r="AO215" s="17"/>
      <c r="AP215" s="17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 spans="1:95" ht="14">
      <c r="A216" s="14"/>
      <c r="B216" s="12"/>
      <c r="C216" s="12"/>
      <c r="D216" s="12"/>
      <c r="E216" s="12"/>
      <c r="F216" s="12"/>
      <c r="G216" s="110"/>
      <c r="H216" s="8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7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7"/>
      <c r="AO216" s="17"/>
      <c r="AP216" s="17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 spans="1:95" ht="14">
      <c r="A217" s="14"/>
      <c r="B217" s="12"/>
      <c r="C217" s="12"/>
      <c r="D217" s="12"/>
      <c r="E217" s="12"/>
      <c r="F217" s="12"/>
      <c r="G217" s="110"/>
      <c r="H217" s="8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7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7"/>
      <c r="AO217" s="17"/>
      <c r="AP217" s="17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 spans="1:95" ht="14">
      <c r="A218" s="14"/>
      <c r="B218" s="12"/>
      <c r="C218" s="12"/>
      <c r="D218" s="12"/>
      <c r="E218" s="12"/>
      <c r="F218" s="12"/>
      <c r="G218" s="110"/>
      <c r="H218" s="8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7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7"/>
      <c r="AO218" s="17"/>
      <c r="AP218" s="17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 spans="1:95" ht="14">
      <c r="A219" s="14"/>
      <c r="B219" s="12"/>
      <c r="C219" s="12"/>
      <c r="D219" s="12"/>
      <c r="E219" s="12"/>
      <c r="F219" s="12"/>
      <c r="G219" s="110"/>
      <c r="H219" s="8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7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7"/>
      <c r="AO219" s="17"/>
      <c r="AP219" s="17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 spans="1:95" ht="14">
      <c r="A220" s="14"/>
      <c r="B220" s="12"/>
      <c r="C220" s="12"/>
      <c r="D220" s="12"/>
      <c r="E220" s="12"/>
      <c r="F220" s="12"/>
      <c r="G220" s="110"/>
      <c r="H220" s="8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7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7"/>
      <c r="AO220" s="17"/>
      <c r="AP220" s="17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 spans="1:95" ht="14">
      <c r="A221" s="14"/>
      <c r="B221" s="12"/>
      <c r="C221" s="12"/>
      <c r="D221" s="12"/>
      <c r="E221" s="12"/>
      <c r="F221" s="12"/>
      <c r="G221" s="110"/>
      <c r="H221" s="8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7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7"/>
      <c r="AO221" s="17"/>
      <c r="AP221" s="17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 spans="1:95" ht="14">
      <c r="A222" s="14"/>
      <c r="B222" s="12"/>
      <c r="C222" s="12"/>
      <c r="D222" s="12"/>
      <c r="E222" s="12"/>
      <c r="F222" s="12"/>
      <c r="G222" s="110"/>
      <c r="H222" s="8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7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7"/>
      <c r="AO222" s="17"/>
      <c r="AP222" s="17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 spans="1:95" ht="14">
      <c r="A223" s="14"/>
      <c r="B223" s="12"/>
      <c r="C223" s="12"/>
      <c r="D223" s="12"/>
      <c r="E223" s="12"/>
      <c r="F223" s="12"/>
      <c r="G223" s="110"/>
      <c r="H223" s="8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7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7"/>
      <c r="AO223" s="17"/>
      <c r="AP223" s="17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 spans="1:95" ht="14">
      <c r="A224" s="14"/>
      <c r="B224" s="12"/>
      <c r="C224" s="12"/>
      <c r="D224" s="12"/>
      <c r="E224" s="12"/>
      <c r="F224" s="12"/>
      <c r="G224" s="110"/>
      <c r="H224" s="8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7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7"/>
      <c r="AO224" s="17"/>
      <c r="AP224" s="17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 spans="1:95" ht="14">
      <c r="A225" s="14"/>
      <c r="B225" s="12"/>
      <c r="C225" s="12"/>
      <c r="D225" s="12"/>
      <c r="E225" s="12"/>
      <c r="F225" s="12"/>
      <c r="G225" s="110"/>
      <c r="H225" s="8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7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7"/>
      <c r="AO225" s="17"/>
      <c r="AP225" s="17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 spans="1:95" ht="14">
      <c r="A226" s="14"/>
      <c r="B226" s="12"/>
      <c r="C226" s="12"/>
      <c r="D226" s="12"/>
      <c r="E226" s="12"/>
      <c r="F226" s="12"/>
      <c r="G226" s="110"/>
      <c r="H226" s="8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7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7"/>
      <c r="AO226" s="17"/>
      <c r="AP226" s="17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 spans="1:95" ht="14">
      <c r="A227" s="14"/>
      <c r="B227" s="12"/>
      <c r="C227" s="12"/>
      <c r="D227" s="12"/>
      <c r="E227" s="12"/>
      <c r="F227" s="12"/>
      <c r="G227" s="110"/>
      <c r="H227" s="8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7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7"/>
      <c r="AO227" s="17"/>
      <c r="AP227" s="17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 spans="1:95" ht="14">
      <c r="A228" s="14"/>
      <c r="B228" s="12"/>
      <c r="C228" s="12"/>
      <c r="D228" s="12"/>
      <c r="E228" s="12"/>
      <c r="F228" s="12"/>
      <c r="G228" s="110"/>
      <c r="H228" s="8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7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7"/>
      <c r="AO228" s="17"/>
      <c r="AP228" s="17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 spans="1:95" ht="14">
      <c r="A229" s="14"/>
      <c r="B229" s="12"/>
      <c r="C229" s="12"/>
      <c r="D229" s="12"/>
      <c r="E229" s="12"/>
      <c r="F229" s="12"/>
      <c r="G229" s="110"/>
      <c r="H229" s="8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7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7"/>
      <c r="AO229" s="17"/>
      <c r="AP229" s="17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 spans="1:95" ht="14">
      <c r="A230" s="14"/>
      <c r="B230" s="12"/>
      <c r="C230" s="12"/>
      <c r="D230" s="12"/>
      <c r="E230" s="12"/>
      <c r="F230" s="12"/>
      <c r="G230" s="110"/>
      <c r="H230" s="8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7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7"/>
      <c r="AO230" s="17"/>
      <c r="AP230" s="17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 spans="1:95" ht="14">
      <c r="A231" s="14"/>
      <c r="B231" s="12"/>
      <c r="C231" s="12"/>
      <c r="D231" s="12"/>
      <c r="E231" s="12"/>
      <c r="F231" s="12"/>
      <c r="G231" s="110"/>
      <c r="H231" s="8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7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7"/>
      <c r="AO231" s="17"/>
      <c r="AP231" s="17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 spans="1:95" ht="14">
      <c r="A232" s="14"/>
      <c r="B232" s="12"/>
      <c r="C232" s="12"/>
      <c r="D232" s="12"/>
      <c r="E232" s="12"/>
      <c r="F232" s="12"/>
      <c r="G232" s="110"/>
      <c r="H232" s="8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7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7"/>
      <c r="AO232" s="17"/>
      <c r="AP232" s="17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 spans="1:95" ht="14">
      <c r="A233" s="14"/>
      <c r="B233" s="12"/>
      <c r="C233" s="12"/>
      <c r="D233" s="12"/>
      <c r="E233" s="12"/>
      <c r="F233" s="12"/>
      <c r="G233" s="110"/>
      <c r="H233" s="8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7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7"/>
      <c r="AO233" s="17"/>
      <c r="AP233" s="17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 spans="1:95" ht="14">
      <c r="A234" s="14"/>
      <c r="B234" s="12"/>
      <c r="C234" s="12"/>
      <c r="D234" s="12"/>
      <c r="E234" s="12"/>
      <c r="F234" s="12"/>
      <c r="G234" s="110"/>
      <c r="H234" s="8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7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7"/>
      <c r="AO234" s="17"/>
      <c r="AP234" s="17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 spans="1:95" ht="14">
      <c r="A235" s="14"/>
      <c r="B235" s="12"/>
      <c r="C235" s="12"/>
      <c r="D235" s="12"/>
      <c r="E235" s="12"/>
      <c r="F235" s="12"/>
      <c r="G235" s="110"/>
      <c r="H235" s="8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7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7"/>
      <c r="AO235" s="17"/>
      <c r="AP235" s="17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 spans="1:95" ht="14">
      <c r="A236" s="14"/>
      <c r="B236" s="12"/>
      <c r="C236" s="12"/>
      <c r="D236" s="12"/>
      <c r="E236" s="12"/>
      <c r="F236" s="12"/>
      <c r="G236" s="110"/>
      <c r="H236" s="8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7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7"/>
      <c r="AO236" s="17"/>
      <c r="AP236" s="17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 spans="1:95" ht="14">
      <c r="A237" s="14"/>
      <c r="B237" s="12"/>
      <c r="C237" s="12"/>
      <c r="D237" s="12"/>
      <c r="E237" s="12"/>
      <c r="F237" s="12"/>
      <c r="G237" s="110"/>
      <c r="H237" s="8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7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7"/>
      <c r="AO237" s="17"/>
      <c r="AP237" s="17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 spans="1:95" ht="14">
      <c r="A238" s="14"/>
      <c r="B238" s="12"/>
      <c r="C238" s="12"/>
      <c r="D238" s="12"/>
      <c r="E238" s="12"/>
      <c r="F238" s="12"/>
      <c r="G238" s="110"/>
      <c r="H238" s="8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7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7"/>
      <c r="AO238" s="17"/>
      <c r="AP238" s="17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 spans="1:95" ht="14">
      <c r="A239" s="14"/>
      <c r="B239" s="12"/>
      <c r="C239" s="12"/>
      <c r="D239" s="12"/>
      <c r="E239" s="12"/>
      <c r="F239" s="12"/>
      <c r="G239" s="110"/>
      <c r="H239" s="8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7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7"/>
      <c r="AO239" s="17"/>
      <c r="AP239" s="17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 spans="1:95" ht="14">
      <c r="A240" s="14"/>
      <c r="B240" s="12"/>
      <c r="C240" s="12"/>
      <c r="D240" s="12"/>
      <c r="E240" s="12"/>
      <c r="F240" s="12"/>
      <c r="G240" s="110"/>
      <c r="H240" s="8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7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7"/>
      <c r="AO240" s="17"/>
      <c r="AP240" s="17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 spans="1:95" ht="14">
      <c r="A241" s="14"/>
      <c r="B241" s="12"/>
      <c r="C241" s="12"/>
      <c r="D241" s="12"/>
      <c r="E241" s="12"/>
      <c r="F241" s="12"/>
      <c r="G241" s="110"/>
      <c r="H241" s="8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7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7"/>
      <c r="AO241" s="17"/>
      <c r="AP241" s="17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 spans="1:95" ht="14">
      <c r="A242" s="14"/>
      <c r="B242" s="12"/>
      <c r="C242" s="12"/>
      <c r="D242" s="12"/>
      <c r="E242" s="12"/>
      <c r="F242" s="12"/>
      <c r="G242" s="110"/>
      <c r="H242" s="8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7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7"/>
      <c r="AO242" s="17"/>
      <c r="AP242" s="17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 spans="1:95" ht="14">
      <c r="A243" s="14"/>
      <c r="B243" s="12"/>
      <c r="C243" s="12"/>
      <c r="D243" s="12"/>
      <c r="E243" s="12"/>
      <c r="F243" s="12"/>
      <c r="G243" s="110"/>
      <c r="H243" s="8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7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7"/>
      <c r="AO243" s="17"/>
      <c r="AP243" s="17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 spans="1:95" ht="14">
      <c r="A244" s="14"/>
      <c r="B244" s="12"/>
      <c r="C244" s="12"/>
      <c r="D244" s="12"/>
      <c r="E244" s="12"/>
      <c r="F244" s="12"/>
      <c r="G244" s="110"/>
      <c r="H244" s="8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7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7"/>
      <c r="AO244" s="17"/>
      <c r="AP244" s="17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 spans="1:95" ht="14">
      <c r="A245" s="14"/>
      <c r="B245" s="12"/>
      <c r="C245" s="12"/>
      <c r="D245" s="12"/>
      <c r="E245" s="12"/>
      <c r="F245" s="12"/>
      <c r="G245" s="110"/>
      <c r="H245" s="8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7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7"/>
      <c r="AO245" s="17"/>
      <c r="AP245" s="17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 spans="1:95" ht="14">
      <c r="A246" s="14"/>
      <c r="B246" s="12"/>
      <c r="C246" s="12"/>
      <c r="D246" s="12"/>
      <c r="E246" s="12"/>
      <c r="F246" s="12"/>
      <c r="G246" s="110"/>
      <c r="H246" s="8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7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7"/>
      <c r="AO246" s="17"/>
      <c r="AP246" s="17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 spans="1:95" ht="14">
      <c r="A247" s="14"/>
      <c r="B247" s="12"/>
      <c r="C247" s="12"/>
      <c r="D247" s="12"/>
      <c r="E247" s="12"/>
      <c r="F247" s="12"/>
      <c r="G247" s="110"/>
      <c r="H247" s="8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7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7"/>
      <c r="AO247" s="17"/>
      <c r="AP247" s="17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 spans="1:95" ht="14">
      <c r="A248" s="14"/>
      <c r="B248" s="12"/>
      <c r="C248" s="12"/>
      <c r="D248" s="12"/>
      <c r="E248" s="12"/>
      <c r="F248" s="12"/>
      <c r="G248" s="110"/>
      <c r="H248" s="8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7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7"/>
      <c r="AO248" s="17"/>
      <c r="AP248" s="17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 spans="1:95" ht="14">
      <c r="A249" s="14"/>
      <c r="B249" s="12"/>
      <c r="C249" s="12"/>
      <c r="D249" s="12"/>
      <c r="E249" s="12"/>
      <c r="F249" s="12"/>
      <c r="G249" s="110"/>
      <c r="H249" s="8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7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7"/>
      <c r="AO249" s="17"/>
      <c r="AP249" s="17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 spans="1:95" ht="14">
      <c r="A250" s="14"/>
      <c r="B250" s="12"/>
      <c r="C250" s="12"/>
      <c r="D250" s="12"/>
      <c r="E250" s="12"/>
      <c r="F250" s="12"/>
      <c r="G250" s="110"/>
      <c r="H250" s="8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7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7"/>
      <c r="AO250" s="17"/>
      <c r="AP250" s="17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 spans="1:95" ht="14">
      <c r="A251" s="14"/>
      <c r="B251" s="12"/>
      <c r="C251" s="12"/>
      <c r="D251" s="12"/>
      <c r="E251" s="12"/>
      <c r="F251" s="12"/>
      <c r="G251" s="110"/>
      <c r="H251" s="8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7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7"/>
      <c r="AO251" s="17"/>
      <c r="AP251" s="17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 spans="1:95" ht="14">
      <c r="A252" s="14"/>
      <c r="B252" s="12"/>
      <c r="C252" s="12"/>
      <c r="D252" s="12"/>
      <c r="E252" s="12"/>
      <c r="F252" s="12"/>
      <c r="G252" s="110"/>
      <c r="H252" s="8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7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7"/>
      <c r="AO252" s="17"/>
      <c r="AP252" s="17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 spans="1:95" ht="14">
      <c r="A253" s="14"/>
      <c r="B253" s="12"/>
      <c r="C253" s="12"/>
      <c r="D253" s="12"/>
      <c r="E253" s="12"/>
      <c r="F253" s="12"/>
      <c r="G253" s="110"/>
      <c r="H253" s="8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7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7"/>
      <c r="AO253" s="17"/>
      <c r="AP253" s="17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 spans="1:95" ht="14">
      <c r="A254" s="14"/>
      <c r="B254" s="12"/>
      <c r="C254" s="12"/>
      <c r="D254" s="12"/>
      <c r="E254" s="12"/>
      <c r="F254" s="12"/>
      <c r="G254" s="110"/>
      <c r="H254" s="8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7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7"/>
      <c r="AO254" s="17"/>
      <c r="AP254" s="17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 spans="1:95" ht="14">
      <c r="A255" s="14"/>
      <c r="B255" s="12"/>
      <c r="C255" s="12"/>
      <c r="D255" s="12"/>
      <c r="E255" s="12"/>
      <c r="F255" s="12"/>
      <c r="G255" s="110"/>
      <c r="H255" s="8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7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7"/>
      <c r="AO255" s="17"/>
      <c r="AP255" s="17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 spans="1:95" ht="14">
      <c r="A256" s="14"/>
      <c r="B256" s="12"/>
      <c r="C256" s="12"/>
      <c r="D256" s="12"/>
      <c r="E256" s="12"/>
      <c r="F256" s="12"/>
      <c r="G256" s="110"/>
      <c r="H256" s="8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7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7"/>
      <c r="AO256" s="17"/>
      <c r="AP256" s="17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 spans="1:95" ht="14">
      <c r="A257" s="14"/>
      <c r="B257" s="12"/>
      <c r="C257" s="12"/>
      <c r="D257" s="12"/>
      <c r="E257" s="12"/>
      <c r="F257" s="12"/>
      <c r="G257" s="110"/>
      <c r="H257" s="8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7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7"/>
      <c r="AO257" s="17"/>
      <c r="AP257" s="17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 spans="1:95" ht="14">
      <c r="A258" s="14"/>
      <c r="B258" s="12"/>
      <c r="C258" s="12"/>
      <c r="D258" s="12"/>
      <c r="E258" s="12"/>
      <c r="F258" s="12"/>
      <c r="G258" s="110"/>
      <c r="H258" s="8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7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7"/>
      <c r="AO258" s="17"/>
      <c r="AP258" s="17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 spans="1:95" ht="14">
      <c r="A259" s="14"/>
      <c r="B259" s="12"/>
      <c r="C259" s="12"/>
      <c r="D259" s="12"/>
      <c r="E259" s="12"/>
      <c r="F259" s="12"/>
      <c r="G259" s="110"/>
      <c r="H259" s="8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7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7"/>
      <c r="AO259" s="17"/>
      <c r="AP259" s="17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 spans="1:95" ht="14">
      <c r="A260" s="14"/>
      <c r="B260" s="12"/>
      <c r="C260" s="12"/>
      <c r="D260" s="12"/>
      <c r="E260" s="12"/>
      <c r="F260" s="12"/>
      <c r="G260" s="110"/>
      <c r="H260" s="8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7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7"/>
      <c r="AO260" s="17"/>
      <c r="AP260" s="17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 spans="1:95" ht="14">
      <c r="A261" s="14"/>
      <c r="B261" s="12"/>
      <c r="C261" s="12"/>
      <c r="D261" s="12"/>
      <c r="E261" s="12"/>
      <c r="F261" s="12"/>
      <c r="G261" s="110"/>
      <c r="H261" s="8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7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7"/>
      <c r="AO261" s="17"/>
      <c r="AP261" s="17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 spans="1:95" ht="14">
      <c r="A262" s="14"/>
      <c r="B262" s="12"/>
      <c r="C262" s="12"/>
      <c r="D262" s="12"/>
      <c r="E262" s="12"/>
      <c r="F262" s="12"/>
      <c r="G262" s="110"/>
      <c r="H262" s="8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7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7"/>
      <c r="AO262" s="17"/>
      <c r="AP262" s="17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 spans="1:95" ht="14">
      <c r="A263" s="14"/>
      <c r="B263" s="12"/>
      <c r="C263" s="12"/>
      <c r="D263" s="12"/>
      <c r="E263" s="12"/>
      <c r="F263" s="12"/>
      <c r="G263" s="110"/>
      <c r="H263" s="8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7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7"/>
      <c r="AO263" s="17"/>
      <c r="AP263" s="17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 spans="1:95" ht="14">
      <c r="A264" s="14"/>
      <c r="B264" s="12"/>
      <c r="C264" s="12"/>
      <c r="D264" s="12"/>
      <c r="E264" s="12"/>
      <c r="F264" s="12"/>
      <c r="G264" s="110"/>
      <c r="H264" s="8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7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7"/>
      <c r="AO264" s="17"/>
      <c r="AP264" s="17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 spans="1:95" ht="14">
      <c r="A265" s="14"/>
      <c r="B265" s="12"/>
      <c r="C265" s="12"/>
      <c r="D265" s="12"/>
      <c r="E265" s="12"/>
      <c r="F265" s="12"/>
      <c r="G265" s="110"/>
      <c r="H265" s="8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7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7"/>
      <c r="AO265" s="17"/>
      <c r="AP265" s="17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 spans="1:95" ht="14">
      <c r="A266" s="14"/>
      <c r="B266" s="12"/>
      <c r="C266" s="12"/>
      <c r="D266" s="12"/>
      <c r="E266" s="12"/>
      <c r="F266" s="12"/>
      <c r="G266" s="110"/>
      <c r="H266" s="8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7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7"/>
      <c r="AO266" s="17"/>
      <c r="AP266" s="17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 spans="1:95" ht="14">
      <c r="A267" s="14"/>
      <c r="B267" s="12"/>
      <c r="C267" s="12"/>
      <c r="D267" s="12"/>
      <c r="E267" s="12"/>
      <c r="F267" s="12"/>
      <c r="G267" s="110"/>
      <c r="H267" s="8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7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7"/>
      <c r="AO267" s="17"/>
      <c r="AP267" s="17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 spans="1:95" ht="14">
      <c r="A268" s="14"/>
      <c r="B268" s="12"/>
      <c r="C268" s="12"/>
      <c r="D268" s="12"/>
      <c r="E268" s="12"/>
      <c r="F268" s="12"/>
      <c r="G268" s="110"/>
      <c r="H268" s="8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7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7"/>
      <c r="AO268" s="17"/>
      <c r="AP268" s="17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 spans="1:95" ht="14">
      <c r="A269" s="14"/>
      <c r="B269" s="12"/>
      <c r="C269" s="12"/>
      <c r="D269" s="12"/>
      <c r="E269" s="12"/>
      <c r="F269" s="12"/>
      <c r="G269" s="110"/>
      <c r="H269" s="8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7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7"/>
      <c r="AO269" s="17"/>
      <c r="AP269" s="17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 spans="1:95" ht="14">
      <c r="A270" s="14"/>
      <c r="B270" s="12"/>
      <c r="C270" s="12"/>
      <c r="D270" s="12"/>
      <c r="E270" s="12"/>
      <c r="F270" s="12"/>
      <c r="G270" s="110"/>
      <c r="H270" s="8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7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7"/>
      <c r="AO270" s="17"/>
      <c r="AP270" s="17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 spans="1:95" ht="14">
      <c r="A271" s="14"/>
      <c r="B271" s="12"/>
      <c r="C271" s="12"/>
      <c r="D271" s="12"/>
      <c r="E271" s="12"/>
      <c r="F271" s="12"/>
      <c r="G271" s="110"/>
      <c r="H271" s="8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7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7"/>
      <c r="AO271" s="17"/>
      <c r="AP271" s="17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 spans="1:95" ht="14">
      <c r="A272" s="14"/>
      <c r="B272" s="12"/>
      <c r="C272" s="12"/>
      <c r="D272" s="12"/>
      <c r="E272" s="12"/>
      <c r="F272" s="12"/>
      <c r="G272" s="110"/>
      <c r="H272" s="8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7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7"/>
      <c r="AO272" s="17"/>
      <c r="AP272" s="17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 spans="1:95" ht="14">
      <c r="A273" s="14"/>
      <c r="B273" s="12"/>
      <c r="C273" s="12"/>
      <c r="D273" s="12"/>
      <c r="E273" s="12"/>
      <c r="F273" s="12"/>
      <c r="G273" s="110"/>
      <c r="H273" s="8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7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7"/>
      <c r="AO273" s="17"/>
      <c r="AP273" s="17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 spans="1:95" ht="14">
      <c r="A274" s="14"/>
      <c r="B274" s="12"/>
      <c r="C274" s="12"/>
      <c r="D274" s="12"/>
      <c r="E274" s="12"/>
      <c r="F274" s="12"/>
      <c r="G274" s="110"/>
      <c r="H274" s="8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7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7"/>
      <c r="AO274" s="17"/>
      <c r="AP274" s="17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 spans="1:95" ht="14">
      <c r="A275" s="14"/>
      <c r="B275" s="12"/>
      <c r="C275" s="12"/>
      <c r="D275" s="12"/>
      <c r="E275" s="12"/>
      <c r="F275" s="12"/>
      <c r="G275" s="110"/>
      <c r="H275" s="8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7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7"/>
      <c r="AO275" s="17"/>
      <c r="AP275" s="17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 spans="1:95" ht="14">
      <c r="A276" s="14"/>
      <c r="B276" s="12"/>
      <c r="C276" s="12"/>
      <c r="D276" s="12"/>
      <c r="E276" s="12"/>
      <c r="F276" s="12"/>
      <c r="G276" s="110"/>
      <c r="H276" s="8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7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7"/>
      <c r="AO276" s="17"/>
      <c r="AP276" s="17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 spans="1:95" ht="14">
      <c r="A277" s="14"/>
      <c r="B277" s="12"/>
      <c r="C277" s="12"/>
      <c r="D277" s="12"/>
      <c r="E277" s="12"/>
      <c r="F277" s="12"/>
      <c r="G277" s="110"/>
      <c r="H277" s="8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7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7"/>
      <c r="AO277" s="17"/>
      <c r="AP277" s="17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 spans="1:95" ht="14">
      <c r="A278" s="14"/>
      <c r="B278" s="12"/>
      <c r="C278" s="12"/>
      <c r="D278" s="12"/>
      <c r="E278" s="12"/>
      <c r="F278" s="12"/>
      <c r="G278" s="110"/>
      <c r="H278" s="8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7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7"/>
      <c r="AO278" s="17"/>
      <c r="AP278" s="17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 spans="1:95" ht="14">
      <c r="A279" s="14"/>
      <c r="B279" s="12"/>
      <c r="C279" s="12"/>
      <c r="D279" s="12"/>
      <c r="E279" s="12"/>
      <c r="F279" s="12"/>
      <c r="G279" s="110"/>
      <c r="H279" s="8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7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7"/>
      <c r="AO279" s="17"/>
      <c r="AP279" s="17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 spans="1:95" ht="14">
      <c r="A280" s="14"/>
      <c r="B280" s="12"/>
      <c r="C280" s="12"/>
      <c r="D280" s="12"/>
      <c r="E280" s="12"/>
      <c r="F280" s="12"/>
      <c r="G280" s="110"/>
      <c r="H280" s="8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7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7"/>
      <c r="AO280" s="17"/>
      <c r="AP280" s="17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 spans="1:95" ht="14">
      <c r="A281" s="14"/>
      <c r="B281" s="12"/>
      <c r="C281" s="12"/>
      <c r="D281" s="12"/>
      <c r="E281" s="12"/>
      <c r="F281" s="12"/>
      <c r="G281" s="110"/>
      <c r="H281" s="8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7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7"/>
      <c r="AO281" s="17"/>
      <c r="AP281" s="17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 spans="1:95" ht="14">
      <c r="A282" s="14"/>
      <c r="B282" s="12"/>
      <c r="C282" s="12"/>
      <c r="D282" s="12"/>
      <c r="E282" s="12"/>
      <c r="F282" s="12"/>
      <c r="G282" s="110"/>
      <c r="H282" s="8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7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7"/>
      <c r="AO282" s="17"/>
      <c r="AP282" s="17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 spans="1:95" ht="14">
      <c r="A283" s="14"/>
      <c r="B283" s="12"/>
      <c r="C283" s="12"/>
      <c r="D283" s="12"/>
      <c r="E283" s="12"/>
      <c r="F283" s="12"/>
      <c r="G283" s="110"/>
      <c r="H283" s="8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7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7"/>
      <c r="AO283" s="17"/>
      <c r="AP283" s="17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 spans="1:95" ht="14">
      <c r="A284" s="14"/>
      <c r="B284" s="12"/>
      <c r="C284" s="12"/>
      <c r="D284" s="12"/>
      <c r="E284" s="12"/>
      <c r="F284" s="12"/>
      <c r="G284" s="110"/>
      <c r="H284" s="8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7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7"/>
      <c r="AO284" s="17"/>
      <c r="AP284" s="17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 spans="1:95" ht="14">
      <c r="A285" s="14"/>
      <c r="B285" s="12"/>
      <c r="C285" s="12"/>
      <c r="D285" s="12"/>
      <c r="E285" s="12"/>
      <c r="F285" s="12"/>
      <c r="G285" s="110"/>
      <c r="H285" s="8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7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7"/>
      <c r="AO285" s="17"/>
      <c r="AP285" s="17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 spans="1:95" ht="14">
      <c r="A286" s="14"/>
      <c r="B286" s="12"/>
      <c r="C286" s="12"/>
      <c r="D286" s="12"/>
      <c r="E286" s="12"/>
      <c r="F286" s="12"/>
      <c r="G286" s="110"/>
      <c r="H286" s="8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7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7"/>
      <c r="AO286" s="17"/>
      <c r="AP286" s="17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 spans="1:95" ht="14">
      <c r="A287" s="14"/>
      <c r="B287" s="12"/>
      <c r="C287" s="12"/>
      <c r="D287" s="12"/>
      <c r="E287" s="12"/>
      <c r="F287" s="12"/>
      <c r="G287" s="110"/>
      <c r="H287" s="8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7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7"/>
      <c r="AO287" s="17"/>
      <c r="AP287" s="17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 spans="1:95" ht="14">
      <c r="A288" s="14"/>
      <c r="B288" s="12"/>
      <c r="C288" s="12"/>
      <c r="D288" s="12"/>
      <c r="E288" s="12"/>
      <c r="F288" s="12"/>
      <c r="G288" s="110"/>
      <c r="H288" s="8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7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7"/>
      <c r="AO288" s="17"/>
      <c r="AP288" s="17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 spans="1:95" ht="14">
      <c r="A289" s="14"/>
      <c r="B289" s="12"/>
      <c r="C289" s="12"/>
      <c r="D289" s="12"/>
      <c r="E289" s="12"/>
      <c r="F289" s="12"/>
      <c r="G289" s="110"/>
      <c r="H289" s="8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7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7"/>
      <c r="AO289" s="17"/>
      <c r="AP289" s="17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 spans="1:95" ht="14">
      <c r="A290" s="14"/>
      <c r="B290" s="12"/>
      <c r="C290" s="12"/>
      <c r="D290" s="12"/>
      <c r="E290" s="12"/>
      <c r="F290" s="12"/>
      <c r="G290" s="110"/>
      <c r="H290" s="8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7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7"/>
      <c r="AO290" s="17"/>
      <c r="AP290" s="17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 spans="1:95" ht="14">
      <c r="A291" s="14"/>
      <c r="B291" s="12"/>
      <c r="C291" s="12"/>
      <c r="D291" s="12"/>
      <c r="E291" s="12"/>
      <c r="F291" s="12"/>
      <c r="G291" s="110"/>
      <c r="H291" s="8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7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7"/>
      <c r="AO291" s="17"/>
      <c r="AP291" s="17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 spans="1:95" ht="14">
      <c r="A292" s="14"/>
      <c r="B292" s="12"/>
      <c r="C292" s="12"/>
      <c r="D292" s="12"/>
      <c r="E292" s="12"/>
      <c r="F292" s="12"/>
      <c r="G292" s="110"/>
      <c r="H292" s="8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7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7"/>
      <c r="AO292" s="17"/>
      <c r="AP292" s="17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 spans="1:95" ht="14">
      <c r="A293" s="14"/>
      <c r="B293" s="12"/>
      <c r="C293" s="12"/>
      <c r="D293" s="12"/>
      <c r="E293" s="12"/>
      <c r="F293" s="12"/>
      <c r="G293" s="110"/>
      <c r="H293" s="8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7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7"/>
      <c r="AO293" s="17"/>
      <c r="AP293" s="17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 spans="1:95" ht="14">
      <c r="A294" s="14"/>
      <c r="B294" s="12"/>
      <c r="C294" s="12"/>
      <c r="D294" s="12"/>
      <c r="E294" s="12"/>
      <c r="F294" s="12"/>
      <c r="G294" s="110"/>
      <c r="H294" s="8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7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7"/>
      <c r="AO294" s="17"/>
      <c r="AP294" s="17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 spans="1:95" ht="14">
      <c r="A295" s="14"/>
      <c r="B295" s="12"/>
      <c r="C295" s="12"/>
      <c r="D295" s="12"/>
      <c r="E295" s="12"/>
      <c r="F295" s="12"/>
      <c r="G295" s="110"/>
      <c r="H295" s="8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7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7"/>
      <c r="AO295" s="17"/>
      <c r="AP295" s="17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 spans="1:95" ht="14">
      <c r="A296" s="14"/>
      <c r="B296" s="12"/>
      <c r="C296" s="12"/>
      <c r="D296" s="12"/>
      <c r="E296" s="12"/>
      <c r="F296" s="12"/>
      <c r="G296" s="110"/>
      <c r="H296" s="8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7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7"/>
      <c r="AO296" s="17"/>
      <c r="AP296" s="17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 spans="1:95" ht="14">
      <c r="A297" s="14"/>
      <c r="B297" s="12"/>
      <c r="C297" s="12"/>
      <c r="D297" s="12"/>
      <c r="E297" s="12"/>
      <c r="F297" s="12"/>
      <c r="G297" s="110"/>
      <c r="H297" s="8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7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7"/>
      <c r="AO297" s="17"/>
      <c r="AP297" s="17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 spans="1:95" ht="14">
      <c r="A298" s="14"/>
      <c r="B298" s="12"/>
      <c r="C298" s="12"/>
      <c r="D298" s="12"/>
      <c r="E298" s="12"/>
      <c r="F298" s="12"/>
      <c r="G298" s="110"/>
      <c r="H298" s="8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7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7"/>
      <c r="AO298" s="17"/>
      <c r="AP298" s="17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 spans="1:95" ht="14">
      <c r="A299" s="14"/>
      <c r="B299" s="12"/>
      <c r="C299" s="12"/>
      <c r="D299" s="12"/>
      <c r="E299" s="12"/>
      <c r="F299" s="12"/>
      <c r="G299" s="110"/>
      <c r="H299" s="8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7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7"/>
      <c r="AO299" s="17"/>
      <c r="AP299" s="17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 spans="1:95" ht="14">
      <c r="A300" s="14"/>
      <c r="B300" s="12"/>
      <c r="C300" s="12"/>
      <c r="D300" s="12"/>
      <c r="E300" s="12"/>
      <c r="F300" s="12"/>
      <c r="G300" s="110"/>
      <c r="H300" s="8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7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7"/>
      <c r="AO300" s="17"/>
      <c r="AP300" s="17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 spans="1:95" ht="14">
      <c r="A301" s="14"/>
      <c r="B301" s="12"/>
      <c r="C301" s="12"/>
      <c r="D301" s="12"/>
      <c r="E301" s="12"/>
      <c r="F301" s="12"/>
      <c r="G301" s="110"/>
      <c r="H301" s="8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7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7"/>
      <c r="AO301" s="17"/>
      <c r="AP301" s="17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 spans="1:95" ht="14">
      <c r="A302" s="14"/>
      <c r="B302" s="12"/>
      <c r="C302" s="12"/>
      <c r="D302" s="12"/>
      <c r="E302" s="12"/>
      <c r="F302" s="12"/>
      <c r="G302" s="110"/>
      <c r="H302" s="8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7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7"/>
      <c r="AO302" s="17"/>
      <c r="AP302" s="17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 spans="1:95" ht="14">
      <c r="A303" s="14"/>
      <c r="B303" s="12"/>
      <c r="C303" s="12"/>
      <c r="D303" s="12"/>
      <c r="E303" s="12"/>
      <c r="F303" s="12"/>
      <c r="G303" s="110"/>
      <c r="H303" s="8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7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7"/>
      <c r="AO303" s="17"/>
      <c r="AP303" s="17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 spans="1:95" ht="14">
      <c r="A304" s="14"/>
      <c r="B304" s="12"/>
      <c r="C304" s="12"/>
      <c r="D304" s="12"/>
      <c r="E304" s="12"/>
      <c r="F304" s="12"/>
      <c r="G304" s="110"/>
      <c r="H304" s="8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7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7"/>
      <c r="AO304" s="17"/>
      <c r="AP304" s="17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 spans="1:95" ht="14">
      <c r="A305" s="14"/>
      <c r="B305" s="12"/>
      <c r="C305" s="12"/>
      <c r="D305" s="12"/>
      <c r="E305" s="12"/>
      <c r="F305" s="12"/>
      <c r="G305" s="110"/>
      <c r="H305" s="8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7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7"/>
      <c r="AO305" s="17"/>
      <c r="AP305" s="17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 spans="1:95" ht="14">
      <c r="A306" s="14"/>
      <c r="B306" s="12"/>
      <c r="C306" s="12"/>
      <c r="D306" s="12"/>
      <c r="E306" s="12"/>
      <c r="F306" s="12"/>
      <c r="G306" s="110"/>
      <c r="H306" s="8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7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7"/>
      <c r="AO306" s="17"/>
      <c r="AP306" s="17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 spans="1:95" ht="14">
      <c r="A307" s="14"/>
      <c r="B307" s="12"/>
      <c r="C307" s="12"/>
      <c r="D307" s="12"/>
      <c r="E307" s="12"/>
      <c r="F307" s="12"/>
      <c r="G307" s="110"/>
      <c r="H307" s="8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7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7"/>
      <c r="AO307" s="17"/>
      <c r="AP307" s="17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 spans="1:95" ht="14">
      <c r="A308" s="14"/>
      <c r="B308" s="12"/>
      <c r="C308" s="12"/>
      <c r="D308" s="12"/>
      <c r="E308" s="12"/>
      <c r="F308" s="12"/>
      <c r="G308" s="110"/>
      <c r="H308" s="8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7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7"/>
      <c r="AO308" s="17"/>
      <c r="AP308" s="17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 spans="1:95" ht="14">
      <c r="A309" s="14"/>
      <c r="B309" s="12"/>
      <c r="C309" s="12"/>
      <c r="D309" s="12"/>
      <c r="E309" s="12"/>
      <c r="F309" s="12"/>
      <c r="G309" s="110"/>
      <c r="H309" s="8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7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7"/>
      <c r="AO309" s="17"/>
      <c r="AP309" s="17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 spans="1:95" ht="14">
      <c r="A310" s="14"/>
      <c r="B310" s="12"/>
      <c r="C310" s="12"/>
      <c r="D310" s="12"/>
      <c r="E310" s="12"/>
      <c r="F310" s="12"/>
      <c r="G310" s="110"/>
      <c r="H310" s="8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7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7"/>
      <c r="AO310" s="17"/>
      <c r="AP310" s="17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 spans="1:95" ht="14">
      <c r="A311" s="14"/>
      <c r="B311" s="12"/>
      <c r="C311" s="12"/>
      <c r="D311" s="12"/>
      <c r="E311" s="12"/>
      <c r="F311" s="12"/>
      <c r="G311" s="110"/>
      <c r="H311" s="8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7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7"/>
      <c r="AO311" s="17"/>
      <c r="AP311" s="17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 spans="1:95" ht="14">
      <c r="A312" s="14"/>
      <c r="B312" s="12"/>
      <c r="C312" s="12"/>
      <c r="D312" s="12"/>
      <c r="E312" s="12"/>
      <c r="F312" s="12"/>
      <c r="G312" s="110"/>
      <c r="H312" s="8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7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7"/>
      <c r="AO312" s="17"/>
      <c r="AP312" s="17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 spans="1:95" ht="14">
      <c r="A313" s="14"/>
      <c r="B313" s="12"/>
      <c r="C313" s="12"/>
      <c r="D313" s="12"/>
      <c r="E313" s="12"/>
      <c r="F313" s="12"/>
      <c r="G313" s="110"/>
      <c r="H313" s="8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7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7"/>
      <c r="AO313" s="17"/>
      <c r="AP313" s="17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 spans="1:95" ht="14">
      <c r="A314" s="14"/>
      <c r="B314" s="12"/>
      <c r="C314" s="12"/>
      <c r="D314" s="12"/>
      <c r="E314" s="12"/>
      <c r="F314" s="12"/>
      <c r="G314" s="110"/>
      <c r="H314" s="8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7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7"/>
      <c r="AO314" s="17"/>
      <c r="AP314" s="17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 spans="1:95" ht="14">
      <c r="A315" s="14"/>
      <c r="B315" s="12"/>
      <c r="C315" s="12"/>
      <c r="D315" s="12"/>
      <c r="E315" s="12"/>
      <c r="F315" s="12"/>
      <c r="G315" s="110"/>
      <c r="H315" s="8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7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7"/>
      <c r="AO315" s="17"/>
      <c r="AP315" s="17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 spans="1:95" ht="14">
      <c r="A316" s="14"/>
      <c r="B316" s="12"/>
      <c r="C316" s="12"/>
      <c r="D316" s="12"/>
      <c r="E316" s="12"/>
      <c r="F316" s="12"/>
      <c r="G316" s="110"/>
      <c r="H316" s="8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7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7"/>
      <c r="AO316" s="17"/>
      <c r="AP316" s="17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 spans="1:95" ht="14">
      <c r="A317" s="14"/>
      <c r="B317" s="12"/>
      <c r="C317" s="12"/>
      <c r="D317" s="12"/>
      <c r="E317" s="12"/>
      <c r="F317" s="12"/>
      <c r="G317" s="110"/>
      <c r="H317" s="8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7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7"/>
      <c r="AO317" s="17"/>
      <c r="AP317" s="17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 spans="1:95" ht="14">
      <c r="A318" s="14"/>
      <c r="B318" s="12"/>
      <c r="C318" s="12"/>
      <c r="D318" s="12"/>
      <c r="E318" s="12"/>
      <c r="F318" s="12"/>
      <c r="G318" s="110"/>
      <c r="H318" s="8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7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7"/>
      <c r="AO318" s="17"/>
      <c r="AP318" s="17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 spans="1:95" ht="14">
      <c r="A319" s="14"/>
      <c r="B319" s="12"/>
      <c r="C319" s="12"/>
      <c r="D319" s="12"/>
      <c r="E319" s="12"/>
      <c r="F319" s="12"/>
      <c r="G319" s="110"/>
      <c r="H319" s="8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7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7"/>
      <c r="AO319" s="17"/>
      <c r="AP319" s="17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 spans="1:95" ht="14">
      <c r="A320" s="14"/>
      <c r="B320" s="12"/>
      <c r="C320" s="12"/>
      <c r="D320" s="12"/>
      <c r="E320" s="12"/>
      <c r="F320" s="12"/>
      <c r="G320" s="110"/>
      <c r="H320" s="8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7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7"/>
      <c r="AO320" s="17"/>
      <c r="AP320" s="17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 spans="1:95" ht="14">
      <c r="A321" s="14"/>
      <c r="B321" s="12"/>
      <c r="C321" s="12"/>
      <c r="D321" s="12"/>
      <c r="E321" s="12"/>
      <c r="F321" s="12"/>
      <c r="G321" s="110"/>
      <c r="H321" s="8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7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7"/>
      <c r="AO321" s="17"/>
      <c r="AP321" s="17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 spans="1:95" ht="14">
      <c r="A322" s="14"/>
      <c r="B322" s="12"/>
      <c r="C322" s="12"/>
      <c r="D322" s="12"/>
      <c r="E322" s="12"/>
      <c r="F322" s="12"/>
      <c r="G322" s="110"/>
      <c r="H322" s="8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7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7"/>
      <c r="AO322" s="17"/>
      <c r="AP322" s="17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 spans="1:95" ht="14">
      <c r="A323" s="14"/>
      <c r="B323" s="12"/>
      <c r="C323" s="12"/>
      <c r="D323" s="12"/>
      <c r="E323" s="12"/>
      <c r="F323" s="12"/>
      <c r="G323" s="110"/>
      <c r="H323" s="8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7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7"/>
      <c r="AO323" s="17"/>
      <c r="AP323" s="17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 spans="1:95" ht="14">
      <c r="A324" s="14"/>
      <c r="B324" s="12"/>
      <c r="C324" s="12"/>
      <c r="D324" s="12"/>
      <c r="E324" s="12"/>
      <c r="F324" s="12"/>
      <c r="G324" s="110"/>
      <c r="H324" s="8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7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7"/>
      <c r="AO324" s="17"/>
      <c r="AP324" s="17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 spans="1:95" ht="14">
      <c r="A325" s="14"/>
      <c r="B325" s="12"/>
      <c r="C325" s="12"/>
      <c r="D325" s="12"/>
      <c r="E325" s="12"/>
      <c r="F325" s="12"/>
      <c r="G325" s="110"/>
      <c r="H325" s="8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7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7"/>
      <c r="AO325" s="17"/>
      <c r="AP325" s="17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 spans="1:95" ht="14">
      <c r="A326" s="14"/>
      <c r="B326" s="12"/>
      <c r="C326" s="12"/>
      <c r="D326" s="12"/>
      <c r="E326" s="12"/>
      <c r="F326" s="12"/>
      <c r="G326" s="110"/>
      <c r="H326" s="8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7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7"/>
      <c r="AO326" s="17"/>
      <c r="AP326" s="17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 spans="1:95" ht="14">
      <c r="A327" s="14"/>
      <c r="B327" s="12"/>
      <c r="C327" s="12"/>
      <c r="D327" s="12"/>
      <c r="E327" s="12"/>
      <c r="F327" s="12"/>
      <c r="G327" s="110"/>
      <c r="H327" s="8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7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7"/>
      <c r="AO327" s="17"/>
      <c r="AP327" s="17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 spans="1:95" ht="14">
      <c r="A328" s="14"/>
      <c r="B328" s="12"/>
      <c r="C328" s="12"/>
      <c r="D328" s="12"/>
      <c r="E328" s="12"/>
      <c r="F328" s="12"/>
      <c r="G328" s="110"/>
      <c r="H328" s="8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7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7"/>
      <c r="AO328" s="17"/>
      <c r="AP328" s="17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 spans="1:95" ht="14">
      <c r="A329" s="14"/>
      <c r="B329" s="12"/>
      <c r="C329" s="12"/>
      <c r="D329" s="12"/>
      <c r="E329" s="12"/>
      <c r="F329" s="12"/>
      <c r="G329" s="110"/>
      <c r="H329" s="8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7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7"/>
      <c r="AO329" s="17"/>
      <c r="AP329" s="17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 spans="1:95" ht="14">
      <c r="A330" s="14"/>
      <c r="B330" s="12"/>
      <c r="C330" s="12"/>
      <c r="D330" s="12"/>
      <c r="E330" s="12"/>
      <c r="F330" s="12"/>
      <c r="G330" s="110"/>
      <c r="H330" s="8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7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7"/>
      <c r="AO330" s="17"/>
      <c r="AP330" s="17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 spans="1:95" ht="14">
      <c r="A331" s="14"/>
      <c r="B331" s="12"/>
      <c r="C331" s="12"/>
      <c r="D331" s="12"/>
      <c r="E331" s="12"/>
      <c r="F331" s="12"/>
      <c r="G331" s="110"/>
      <c r="H331" s="8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7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7"/>
      <c r="AO331" s="17"/>
      <c r="AP331" s="17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 spans="1:95" ht="14">
      <c r="A332" s="14"/>
      <c r="B332" s="12"/>
      <c r="C332" s="12"/>
      <c r="D332" s="12"/>
      <c r="E332" s="12"/>
      <c r="F332" s="12"/>
      <c r="G332" s="110"/>
      <c r="H332" s="8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7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7"/>
      <c r="AO332" s="17"/>
      <c r="AP332" s="17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 spans="1:95" ht="14">
      <c r="A333" s="14"/>
      <c r="B333" s="12"/>
      <c r="C333" s="12"/>
      <c r="D333" s="12"/>
      <c r="E333" s="12"/>
      <c r="F333" s="12"/>
      <c r="G333" s="110"/>
      <c r="H333" s="8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7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7"/>
      <c r="AO333" s="17"/>
      <c r="AP333" s="17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 spans="1:95" ht="14">
      <c r="A334" s="14"/>
      <c r="B334" s="12"/>
      <c r="C334" s="12"/>
      <c r="D334" s="12"/>
      <c r="E334" s="12"/>
      <c r="F334" s="12"/>
      <c r="G334" s="110"/>
      <c r="H334" s="8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7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7"/>
      <c r="AO334" s="17"/>
      <c r="AP334" s="17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 spans="1:95" ht="14">
      <c r="A335" s="14"/>
      <c r="B335" s="12"/>
      <c r="C335" s="12"/>
      <c r="D335" s="12"/>
      <c r="E335" s="12"/>
      <c r="F335" s="12"/>
      <c r="G335" s="110"/>
      <c r="H335" s="8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7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7"/>
      <c r="AO335" s="17"/>
      <c r="AP335" s="17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 spans="1:95" ht="14">
      <c r="A336" s="14"/>
      <c r="B336" s="12"/>
      <c r="C336" s="12"/>
      <c r="D336" s="12"/>
      <c r="E336" s="12"/>
      <c r="F336" s="12"/>
      <c r="G336" s="110"/>
      <c r="H336" s="8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7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7"/>
      <c r="AO336" s="17"/>
      <c r="AP336" s="17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 spans="1:95" ht="14">
      <c r="A337" s="14"/>
      <c r="B337" s="12"/>
      <c r="C337" s="12"/>
      <c r="D337" s="12"/>
      <c r="E337" s="12"/>
      <c r="F337" s="12"/>
      <c r="G337" s="110"/>
      <c r="H337" s="8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7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7"/>
      <c r="AO337" s="17"/>
      <c r="AP337" s="17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 spans="1:95" ht="14">
      <c r="A338" s="14"/>
      <c r="B338" s="12"/>
      <c r="C338" s="12"/>
      <c r="D338" s="12"/>
      <c r="E338" s="12"/>
      <c r="F338" s="12"/>
      <c r="G338" s="110"/>
      <c r="H338" s="8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7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7"/>
      <c r="AO338" s="17"/>
      <c r="AP338" s="17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 spans="1:95" ht="14">
      <c r="A339" s="14"/>
      <c r="B339" s="12"/>
      <c r="C339" s="12"/>
      <c r="D339" s="12"/>
      <c r="E339" s="12"/>
      <c r="F339" s="12"/>
      <c r="G339" s="110"/>
      <c r="H339" s="8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7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7"/>
      <c r="AO339" s="17"/>
      <c r="AP339" s="17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 spans="1:95" ht="14">
      <c r="A340" s="14"/>
      <c r="B340" s="12"/>
      <c r="C340" s="12"/>
      <c r="D340" s="12"/>
      <c r="E340" s="12"/>
      <c r="F340" s="12"/>
      <c r="G340" s="110"/>
      <c r="H340" s="8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7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7"/>
      <c r="AO340" s="17"/>
      <c r="AP340" s="17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 spans="1:95" ht="14">
      <c r="A341" s="14"/>
      <c r="B341" s="12"/>
      <c r="C341" s="12"/>
      <c r="D341" s="12"/>
      <c r="E341" s="12"/>
      <c r="F341" s="12"/>
      <c r="G341" s="110"/>
      <c r="H341" s="8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7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7"/>
      <c r="AO341" s="17"/>
      <c r="AP341" s="17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 spans="1:95" ht="14">
      <c r="A342" s="14"/>
      <c r="B342" s="12"/>
      <c r="C342" s="12"/>
      <c r="D342" s="12"/>
      <c r="E342" s="12"/>
      <c r="F342" s="12"/>
      <c r="G342" s="110"/>
      <c r="H342" s="8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7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7"/>
      <c r="AO342" s="17"/>
      <c r="AP342" s="17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 spans="1:95" ht="14">
      <c r="A343" s="14"/>
      <c r="B343" s="12"/>
      <c r="C343" s="12"/>
      <c r="D343" s="12"/>
      <c r="E343" s="12"/>
      <c r="F343" s="12"/>
      <c r="G343" s="110"/>
      <c r="H343" s="8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7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7"/>
      <c r="AO343" s="17"/>
      <c r="AP343" s="17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 spans="1:95" ht="14">
      <c r="A344" s="14"/>
      <c r="B344" s="12"/>
      <c r="C344" s="12"/>
      <c r="D344" s="12"/>
      <c r="E344" s="12"/>
      <c r="F344" s="12"/>
      <c r="G344" s="110"/>
      <c r="H344" s="8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7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7"/>
      <c r="AO344" s="17"/>
      <c r="AP344" s="17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 spans="1:95" ht="14">
      <c r="A345" s="14"/>
      <c r="B345" s="12"/>
      <c r="C345" s="12"/>
      <c r="D345" s="12"/>
      <c r="E345" s="12"/>
      <c r="F345" s="12"/>
      <c r="G345" s="110"/>
      <c r="H345" s="8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7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7"/>
      <c r="AO345" s="17"/>
      <c r="AP345" s="17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 spans="1:95" ht="14">
      <c r="A346" s="14"/>
      <c r="B346" s="12"/>
      <c r="C346" s="12"/>
      <c r="D346" s="12"/>
      <c r="E346" s="12"/>
      <c r="F346" s="12"/>
      <c r="G346" s="110"/>
      <c r="H346" s="8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7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7"/>
      <c r="AO346" s="17"/>
      <c r="AP346" s="17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 spans="1:95" ht="14">
      <c r="A347" s="14"/>
      <c r="B347" s="12"/>
      <c r="C347" s="12"/>
      <c r="D347" s="12"/>
      <c r="E347" s="12"/>
      <c r="F347" s="12"/>
      <c r="G347" s="110"/>
      <c r="H347" s="8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7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7"/>
      <c r="AO347" s="17"/>
      <c r="AP347" s="17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 spans="1:95" ht="14">
      <c r="A348" s="14"/>
      <c r="B348" s="12"/>
      <c r="C348" s="12"/>
      <c r="D348" s="12"/>
      <c r="E348" s="12"/>
      <c r="F348" s="12"/>
      <c r="G348" s="110"/>
      <c r="H348" s="8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7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7"/>
      <c r="AO348" s="17"/>
      <c r="AP348" s="17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 spans="1:95" ht="14">
      <c r="A349" s="14"/>
      <c r="B349" s="12"/>
      <c r="C349" s="12"/>
      <c r="D349" s="12"/>
      <c r="E349" s="12"/>
      <c r="F349" s="12"/>
      <c r="G349" s="110"/>
      <c r="H349" s="8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7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7"/>
      <c r="AO349" s="17"/>
      <c r="AP349" s="17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 spans="1:95" ht="14">
      <c r="A350" s="14"/>
      <c r="B350" s="12"/>
      <c r="C350" s="12"/>
      <c r="D350" s="12"/>
      <c r="E350" s="12"/>
      <c r="F350" s="12"/>
      <c r="G350" s="110"/>
      <c r="H350" s="8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7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7"/>
      <c r="AO350" s="17"/>
      <c r="AP350" s="17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 spans="1:95" ht="14">
      <c r="A351" s="14"/>
      <c r="B351" s="12"/>
      <c r="C351" s="12"/>
      <c r="D351" s="12"/>
      <c r="E351" s="12"/>
      <c r="F351" s="12"/>
      <c r="G351" s="110"/>
      <c r="H351" s="8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7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7"/>
      <c r="AO351" s="17"/>
      <c r="AP351" s="17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 spans="1:95" ht="14">
      <c r="A352" s="14"/>
      <c r="B352" s="12"/>
      <c r="C352" s="12"/>
      <c r="D352" s="12"/>
      <c r="E352" s="12"/>
      <c r="F352" s="12"/>
      <c r="G352" s="110"/>
      <c r="H352" s="8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7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7"/>
      <c r="AO352" s="17"/>
      <c r="AP352" s="17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 spans="1:95" ht="14">
      <c r="A353" s="14"/>
      <c r="B353" s="12"/>
      <c r="C353" s="12"/>
      <c r="D353" s="12"/>
      <c r="E353" s="12"/>
      <c r="F353" s="12"/>
      <c r="G353" s="110"/>
      <c r="H353" s="8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7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7"/>
      <c r="AO353" s="17"/>
      <c r="AP353" s="17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 spans="1:95" ht="14">
      <c r="A354" s="14"/>
      <c r="B354" s="12"/>
      <c r="C354" s="12"/>
      <c r="D354" s="12"/>
      <c r="E354" s="12"/>
      <c r="F354" s="12"/>
      <c r="G354" s="110"/>
      <c r="H354" s="8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7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7"/>
      <c r="AO354" s="17"/>
      <c r="AP354" s="17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 spans="1:95" ht="14">
      <c r="A355" s="14"/>
      <c r="B355" s="12"/>
      <c r="C355" s="12"/>
      <c r="D355" s="12"/>
      <c r="E355" s="12"/>
      <c r="F355" s="12"/>
      <c r="G355" s="110"/>
      <c r="H355" s="8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7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7"/>
      <c r="AO355" s="17"/>
      <c r="AP355" s="17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 spans="1:95" ht="14">
      <c r="A356" s="14"/>
      <c r="B356" s="12"/>
      <c r="C356" s="12"/>
      <c r="D356" s="12"/>
      <c r="E356" s="12"/>
      <c r="F356" s="12"/>
      <c r="G356" s="110"/>
      <c r="H356" s="8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7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7"/>
      <c r="AO356" s="17"/>
      <c r="AP356" s="17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 spans="1:95" ht="14">
      <c r="A357" s="14"/>
      <c r="B357" s="12"/>
      <c r="C357" s="12"/>
      <c r="D357" s="12"/>
      <c r="E357" s="12"/>
      <c r="F357" s="12"/>
      <c r="G357" s="110"/>
      <c r="H357" s="8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7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7"/>
      <c r="AO357" s="17"/>
      <c r="AP357" s="17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 spans="1:95" ht="14">
      <c r="A358" s="14"/>
      <c r="B358" s="12"/>
      <c r="C358" s="12"/>
      <c r="D358" s="12"/>
      <c r="E358" s="12"/>
      <c r="F358" s="12"/>
      <c r="G358" s="110"/>
      <c r="H358" s="8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7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7"/>
      <c r="AO358" s="17"/>
      <c r="AP358" s="17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 spans="1:95" ht="14">
      <c r="A359" s="14"/>
      <c r="B359" s="12"/>
      <c r="C359" s="12"/>
      <c r="D359" s="12"/>
      <c r="E359" s="12"/>
      <c r="F359" s="12"/>
      <c r="G359" s="110"/>
      <c r="H359" s="8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7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7"/>
      <c r="AO359" s="17"/>
      <c r="AP359" s="17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 spans="1:95" ht="14">
      <c r="A360" s="14"/>
      <c r="B360" s="12"/>
      <c r="C360" s="12"/>
      <c r="D360" s="12"/>
      <c r="E360" s="12"/>
      <c r="F360" s="12"/>
      <c r="G360" s="110"/>
      <c r="H360" s="8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7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7"/>
      <c r="AO360" s="17"/>
      <c r="AP360" s="17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 spans="1:95" ht="14">
      <c r="A361" s="14"/>
      <c r="B361" s="12"/>
      <c r="C361" s="12"/>
      <c r="D361" s="12"/>
      <c r="E361" s="12"/>
      <c r="F361" s="12"/>
      <c r="G361" s="110"/>
      <c r="H361" s="8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7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7"/>
      <c r="AO361" s="17"/>
      <c r="AP361" s="17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 spans="1:95" ht="14">
      <c r="A362" s="14"/>
      <c r="B362" s="12"/>
      <c r="C362" s="12"/>
      <c r="D362" s="12"/>
      <c r="E362" s="12"/>
      <c r="F362" s="12"/>
      <c r="G362" s="110"/>
      <c r="H362" s="8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7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7"/>
      <c r="AO362" s="17"/>
      <c r="AP362" s="17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 spans="1:95" ht="14">
      <c r="A363" s="14"/>
      <c r="B363" s="12"/>
      <c r="C363" s="12"/>
      <c r="D363" s="12"/>
      <c r="E363" s="12"/>
      <c r="F363" s="12"/>
      <c r="G363" s="110"/>
      <c r="H363" s="8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7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7"/>
      <c r="AO363" s="17"/>
      <c r="AP363" s="17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 spans="1:95" ht="14">
      <c r="A364" s="14"/>
      <c r="B364" s="12"/>
      <c r="C364" s="12"/>
      <c r="D364" s="12"/>
      <c r="E364" s="12"/>
      <c r="F364" s="12"/>
      <c r="G364" s="110"/>
      <c r="H364" s="8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7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7"/>
      <c r="AO364" s="17"/>
      <c r="AP364" s="17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 spans="1:95" ht="14">
      <c r="A365" s="14"/>
      <c r="B365" s="12"/>
      <c r="C365" s="12"/>
      <c r="D365" s="12"/>
      <c r="E365" s="12"/>
      <c r="F365" s="12"/>
      <c r="G365" s="110"/>
      <c r="H365" s="8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7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7"/>
      <c r="AO365" s="17"/>
      <c r="AP365" s="17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 spans="1:95" ht="14">
      <c r="A366" s="14"/>
      <c r="B366" s="12"/>
      <c r="C366" s="12"/>
      <c r="D366" s="12"/>
      <c r="E366" s="12"/>
      <c r="F366" s="12"/>
      <c r="G366" s="110"/>
      <c r="H366" s="8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7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7"/>
      <c r="AO366" s="17"/>
      <c r="AP366" s="17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 spans="1:95" ht="14">
      <c r="A367" s="14"/>
      <c r="B367" s="12"/>
      <c r="C367" s="12"/>
      <c r="D367" s="12"/>
      <c r="E367" s="12"/>
      <c r="F367" s="12"/>
      <c r="G367" s="110"/>
      <c r="H367" s="8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7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7"/>
      <c r="AO367" s="17"/>
      <c r="AP367" s="17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 spans="1:95" ht="14">
      <c r="A368" s="14"/>
      <c r="B368" s="12"/>
      <c r="C368" s="12"/>
      <c r="D368" s="12"/>
      <c r="E368" s="12"/>
      <c r="F368" s="12"/>
      <c r="G368" s="110"/>
      <c r="H368" s="8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7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7"/>
      <c r="AO368" s="17"/>
      <c r="AP368" s="17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 spans="1:95" ht="14">
      <c r="A369" s="14"/>
      <c r="B369" s="12"/>
      <c r="C369" s="12"/>
      <c r="D369" s="12"/>
      <c r="E369" s="12"/>
      <c r="F369" s="12"/>
      <c r="G369" s="110"/>
      <c r="H369" s="8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7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7"/>
      <c r="AO369" s="17"/>
      <c r="AP369" s="17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 spans="1:95" ht="14">
      <c r="A370" s="14"/>
      <c r="B370" s="12"/>
      <c r="C370" s="12"/>
      <c r="D370" s="12"/>
      <c r="E370" s="12"/>
      <c r="F370" s="12"/>
      <c r="G370" s="110"/>
      <c r="H370" s="8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7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7"/>
      <c r="AO370" s="17"/>
      <c r="AP370" s="17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 spans="1:95" ht="14">
      <c r="A371" s="14"/>
      <c r="B371" s="12"/>
      <c r="C371" s="12"/>
      <c r="D371" s="12"/>
      <c r="E371" s="12"/>
      <c r="F371" s="12"/>
      <c r="G371" s="110"/>
      <c r="H371" s="8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7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7"/>
      <c r="AO371" s="17"/>
      <c r="AP371" s="17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 spans="1:95" ht="14">
      <c r="A372" s="14"/>
      <c r="B372" s="12"/>
      <c r="C372" s="12"/>
      <c r="D372" s="12"/>
      <c r="E372" s="12"/>
      <c r="F372" s="12"/>
      <c r="G372" s="110"/>
      <c r="H372" s="8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7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7"/>
      <c r="AO372" s="17"/>
      <c r="AP372" s="17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 spans="1:95" ht="14">
      <c r="A373" s="14"/>
      <c r="B373" s="12"/>
      <c r="C373" s="12"/>
      <c r="D373" s="12"/>
      <c r="E373" s="12"/>
      <c r="F373" s="12"/>
      <c r="G373" s="110"/>
      <c r="H373" s="8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7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7"/>
      <c r="AO373" s="17"/>
      <c r="AP373" s="17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 spans="1:95" ht="14">
      <c r="A374" s="14"/>
      <c r="B374" s="12"/>
      <c r="C374" s="12"/>
      <c r="D374" s="12"/>
      <c r="E374" s="12"/>
      <c r="F374" s="12"/>
      <c r="G374" s="110"/>
      <c r="H374" s="8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7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7"/>
      <c r="AO374" s="17"/>
      <c r="AP374" s="17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 spans="1:95" ht="14">
      <c r="A375" s="14"/>
      <c r="B375" s="12"/>
      <c r="C375" s="12"/>
      <c r="D375" s="12"/>
      <c r="E375" s="12"/>
      <c r="F375" s="12"/>
      <c r="G375" s="110"/>
      <c r="H375" s="8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7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7"/>
      <c r="AO375" s="17"/>
      <c r="AP375" s="17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 spans="1:95" ht="14">
      <c r="A376" s="14"/>
      <c r="B376" s="12"/>
      <c r="C376" s="12"/>
      <c r="D376" s="12"/>
      <c r="E376" s="12"/>
      <c r="F376" s="12"/>
      <c r="G376" s="110"/>
      <c r="H376" s="8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7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7"/>
      <c r="AO376" s="17"/>
      <c r="AP376" s="17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 spans="1:95" ht="14">
      <c r="A377" s="14"/>
      <c r="B377" s="12"/>
      <c r="C377" s="12"/>
      <c r="D377" s="12"/>
      <c r="E377" s="12"/>
      <c r="F377" s="12"/>
      <c r="G377" s="110"/>
      <c r="H377" s="8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7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7"/>
      <c r="AO377" s="17"/>
      <c r="AP377" s="17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 spans="1:95" ht="14">
      <c r="A378" s="14"/>
      <c r="B378" s="12"/>
      <c r="C378" s="12"/>
      <c r="D378" s="12"/>
      <c r="E378" s="12"/>
      <c r="F378" s="12"/>
      <c r="G378" s="110"/>
      <c r="H378" s="8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7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7"/>
      <c r="AO378" s="17"/>
      <c r="AP378" s="17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 spans="1:95" ht="14">
      <c r="A379" s="14"/>
      <c r="B379" s="12"/>
      <c r="C379" s="12"/>
      <c r="D379" s="12"/>
      <c r="E379" s="12"/>
      <c r="F379" s="12"/>
      <c r="G379" s="110"/>
      <c r="H379" s="8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7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7"/>
      <c r="AO379" s="17"/>
      <c r="AP379" s="17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 spans="1:95" ht="14">
      <c r="A380" s="14"/>
      <c r="B380" s="12"/>
      <c r="C380" s="12"/>
      <c r="D380" s="12"/>
      <c r="E380" s="12"/>
      <c r="F380" s="12"/>
      <c r="G380" s="110"/>
      <c r="H380" s="8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7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7"/>
      <c r="AO380" s="17"/>
      <c r="AP380" s="17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 spans="1:95" ht="14">
      <c r="A381" s="14"/>
      <c r="B381" s="12"/>
      <c r="C381" s="12"/>
      <c r="D381" s="12"/>
      <c r="E381" s="12"/>
      <c r="F381" s="12"/>
      <c r="G381" s="110"/>
      <c r="H381" s="8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7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7"/>
      <c r="AO381" s="17"/>
      <c r="AP381" s="17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 spans="1:95" ht="14">
      <c r="A382" s="14"/>
      <c r="B382" s="12"/>
      <c r="C382" s="12"/>
      <c r="D382" s="12"/>
      <c r="E382" s="12"/>
      <c r="F382" s="12"/>
      <c r="G382" s="110"/>
      <c r="H382" s="8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7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7"/>
      <c r="AO382" s="17"/>
      <c r="AP382" s="17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 spans="1:95" ht="14">
      <c r="A383" s="14"/>
      <c r="B383" s="12"/>
      <c r="C383" s="12"/>
      <c r="D383" s="12"/>
      <c r="E383" s="12"/>
      <c r="F383" s="12"/>
      <c r="G383" s="110"/>
      <c r="H383" s="8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7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7"/>
      <c r="AO383" s="17"/>
      <c r="AP383" s="17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 spans="1:95" ht="14">
      <c r="A384" s="14"/>
      <c r="B384" s="12"/>
      <c r="C384" s="12"/>
      <c r="D384" s="12"/>
      <c r="E384" s="12"/>
      <c r="F384" s="12"/>
      <c r="G384" s="110"/>
      <c r="H384" s="8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7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7"/>
      <c r="AO384" s="17"/>
      <c r="AP384" s="17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 spans="1:95" ht="14">
      <c r="A385" s="14"/>
      <c r="B385" s="12"/>
      <c r="C385" s="12"/>
      <c r="D385" s="12"/>
      <c r="E385" s="12"/>
      <c r="F385" s="12"/>
      <c r="G385" s="110"/>
      <c r="H385" s="8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7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7"/>
      <c r="AO385" s="17"/>
      <c r="AP385" s="17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 spans="1:95" ht="14">
      <c r="A386" s="14"/>
      <c r="B386" s="12"/>
      <c r="C386" s="12"/>
      <c r="D386" s="12"/>
      <c r="E386" s="12"/>
      <c r="F386" s="12"/>
      <c r="G386" s="110"/>
      <c r="H386" s="8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7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7"/>
      <c r="AO386" s="17"/>
      <c r="AP386" s="17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 spans="1:95" ht="14">
      <c r="A387" s="14"/>
      <c r="B387" s="12"/>
      <c r="C387" s="12"/>
      <c r="D387" s="12"/>
      <c r="E387" s="12"/>
      <c r="F387" s="12"/>
      <c r="G387" s="110"/>
      <c r="H387" s="8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7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7"/>
      <c r="AO387" s="17"/>
      <c r="AP387" s="17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 spans="1:95" ht="14">
      <c r="A388" s="14"/>
      <c r="B388" s="12"/>
      <c r="C388" s="12"/>
      <c r="D388" s="12"/>
      <c r="E388" s="12"/>
      <c r="F388" s="12"/>
      <c r="G388" s="110"/>
      <c r="H388" s="8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7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7"/>
      <c r="AO388" s="17"/>
      <c r="AP388" s="17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 spans="1:95" ht="14">
      <c r="A389" s="14"/>
      <c r="B389" s="12"/>
      <c r="C389" s="12"/>
      <c r="D389" s="12"/>
      <c r="E389" s="12"/>
      <c r="F389" s="12"/>
      <c r="G389" s="110"/>
      <c r="H389" s="8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7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7"/>
      <c r="AO389" s="17"/>
      <c r="AP389" s="17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 spans="1:95" ht="14">
      <c r="A390" s="14"/>
      <c r="B390" s="12"/>
      <c r="C390" s="12"/>
      <c r="D390" s="12"/>
      <c r="E390" s="12"/>
      <c r="F390" s="12"/>
      <c r="G390" s="110"/>
      <c r="H390" s="8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7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7"/>
      <c r="AO390" s="17"/>
      <c r="AP390" s="17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 spans="1:95" ht="14">
      <c r="A391" s="14"/>
      <c r="B391" s="12"/>
      <c r="C391" s="12"/>
      <c r="D391" s="12"/>
      <c r="E391" s="12"/>
      <c r="F391" s="12"/>
      <c r="G391" s="110"/>
      <c r="H391" s="8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7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7"/>
      <c r="AO391" s="17"/>
      <c r="AP391" s="17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 spans="1:95" ht="14">
      <c r="A392" s="14"/>
      <c r="B392" s="12"/>
      <c r="C392" s="12"/>
      <c r="D392" s="12"/>
      <c r="E392" s="12"/>
      <c r="F392" s="12"/>
      <c r="G392" s="110"/>
      <c r="H392" s="8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7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7"/>
      <c r="AO392" s="17"/>
      <c r="AP392" s="17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 spans="1:95" ht="14">
      <c r="A393" s="14"/>
      <c r="B393" s="12"/>
      <c r="C393" s="12"/>
      <c r="D393" s="12"/>
      <c r="E393" s="12"/>
      <c r="F393" s="12"/>
      <c r="G393" s="110"/>
      <c r="H393" s="8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7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7"/>
      <c r="AO393" s="17"/>
      <c r="AP393" s="17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 spans="1:95" ht="14">
      <c r="A394" s="14"/>
      <c r="B394" s="12"/>
      <c r="C394" s="12"/>
      <c r="D394" s="12"/>
      <c r="E394" s="12"/>
      <c r="F394" s="12"/>
      <c r="G394" s="110"/>
      <c r="H394" s="8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7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7"/>
      <c r="AO394" s="17"/>
      <c r="AP394" s="17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 spans="1:95" ht="14">
      <c r="A395" s="14"/>
      <c r="B395" s="12"/>
      <c r="C395" s="12"/>
      <c r="D395" s="12"/>
      <c r="E395" s="12"/>
      <c r="F395" s="12"/>
      <c r="G395" s="110"/>
      <c r="H395" s="8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7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7"/>
      <c r="AO395" s="17"/>
      <c r="AP395" s="17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 spans="1:95" ht="14">
      <c r="A396" s="14"/>
      <c r="B396" s="12"/>
      <c r="C396" s="12"/>
      <c r="D396" s="12"/>
      <c r="E396" s="12"/>
      <c r="F396" s="12"/>
      <c r="G396" s="110"/>
      <c r="H396" s="8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7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7"/>
      <c r="AO396" s="17"/>
      <c r="AP396" s="17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 spans="1:95" ht="14">
      <c r="A397" s="14"/>
      <c r="B397" s="12"/>
      <c r="C397" s="12"/>
      <c r="D397" s="12"/>
      <c r="E397" s="12"/>
      <c r="F397" s="12"/>
      <c r="G397" s="110"/>
      <c r="H397" s="8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7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7"/>
      <c r="AO397" s="17"/>
      <c r="AP397" s="17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 spans="1:95" ht="14">
      <c r="A398" s="14"/>
      <c r="B398" s="12"/>
      <c r="C398" s="12"/>
      <c r="D398" s="12"/>
      <c r="E398" s="12"/>
      <c r="F398" s="12"/>
      <c r="G398" s="110"/>
      <c r="H398" s="8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7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7"/>
      <c r="AO398" s="17"/>
      <c r="AP398" s="17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 spans="1:95" ht="14">
      <c r="A399" s="14"/>
      <c r="B399" s="12"/>
      <c r="C399" s="12"/>
      <c r="D399" s="12"/>
      <c r="E399" s="12"/>
      <c r="F399" s="12"/>
      <c r="G399" s="110"/>
      <c r="H399" s="8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7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7"/>
      <c r="AO399" s="17"/>
      <c r="AP399" s="17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 spans="1:95" ht="14">
      <c r="A400" s="14"/>
      <c r="B400" s="12"/>
      <c r="C400" s="12"/>
      <c r="D400" s="12"/>
      <c r="E400" s="12"/>
      <c r="F400" s="12"/>
      <c r="G400" s="110"/>
      <c r="H400" s="8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7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7"/>
      <c r="AO400" s="17"/>
      <c r="AP400" s="17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 spans="1:95" ht="14">
      <c r="A401" s="14"/>
      <c r="B401" s="12"/>
      <c r="C401" s="12"/>
      <c r="D401" s="12"/>
      <c r="E401" s="12"/>
      <c r="F401" s="12"/>
      <c r="G401" s="110"/>
      <c r="H401" s="8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7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7"/>
      <c r="AO401" s="17"/>
      <c r="AP401" s="17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 spans="1:95" ht="14">
      <c r="A402" s="14"/>
      <c r="B402" s="12"/>
      <c r="C402" s="12"/>
      <c r="D402" s="12"/>
      <c r="E402" s="12"/>
      <c r="F402" s="12"/>
      <c r="G402" s="110"/>
      <c r="H402" s="8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7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7"/>
      <c r="AO402" s="17"/>
      <c r="AP402" s="17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 spans="1:95" ht="14">
      <c r="A403" s="14"/>
      <c r="B403" s="12"/>
      <c r="C403" s="12"/>
      <c r="D403" s="12"/>
      <c r="E403" s="12"/>
      <c r="F403" s="12"/>
      <c r="G403" s="110"/>
      <c r="H403" s="8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7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7"/>
      <c r="AO403" s="17"/>
      <c r="AP403" s="17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 spans="1:95" ht="14">
      <c r="A404" s="14"/>
      <c r="B404" s="12"/>
      <c r="C404" s="12"/>
      <c r="D404" s="12"/>
      <c r="E404" s="12"/>
      <c r="F404" s="12"/>
      <c r="G404" s="110"/>
      <c r="H404" s="8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7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7"/>
      <c r="AO404" s="17"/>
      <c r="AP404" s="17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 spans="1:95" ht="14">
      <c r="A405" s="14"/>
      <c r="B405" s="12"/>
      <c r="C405" s="12"/>
      <c r="D405" s="12"/>
      <c r="E405" s="12"/>
      <c r="F405" s="12"/>
      <c r="G405" s="110"/>
      <c r="H405" s="8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7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7"/>
      <c r="AO405" s="17"/>
      <c r="AP405" s="17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 spans="1:95" ht="14">
      <c r="A406" s="14"/>
      <c r="B406" s="12"/>
      <c r="C406" s="12"/>
      <c r="D406" s="12"/>
      <c r="E406" s="12"/>
      <c r="F406" s="12"/>
      <c r="G406" s="110"/>
      <c r="H406" s="8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7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7"/>
      <c r="AO406" s="17"/>
      <c r="AP406" s="17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 spans="1:95" ht="14">
      <c r="A407" s="14"/>
      <c r="B407" s="12"/>
      <c r="C407" s="12"/>
      <c r="D407" s="12"/>
      <c r="E407" s="12"/>
      <c r="F407" s="12"/>
      <c r="G407" s="110"/>
      <c r="H407" s="8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7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7"/>
      <c r="AO407" s="17"/>
      <c r="AP407" s="17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 spans="1:95" ht="14">
      <c r="A408" s="14"/>
      <c r="B408" s="12"/>
      <c r="C408" s="12"/>
      <c r="D408" s="12"/>
      <c r="E408" s="12"/>
      <c r="F408" s="12"/>
      <c r="G408" s="110"/>
      <c r="H408" s="8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7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7"/>
      <c r="AO408" s="17"/>
      <c r="AP408" s="17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 spans="1:95" ht="14">
      <c r="A409" s="14"/>
      <c r="B409" s="12"/>
      <c r="C409" s="12"/>
      <c r="D409" s="12"/>
      <c r="E409" s="12"/>
      <c r="F409" s="12"/>
      <c r="G409" s="110"/>
      <c r="H409" s="8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7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7"/>
      <c r="AO409" s="17"/>
      <c r="AP409" s="17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 spans="1:95" ht="14">
      <c r="A410" s="14"/>
      <c r="B410" s="12"/>
      <c r="C410" s="12"/>
      <c r="D410" s="12"/>
      <c r="E410" s="12"/>
      <c r="F410" s="12"/>
      <c r="G410" s="110"/>
      <c r="H410" s="8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7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7"/>
      <c r="AO410" s="17"/>
      <c r="AP410" s="17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 spans="1:95" ht="14">
      <c r="A411" s="14"/>
      <c r="B411" s="12"/>
      <c r="C411" s="12"/>
      <c r="D411" s="12"/>
      <c r="E411" s="12"/>
      <c r="F411" s="12"/>
      <c r="G411" s="110"/>
      <c r="H411" s="8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7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7"/>
      <c r="AO411" s="17"/>
      <c r="AP411" s="17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 spans="1:95" ht="14">
      <c r="A412" s="14"/>
      <c r="B412" s="12"/>
      <c r="C412" s="12"/>
      <c r="D412" s="12"/>
      <c r="E412" s="12"/>
      <c r="F412" s="12"/>
      <c r="G412" s="110"/>
      <c r="H412" s="8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7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7"/>
      <c r="AO412" s="17"/>
      <c r="AP412" s="17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 spans="1:95" ht="14">
      <c r="A413" s="14"/>
      <c r="B413" s="12"/>
      <c r="C413" s="12"/>
      <c r="D413" s="12"/>
      <c r="E413" s="12"/>
      <c r="F413" s="12"/>
      <c r="G413" s="110"/>
      <c r="H413" s="8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7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7"/>
      <c r="AO413" s="17"/>
      <c r="AP413" s="17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 spans="1:95" ht="14">
      <c r="A414" s="14"/>
      <c r="B414" s="12"/>
      <c r="C414" s="12"/>
      <c r="D414" s="12"/>
      <c r="E414" s="12"/>
      <c r="F414" s="12"/>
      <c r="G414" s="110"/>
      <c r="H414" s="8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7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7"/>
      <c r="AO414" s="17"/>
      <c r="AP414" s="17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 spans="1:95" ht="14">
      <c r="A415" s="14"/>
      <c r="B415" s="12"/>
      <c r="C415" s="12"/>
      <c r="D415" s="12"/>
      <c r="E415" s="12"/>
      <c r="F415" s="12"/>
      <c r="G415" s="110"/>
      <c r="H415" s="8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7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7"/>
      <c r="AO415" s="17"/>
      <c r="AP415" s="17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 spans="1:95" ht="14">
      <c r="A416" s="14"/>
      <c r="B416" s="12"/>
      <c r="C416" s="12"/>
      <c r="D416" s="12"/>
      <c r="E416" s="12"/>
      <c r="F416" s="12"/>
      <c r="G416" s="110"/>
      <c r="H416" s="8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7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7"/>
      <c r="AO416" s="17"/>
      <c r="AP416" s="17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 spans="1:95" ht="14">
      <c r="A417" s="14"/>
      <c r="B417" s="12"/>
      <c r="C417" s="12"/>
      <c r="D417" s="12"/>
      <c r="E417" s="12"/>
      <c r="F417" s="12"/>
      <c r="G417" s="110"/>
      <c r="H417" s="8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7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7"/>
      <c r="AO417" s="17"/>
      <c r="AP417" s="17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 spans="1:95" ht="14">
      <c r="A418" s="14"/>
      <c r="B418" s="12"/>
      <c r="C418" s="12"/>
      <c r="D418" s="12"/>
      <c r="E418" s="12"/>
      <c r="F418" s="12"/>
      <c r="G418" s="110"/>
      <c r="H418" s="8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7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7"/>
      <c r="AO418" s="17"/>
      <c r="AP418" s="17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 spans="1:95" ht="14">
      <c r="A419" s="14"/>
      <c r="B419" s="12"/>
      <c r="C419" s="12"/>
      <c r="D419" s="12"/>
      <c r="E419" s="12"/>
      <c r="F419" s="12"/>
      <c r="G419" s="110"/>
      <c r="H419" s="8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7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7"/>
      <c r="AO419" s="17"/>
      <c r="AP419" s="17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 spans="1:95" ht="14">
      <c r="A420" s="14"/>
      <c r="B420" s="12"/>
      <c r="C420" s="12"/>
      <c r="D420" s="12"/>
      <c r="E420" s="12"/>
      <c r="F420" s="12"/>
      <c r="G420" s="110"/>
      <c r="H420" s="8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7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7"/>
      <c r="AO420" s="17"/>
      <c r="AP420" s="17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 spans="1:95" ht="14">
      <c r="A421" s="14"/>
      <c r="B421" s="12"/>
      <c r="C421" s="12"/>
      <c r="D421" s="12"/>
      <c r="E421" s="12"/>
      <c r="F421" s="12"/>
      <c r="G421" s="110"/>
      <c r="H421" s="8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7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7"/>
      <c r="AO421" s="17"/>
      <c r="AP421" s="17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 spans="1:95" ht="14">
      <c r="A422" s="14"/>
      <c r="B422" s="12"/>
      <c r="C422" s="12"/>
      <c r="D422" s="12"/>
      <c r="E422" s="12"/>
      <c r="F422" s="12"/>
      <c r="G422" s="110"/>
      <c r="H422" s="8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7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7"/>
      <c r="AO422" s="17"/>
      <c r="AP422" s="17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 spans="1:95" ht="14">
      <c r="A423" s="14"/>
      <c r="B423" s="12"/>
      <c r="C423" s="12"/>
      <c r="D423" s="12"/>
      <c r="E423" s="12"/>
      <c r="F423" s="12"/>
      <c r="G423" s="110"/>
      <c r="H423" s="8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7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7"/>
      <c r="AO423" s="17"/>
      <c r="AP423" s="17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 spans="1:95" ht="14">
      <c r="A424" s="14"/>
      <c r="B424" s="12"/>
      <c r="C424" s="12"/>
      <c r="D424" s="12"/>
      <c r="E424" s="12"/>
      <c r="F424" s="12"/>
      <c r="G424" s="110"/>
      <c r="H424" s="8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7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7"/>
      <c r="AO424" s="17"/>
      <c r="AP424" s="17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 spans="1:95" ht="14">
      <c r="A425" s="14"/>
      <c r="B425" s="12"/>
      <c r="C425" s="12"/>
      <c r="D425" s="12"/>
      <c r="E425" s="12"/>
      <c r="F425" s="12"/>
      <c r="G425" s="110"/>
      <c r="H425" s="8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7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7"/>
      <c r="AO425" s="17"/>
      <c r="AP425" s="17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 spans="1:95" ht="14">
      <c r="A426" s="14"/>
      <c r="B426" s="12"/>
      <c r="C426" s="12"/>
      <c r="D426" s="12"/>
      <c r="E426" s="12"/>
      <c r="F426" s="12"/>
      <c r="G426" s="110"/>
      <c r="H426" s="8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7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7"/>
      <c r="AO426" s="17"/>
      <c r="AP426" s="17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 spans="1:95" ht="14">
      <c r="A427" s="14"/>
      <c r="B427" s="12"/>
      <c r="C427" s="12"/>
      <c r="D427" s="12"/>
      <c r="E427" s="12"/>
      <c r="F427" s="12"/>
      <c r="G427" s="110"/>
      <c r="H427" s="8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7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7"/>
      <c r="AO427" s="17"/>
      <c r="AP427" s="17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 spans="1:95" ht="14">
      <c r="A428" s="14"/>
      <c r="B428" s="12"/>
      <c r="C428" s="12"/>
      <c r="D428" s="12"/>
      <c r="E428" s="12"/>
      <c r="F428" s="12"/>
      <c r="G428" s="110"/>
      <c r="H428" s="8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7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7"/>
      <c r="AO428" s="17"/>
      <c r="AP428" s="17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 spans="1:95" ht="14">
      <c r="A429" s="14"/>
      <c r="B429" s="12"/>
      <c r="C429" s="12"/>
      <c r="D429" s="12"/>
      <c r="E429" s="12"/>
      <c r="F429" s="12"/>
      <c r="G429" s="110"/>
      <c r="H429" s="8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7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7"/>
      <c r="AO429" s="17"/>
      <c r="AP429" s="17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 spans="1:95" ht="14">
      <c r="A430" s="14"/>
      <c r="B430" s="12"/>
      <c r="C430" s="12"/>
      <c r="D430" s="12"/>
      <c r="E430" s="12"/>
      <c r="F430" s="12"/>
      <c r="G430" s="110"/>
      <c r="H430" s="8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7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7"/>
      <c r="AO430" s="17"/>
      <c r="AP430" s="17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 spans="1:95" ht="14">
      <c r="A431" s="14"/>
      <c r="B431" s="12"/>
      <c r="C431" s="12"/>
      <c r="D431" s="12"/>
      <c r="E431" s="12"/>
      <c r="F431" s="12"/>
      <c r="G431" s="110"/>
      <c r="H431" s="8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7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7"/>
      <c r="AO431" s="17"/>
      <c r="AP431" s="17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 spans="1:95" ht="14">
      <c r="A432" s="14"/>
      <c r="B432" s="12"/>
      <c r="C432" s="12"/>
      <c r="D432" s="12"/>
      <c r="E432" s="12"/>
      <c r="F432" s="12"/>
      <c r="G432" s="110"/>
      <c r="H432" s="8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7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7"/>
      <c r="AO432" s="17"/>
      <c r="AP432" s="17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 spans="1:95" ht="14">
      <c r="A433" s="14"/>
      <c r="B433" s="12"/>
      <c r="C433" s="12"/>
      <c r="D433" s="12"/>
      <c r="E433" s="12"/>
      <c r="F433" s="12"/>
      <c r="G433" s="110"/>
      <c r="H433" s="8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7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7"/>
      <c r="AO433" s="17"/>
      <c r="AP433" s="17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 spans="1:95" ht="14">
      <c r="A434" s="14"/>
      <c r="B434" s="12"/>
      <c r="C434" s="12"/>
      <c r="D434" s="12"/>
      <c r="E434" s="12"/>
      <c r="F434" s="12"/>
      <c r="G434" s="110"/>
      <c r="H434" s="8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7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7"/>
      <c r="AO434" s="17"/>
      <c r="AP434" s="17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 spans="1:95" ht="14">
      <c r="A435" s="14"/>
      <c r="B435" s="12"/>
      <c r="C435" s="12"/>
      <c r="D435" s="12"/>
      <c r="E435" s="12"/>
      <c r="F435" s="12"/>
      <c r="G435" s="110"/>
      <c r="H435" s="8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7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7"/>
      <c r="AO435" s="17"/>
      <c r="AP435" s="17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 spans="1:95" ht="14">
      <c r="A436" s="14"/>
      <c r="B436" s="12"/>
      <c r="C436" s="12"/>
      <c r="D436" s="12"/>
      <c r="E436" s="12"/>
      <c r="F436" s="12"/>
      <c r="G436" s="110"/>
      <c r="H436" s="8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7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7"/>
      <c r="AO436" s="17"/>
      <c r="AP436" s="17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 spans="1:95" ht="14">
      <c r="A437" s="14"/>
      <c r="B437" s="12"/>
      <c r="C437" s="12"/>
      <c r="D437" s="12"/>
      <c r="E437" s="12"/>
      <c r="F437" s="12"/>
      <c r="G437" s="110"/>
      <c r="H437" s="8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7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7"/>
      <c r="AO437" s="17"/>
      <c r="AP437" s="17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 spans="1:95" ht="14">
      <c r="A438" s="14"/>
      <c r="B438" s="12"/>
      <c r="C438" s="12"/>
      <c r="D438" s="12"/>
      <c r="E438" s="12"/>
      <c r="F438" s="12"/>
      <c r="G438" s="110"/>
      <c r="H438" s="8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7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7"/>
      <c r="AO438" s="17"/>
      <c r="AP438" s="17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 spans="1:95" ht="14">
      <c r="A439" s="14"/>
      <c r="B439" s="12"/>
      <c r="C439" s="12"/>
      <c r="D439" s="12"/>
      <c r="E439" s="12"/>
      <c r="F439" s="12"/>
      <c r="G439" s="110"/>
      <c r="H439" s="8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7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7"/>
      <c r="AO439" s="17"/>
      <c r="AP439" s="17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 spans="1:95" ht="14">
      <c r="A440" s="14"/>
      <c r="B440" s="12"/>
      <c r="C440" s="12"/>
      <c r="D440" s="12"/>
      <c r="E440" s="12"/>
      <c r="F440" s="12"/>
      <c r="G440" s="110"/>
      <c r="H440" s="8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7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7"/>
      <c r="AO440" s="17"/>
      <c r="AP440" s="17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 spans="1:95" ht="14">
      <c r="A441" s="14"/>
      <c r="B441" s="12"/>
      <c r="C441" s="12"/>
      <c r="D441" s="12"/>
      <c r="E441" s="12"/>
      <c r="F441" s="12"/>
      <c r="G441" s="110"/>
      <c r="H441" s="8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7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7"/>
      <c r="AO441" s="17"/>
      <c r="AP441" s="17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 spans="1:95" ht="14">
      <c r="A442" s="14"/>
      <c r="B442" s="12"/>
      <c r="C442" s="12"/>
      <c r="D442" s="12"/>
      <c r="E442" s="12"/>
      <c r="F442" s="12"/>
      <c r="G442" s="110"/>
      <c r="H442" s="8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7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7"/>
      <c r="AO442" s="17"/>
      <c r="AP442" s="17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 spans="1:95" ht="14">
      <c r="A443" s="14"/>
      <c r="B443" s="12"/>
      <c r="C443" s="12"/>
      <c r="D443" s="12"/>
      <c r="E443" s="12"/>
      <c r="F443" s="12"/>
      <c r="G443" s="110"/>
      <c r="H443" s="8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7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7"/>
      <c r="AO443" s="17"/>
      <c r="AP443" s="17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 spans="1:95" ht="14">
      <c r="A444" s="14"/>
      <c r="B444" s="12"/>
      <c r="C444" s="12"/>
      <c r="D444" s="12"/>
      <c r="E444" s="12"/>
      <c r="F444" s="12"/>
      <c r="G444" s="110"/>
      <c r="H444" s="8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7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7"/>
      <c r="AO444" s="17"/>
      <c r="AP444" s="17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 spans="1:95" ht="14">
      <c r="A445" s="14"/>
      <c r="B445" s="12"/>
      <c r="C445" s="12"/>
      <c r="D445" s="12"/>
      <c r="E445" s="12"/>
      <c r="F445" s="12"/>
      <c r="G445" s="110"/>
      <c r="H445" s="8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7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7"/>
      <c r="AO445" s="17"/>
      <c r="AP445" s="17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 spans="1:95" ht="14">
      <c r="A446" s="14"/>
      <c r="B446" s="12"/>
      <c r="C446" s="12"/>
      <c r="D446" s="12"/>
      <c r="E446" s="12"/>
      <c r="F446" s="12"/>
      <c r="G446" s="110"/>
      <c r="H446" s="8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7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7"/>
      <c r="AO446" s="17"/>
      <c r="AP446" s="17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 spans="1:95" ht="14">
      <c r="A447" s="14"/>
      <c r="B447" s="12"/>
      <c r="C447" s="12"/>
      <c r="D447" s="12"/>
      <c r="E447" s="12"/>
      <c r="F447" s="12"/>
      <c r="G447" s="110"/>
      <c r="H447" s="8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7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7"/>
      <c r="AO447" s="17"/>
      <c r="AP447" s="17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 spans="1:95" ht="14">
      <c r="A448" s="14"/>
      <c r="B448" s="12"/>
      <c r="C448" s="12"/>
      <c r="D448" s="12"/>
      <c r="E448" s="12"/>
      <c r="F448" s="12"/>
      <c r="G448" s="110"/>
      <c r="H448" s="8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7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7"/>
      <c r="AO448" s="17"/>
      <c r="AP448" s="17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 spans="1:95" ht="14">
      <c r="A449" s="14"/>
      <c r="B449" s="12"/>
      <c r="C449" s="12"/>
      <c r="D449" s="12"/>
      <c r="E449" s="12"/>
      <c r="F449" s="12"/>
      <c r="G449" s="110"/>
      <c r="H449" s="8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7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7"/>
      <c r="AO449" s="17"/>
      <c r="AP449" s="17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 spans="1:95" ht="14">
      <c r="A450" s="14"/>
      <c r="B450" s="12"/>
      <c r="C450" s="12"/>
      <c r="D450" s="12"/>
      <c r="E450" s="12"/>
      <c r="F450" s="12"/>
      <c r="G450" s="110"/>
      <c r="H450" s="8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7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7"/>
      <c r="AO450" s="17"/>
      <c r="AP450" s="17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 spans="1:95" ht="14">
      <c r="A451" s="14"/>
      <c r="B451" s="12"/>
      <c r="C451" s="12"/>
      <c r="D451" s="12"/>
      <c r="E451" s="12"/>
      <c r="F451" s="12"/>
      <c r="G451" s="110"/>
      <c r="H451" s="8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7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7"/>
      <c r="AO451" s="17"/>
      <c r="AP451" s="17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 spans="1:95" ht="14">
      <c r="A452" s="14"/>
      <c r="B452" s="12"/>
      <c r="C452" s="12"/>
      <c r="D452" s="12"/>
      <c r="E452" s="12"/>
      <c r="F452" s="12"/>
      <c r="G452" s="110"/>
      <c r="H452" s="8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7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7"/>
      <c r="AO452" s="17"/>
      <c r="AP452" s="17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 spans="1:95" ht="14">
      <c r="A453" s="14"/>
      <c r="B453" s="12"/>
      <c r="C453" s="12"/>
      <c r="D453" s="12"/>
      <c r="E453" s="12"/>
      <c r="F453" s="12"/>
      <c r="G453" s="110"/>
      <c r="H453" s="8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7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7"/>
      <c r="AO453" s="17"/>
      <c r="AP453" s="17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 spans="1:95" ht="14">
      <c r="A454" s="14"/>
      <c r="B454" s="12"/>
      <c r="C454" s="12"/>
      <c r="D454" s="12"/>
      <c r="E454" s="12"/>
      <c r="F454" s="12"/>
      <c r="G454" s="110"/>
      <c r="H454" s="8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7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7"/>
      <c r="AO454" s="17"/>
      <c r="AP454" s="17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 spans="1:95" ht="14">
      <c r="A455" s="14"/>
      <c r="B455" s="12"/>
      <c r="C455" s="12"/>
      <c r="D455" s="12"/>
      <c r="E455" s="12"/>
      <c r="F455" s="12"/>
      <c r="G455" s="110"/>
      <c r="H455" s="8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7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7"/>
      <c r="AO455" s="17"/>
      <c r="AP455" s="17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 spans="1:95" ht="14">
      <c r="A456" s="14"/>
      <c r="B456" s="12"/>
      <c r="C456" s="12"/>
      <c r="D456" s="12"/>
      <c r="E456" s="12"/>
      <c r="F456" s="12"/>
      <c r="G456" s="110"/>
      <c r="H456" s="8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7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7"/>
      <c r="AO456" s="17"/>
      <c r="AP456" s="17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 spans="1:95" ht="14">
      <c r="A457" s="14"/>
      <c r="B457" s="12"/>
      <c r="C457" s="12"/>
      <c r="D457" s="12"/>
      <c r="E457" s="12"/>
      <c r="F457" s="12"/>
      <c r="G457" s="110"/>
      <c r="H457" s="8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7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7"/>
      <c r="AO457" s="17"/>
      <c r="AP457" s="17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 spans="1:95" ht="14">
      <c r="A458" s="14"/>
      <c r="B458" s="12"/>
      <c r="C458" s="12"/>
      <c r="D458" s="12"/>
      <c r="E458" s="12"/>
      <c r="F458" s="12"/>
      <c r="G458" s="110"/>
      <c r="H458" s="8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7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7"/>
      <c r="AO458" s="17"/>
      <c r="AP458" s="17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 spans="1:95" ht="14">
      <c r="A459" s="14"/>
      <c r="B459" s="12"/>
      <c r="C459" s="12"/>
      <c r="D459" s="12"/>
      <c r="E459" s="12"/>
      <c r="F459" s="12"/>
      <c r="G459" s="110"/>
      <c r="H459" s="8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7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7"/>
      <c r="AO459" s="17"/>
      <c r="AP459" s="17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 spans="1:95" ht="14">
      <c r="A460" s="14"/>
      <c r="B460" s="12"/>
      <c r="C460" s="12"/>
      <c r="D460" s="12"/>
      <c r="E460" s="12"/>
      <c r="F460" s="12"/>
      <c r="G460" s="110"/>
      <c r="H460" s="8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7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7"/>
      <c r="AO460" s="17"/>
      <c r="AP460" s="17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 spans="1:95" ht="14">
      <c r="A461" s="14"/>
      <c r="B461" s="12"/>
      <c r="C461" s="12"/>
      <c r="D461" s="12"/>
      <c r="E461" s="12"/>
      <c r="F461" s="12"/>
      <c r="G461" s="110"/>
      <c r="H461" s="8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7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7"/>
      <c r="AO461" s="17"/>
      <c r="AP461" s="17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 spans="1:95" ht="14">
      <c r="A462" s="14"/>
      <c r="B462" s="12"/>
      <c r="C462" s="12"/>
      <c r="D462" s="12"/>
      <c r="E462" s="12"/>
      <c r="F462" s="12"/>
      <c r="G462" s="110"/>
      <c r="H462" s="8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7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7"/>
      <c r="AO462" s="17"/>
      <c r="AP462" s="17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 spans="1:95" ht="14">
      <c r="A463" s="14"/>
      <c r="B463" s="12"/>
      <c r="C463" s="12"/>
      <c r="D463" s="12"/>
      <c r="E463" s="12"/>
      <c r="F463" s="12"/>
      <c r="G463" s="110"/>
      <c r="H463" s="8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7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7"/>
      <c r="AO463" s="17"/>
      <c r="AP463" s="17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 spans="1:95" ht="14">
      <c r="A464" s="14"/>
      <c r="B464" s="12"/>
      <c r="C464" s="12"/>
      <c r="D464" s="12"/>
      <c r="E464" s="12"/>
      <c r="F464" s="12"/>
      <c r="G464" s="110"/>
      <c r="H464" s="8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7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7"/>
      <c r="AO464" s="17"/>
      <c r="AP464" s="17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 spans="1:95" ht="14">
      <c r="A465" s="14"/>
      <c r="B465" s="12"/>
      <c r="C465" s="12"/>
      <c r="D465" s="12"/>
      <c r="E465" s="12"/>
      <c r="F465" s="12"/>
      <c r="G465" s="110"/>
      <c r="H465" s="8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7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7"/>
      <c r="AO465" s="17"/>
      <c r="AP465" s="17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 spans="1:95" ht="14">
      <c r="A466" s="14"/>
      <c r="B466" s="12"/>
      <c r="C466" s="12"/>
      <c r="D466" s="12"/>
      <c r="E466" s="12"/>
      <c r="F466" s="12"/>
      <c r="G466" s="110"/>
      <c r="H466" s="8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7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7"/>
      <c r="AO466" s="17"/>
      <c r="AP466" s="17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 spans="1:95" ht="14">
      <c r="A467" s="14"/>
      <c r="B467" s="12"/>
      <c r="C467" s="12"/>
      <c r="D467" s="12"/>
      <c r="E467" s="12"/>
      <c r="F467" s="12"/>
      <c r="G467" s="110"/>
      <c r="H467" s="8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7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7"/>
      <c r="AO467" s="17"/>
      <c r="AP467" s="17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 spans="1:95" ht="14">
      <c r="A468" s="14"/>
      <c r="B468" s="12"/>
      <c r="C468" s="12"/>
      <c r="D468" s="12"/>
      <c r="E468" s="12"/>
      <c r="F468" s="12"/>
      <c r="G468" s="110"/>
      <c r="H468" s="8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7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7"/>
      <c r="AO468" s="17"/>
      <c r="AP468" s="17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 spans="1:95" ht="14">
      <c r="A469" s="14"/>
      <c r="B469" s="12"/>
      <c r="C469" s="12"/>
      <c r="D469" s="12"/>
      <c r="E469" s="12"/>
      <c r="F469" s="12"/>
      <c r="G469" s="110"/>
      <c r="H469" s="8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7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7"/>
      <c r="AO469" s="17"/>
      <c r="AP469" s="17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 spans="1:95" ht="14">
      <c r="A470" s="14"/>
      <c r="B470" s="12"/>
      <c r="C470" s="12"/>
      <c r="D470" s="12"/>
      <c r="E470" s="12"/>
      <c r="F470" s="12"/>
      <c r="G470" s="110"/>
      <c r="H470" s="8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7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7"/>
      <c r="AO470" s="17"/>
      <c r="AP470" s="17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 spans="1:95" ht="14">
      <c r="A471" s="14"/>
      <c r="B471" s="12"/>
      <c r="C471" s="12"/>
      <c r="D471" s="12"/>
      <c r="E471" s="12"/>
      <c r="F471" s="12"/>
      <c r="G471" s="110"/>
      <c r="H471" s="8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7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7"/>
      <c r="AO471" s="17"/>
      <c r="AP471" s="17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 spans="1:95" ht="14">
      <c r="A472" s="14"/>
      <c r="B472" s="12"/>
      <c r="C472" s="12"/>
      <c r="D472" s="12"/>
      <c r="E472" s="12"/>
      <c r="F472" s="12"/>
      <c r="G472" s="110"/>
      <c r="H472" s="8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7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7"/>
      <c r="AO472" s="17"/>
      <c r="AP472" s="17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 spans="1:95" ht="14">
      <c r="A473" s="14"/>
      <c r="B473" s="12"/>
      <c r="C473" s="12"/>
      <c r="D473" s="12"/>
      <c r="E473" s="12"/>
      <c r="F473" s="12"/>
      <c r="G473" s="110"/>
      <c r="H473" s="8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7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7"/>
      <c r="AO473" s="17"/>
      <c r="AP473" s="17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 spans="1:95" ht="14">
      <c r="A474" s="14"/>
      <c r="B474" s="12"/>
      <c r="C474" s="12"/>
      <c r="D474" s="12"/>
      <c r="E474" s="12"/>
      <c r="F474" s="12"/>
      <c r="G474" s="110"/>
      <c r="H474" s="8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7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7"/>
      <c r="AO474" s="17"/>
      <c r="AP474" s="17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 spans="1:95" ht="14">
      <c r="A475" s="14"/>
      <c r="B475" s="12"/>
      <c r="C475" s="12"/>
      <c r="D475" s="12"/>
      <c r="E475" s="12"/>
      <c r="F475" s="12"/>
      <c r="G475" s="110"/>
      <c r="H475" s="8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7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7"/>
      <c r="AO475" s="17"/>
      <c r="AP475" s="17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 spans="1:95" ht="14">
      <c r="A476" s="14"/>
      <c r="B476" s="12"/>
      <c r="C476" s="12"/>
      <c r="D476" s="12"/>
      <c r="E476" s="12"/>
      <c r="F476" s="12"/>
      <c r="G476" s="110"/>
      <c r="H476" s="8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7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7"/>
      <c r="AO476" s="17"/>
      <c r="AP476" s="17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 spans="1:95" ht="14">
      <c r="A477" s="14"/>
      <c r="B477" s="12"/>
      <c r="C477" s="12"/>
      <c r="D477" s="12"/>
      <c r="E477" s="12"/>
      <c r="F477" s="12"/>
      <c r="G477" s="110"/>
      <c r="H477" s="8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7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7"/>
      <c r="AO477" s="17"/>
      <c r="AP477" s="17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 spans="1:95" ht="14">
      <c r="A478" s="14"/>
      <c r="B478" s="12"/>
      <c r="C478" s="12"/>
      <c r="D478" s="12"/>
      <c r="E478" s="12"/>
      <c r="F478" s="12"/>
      <c r="G478" s="110"/>
      <c r="H478" s="8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7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7"/>
      <c r="AO478" s="17"/>
      <c r="AP478" s="17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 spans="1:95" ht="14">
      <c r="A479" s="14"/>
      <c r="B479" s="12"/>
      <c r="C479" s="12"/>
      <c r="D479" s="12"/>
      <c r="E479" s="12"/>
      <c r="F479" s="12"/>
      <c r="G479" s="110"/>
      <c r="H479" s="8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7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7"/>
      <c r="AO479" s="17"/>
      <c r="AP479" s="17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 spans="1:95" ht="14">
      <c r="A480" s="14"/>
      <c r="B480" s="12"/>
      <c r="C480" s="12"/>
      <c r="D480" s="12"/>
      <c r="E480" s="12"/>
      <c r="F480" s="12"/>
      <c r="G480" s="110"/>
      <c r="H480" s="8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7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7"/>
      <c r="AO480" s="17"/>
      <c r="AP480" s="17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 spans="1:95" ht="14">
      <c r="A481" s="14"/>
      <c r="B481" s="12"/>
      <c r="C481" s="12"/>
      <c r="D481" s="12"/>
      <c r="E481" s="12"/>
      <c r="F481" s="12"/>
      <c r="G481" s="110"/>
      <c r="H481" s="8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7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7"/>
      <c r="AO481" s="17"/>
      <c r="AP481" s="17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 spans="1:95" ht="14">
      <c r="A482" s="14"/>
      <c r="B482" s="12"/>
      <c r="C482" s="12"/>
      <c r="D482" s="12"/>
      <c r="E482" s="12"/>
      <c r="F482" s="12"/>
      <c r="G482" s="110"/>
      <c r="H482" s="8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7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7"/>
      <c r="AO482" s="17"/>
      <c r="AP482" s="17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 spans="1:95" ht="14">
      <c r="A483" s="14"/>
      <c r="B483" s="12"/>
      <c r="C483" s="12"/>
      <c r="D483" s="12"/>
      <c r="E483" s="12"/>
      <c r="F483" s="12"/>
      <c r="G483" s="110"/>
      <c r="H483" s="8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7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7"/>
      <c r="AO483" s="17"/>
      <c r="AP483" s="17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 spans="1:95" ht="14">
      <c r="A484" s="14"/>
      <c r="B484" s="12"/>
      <c r="C484" s="12"/>
      <c r="D484" s="12"/>
      <c r="E484" s="12"/>
      <c r="F484" s="12"/>
      <c r="G484" s="110"/>
      <c r="H484" s="8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7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7"/>
      <c r="AO484" s="17"/>
      <c r="AP484" s="17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 spans="1:95" ht="14">
      <c r="A485" s="14"/>
      <c r="B485" s="12"/>
      <c r="C485" s="12"/>
      <c r="D485" s="12"/>
      <c r="E485" s="12"/>
      <c r="F485" s="12"/>
      <c r="G485" s="110"/>
      <c r="H485" s="8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7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7"/>
      <c r="AO485" s="17"/>
      <c r="AP485" s="17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 spans="1:95" ht="14">
      <c r="A486" s="14"/>
      <c r="B486" s="12"/>
      <c r="C486" s="12"/>
      <c r="D486" s="12"/>
      <c r="E486" s="12"/>
      <c r="F486" s="12"/>
      <c r="G486" s="110"/>
      <c r="H486" s="8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7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7"/>
      <c r="AO486" s="17"/>
      <c r="AP486" s="17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 spans="1:95" ht="14">
      <c r="A487" s="14"/>
      <c r="B487" s="12"/>
      <c r="C487" s="12"/>
      <c r="D487" s="12"/>
      <c r="E487" s="12"/>
      <c r="F487" s="12"/>
      <c r="G487" s="110"/>
      <c r="H487" s="8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7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7"/>
      <c r="AO487" s="17"/>
      <c r="AP487" s="17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 spans="1:95" ht="14">
      <c r="A488" s="14"/>
      <c r="B488" s="12"/>
      <c r="C488" s="12"/>
      <c r="D488" s="12"/>
      <c r="E488" s="12"/>
      <c r="F488" s="12"/>
      <c r="G488" s="110"/>
      <c r="H488" s="8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7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7"/>
      <c r="AO488" s="17"/>
      <c r="AP488" s="17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 spans="1:95" ht="14">
      <c r="A489" s="14"/>
      <c r="B489" s="12"/>
      <c r="C489" s="12"/>
      <c r="D489" s="12"/>
      <c r="E489" s="12"/>
      <c r="F489" s="12"/>
      <c r="G489" s="110"/>
      <c r="H489" s="8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7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7"/>
      <c r="AO489" s="17"/>
      <c r="AP489" s="17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 spans="1:95" ht="14">
      <c r="A490" s="14"/>
      <c r="B490" s="12"/>
      <c r="C490" s="12"/>
      <c r="D490" s="12"/>
      <c r="E490" s="12"/>
      <c r="F490" s="12"/>
      <c r="G490" s="110"/>
      <c r="H490" s="8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7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7"/>
      <c r="AO490" s="17"/>
      <c r="AP490" s="17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 spans="1:95" ht="14">
      <c r="A491" s="14"/>
      <c r="B491" s="12"/>
      <c r="C491" s="12"/>
      <c r="D491" s="12"/>
      <c r="E491" s="12"/>
      <c r="F491" s="12"/>
      <c r="G491" s="110"/>
      <c r="H491" s="8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7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7"/>
      <c r="AO491" s="17"/>
      <c r="AP491" s="17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 spans="1:95" ht="14">
      <c r="A492" s="14"/>
      <c r="B492" s="12"/>
      <c r="C492" s="12"/>
      <c r="D492" s="12"/>
      <c r="E492" s="12"/>
      <c r="F492" s="12"/>
      <c r="G492" s="110"/>
      <c r="H492" s="8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7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7"/>
      <c r="AO492" s="17"/>
      <c r="AP492" s="17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 spans="1:95" ht="14">
      <c r="A493" s="14"/>
      <c r="B493" s="12"/>
      <c r="C493" s="12"/>
      <c r="D493" s="12"/>
      <c r="E493" s="12"/>
      <c r="F493" s="12"/>
      <c r="G493" s="110"/>
      <c r="H493" s="8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7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7"/>
      <c r="AO493" s="17"/>
      <c r="AP493" s="17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 spans="1:95" ht="14">
      <c r="A494" s="14"/>
      <c r="B494" s="12"/>
      <c r="C494" s="12"/>
      <c r="D494" s="12"/>
      <c r="E494" s="12"/>
      <c r="F494" s="12"/>
      <c r="G494" s="110"/>
      <c r="H494" s="8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7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7"/>
      <c r="AO494" s="17"/>
      <c r="AP494" s="17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 spans="1:95" ht="14">
      <c r="A495" s="14"/>
      <c r="B495" s="12"/>
      <c r="C495" s="12"/>
      <c r="D495" s="12"/>
      <c r="E495" s="12"/>
      <c r="F495" s="12"/>
      <c r="G495" s="110"/>
      <c r="H495" s="8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7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7"/>
      <c r="AO495" s="17"/>
      <c r="AP495" s="17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 spans="1:95" ht="14">
      <c r="A496" s="14"/>
      <c r="B496" s="12"/>
      <c r="C496" s="12"/>
      <c r="D496" s="12"/>
      <c r="E496" s="12"/>
      <c r="F496" s="12"/>
      <c r="G496" s="110"/>
      <c r="H496" s="8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7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7"/>
      <c r="AO496" s="17"/>
      <c r="AP496" s="17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 spans="1:95" ht="14">
      <c r="A497" s="14"/>
      <c r="B497" s="12"/>
      <c r="C497" s="12"/>
      <c r="D497" s="12"/>
      <c r="E497" s="12"/>
      <c r="F497" s="12"/>
      <c r="G497" s="110"/>
      <c r="H497" s="8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7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7"/>
      <c r="AO497" s="17"/>
      <c r="AP497" s="17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 spans="1:95" ht="14">
      <c r="A498" s="14"/>
      <c r="B498" s="12"/>
      <c r="C498" s="12"/>
      <c r="D498" s="12"/>
      <c r="E498" s="12"/>
      <c r="F498" s="12"/>
      <c r="G498" s="110"/>
      <c r="H498" s="8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7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7"/>
      <c r="AO498" s="17"/>
      <c r="AP498" s="17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 spans="1:95" ht="14">
      <c r="A499" s="14"/>
      <c r="B499" s="12"/>
      <c r="C499" s="12"/>
      <c r="D499" s="12"/>
      <c r="E499" s="12"/>
      <c r="F499" s="12"/>
      <c r="G499" s="110"/>
      <c r="H499" s="8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7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7"/>
      <c r="AO499" s="17"/>
      <c r="AP499" s="17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 spans="1:95" ht="14">
      <c r="A500" s="14"/>
      <c r="B500" s="12"/>
      <c r="C500" s="12"/>
      <c r="D500" s="12"/>
      <c r="E500" s="12"/>
      <c r="F500" s="12"/>
      <c r="G500" s="110"/>
      <c r="H500" s="8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7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7"/>
      <c r="AO500" s="17"/>
      <c r="AP500" s="17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 spans="1:95" ht="14">
      <c r="A501" s="14"/>
      <c r="B501" s="12"/>
      <c r="C501" s="12"/>
      <c r="D501" s="12"/>
      <c r="E501" s="12"/>
      <c r="F501" s="12"/>
      <c r="G501" s="110"/>
      <c r="H501" s="8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7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7"/>
      <c r="AO501" s="17"/>
      <c r="AP501" s="17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 spans="1:95" ht="14">
      <c r="A502" s="14"/>
      <c r="B502" s="12"/>
      <c r="C502" s="12"/>
      <c r="D502" s="12"/>
      <c r="E502" s="12"/>
      <c r="F502" s="12"/>
      <c r="G502" s="110"/>
      <c r="H502" s="8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7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7"/>
      <c r="AO502" s="17"/>
      <c r="AP502" s="17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 spans="1:95" ht="14">
      <c r="A503" s="14"/>
      <c r="B503" s="12"/>
      <c r="C503" s="12"/>
      <c r="D503" s="12"/>
      <c r="E503" s="12"/>
      <c r="F503" s="12"/>
      <c r="G503" s="110"/>
      <c r="H503" s="8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7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7"/>
      <c r="AO503" s="17"/>
      <c r="AP503" s="17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 spans="1:95" ht="14">
      <c r="A504" s="14"/>
      <c r="B504" s="12"/>
      <c r="C504" s="12"/>
      <c r="D504" s="12"/>
      <c r="E504" s="12"/>
      <c r="F504" s="12"/>
      <c r="G504" s="110"/>
      <c r="H504" s="8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7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7"/>
      <c r="AO504" s="17"/>
      <c r="AP504" s="17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 spans="1:95" ht="14">
      <c r="A505" s="14"/>
      <c r="B505" s="12"/>
      <c r="C505" s="12"/>
      <c r="D505" s="12"/>
      <c r="E505" s="12"/>
      <c r="F505" s="12"/>
      <c r="G505" s="110"/>
      <c r="H505" s="8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7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7"/>
      <c r="AO505" s="17"/>
      <c r="AP505" s="17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 spans="1:95" ht="14">
      <c r="A506" s="14"/>
      <c r="B506" s="12"/>
      <c r="C506" s="12"/>
      <c r="D506" s="12"/>
      <c r="E506" s="12"/>
      <c r="F506" s="12"/>
      <c r="G506" s="110"/>
      <c r="H506" s="8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7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7"/>
      <c r="AO506" s="17"/>
      <c r="AP506" s="17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 spans="1:95" ht="14">
      <c r="A507" s="14"/>
      <c r="B507" s="12"/>
      <c r="C507" s="12"/>
      <c r="D507" s="12"/>
      <c r="E507" s="12"/>
      <c r="F507" s="12"/>
      <c r="G507" s="110"/>
      <c r="H507" s="8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7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7"/>
      <c r="AO507" s="17"/>
      <c r="AP507" s="17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 spans="1:95" ht="14">
      <c r="A508" s="14"/>
      <c r="B508" s="12"/>
      <c r="C508" s="12"/>
      <c r="D508" s="12"/>
      <c r="E508" s="12"/>
      <c r="F508" s="12"/>
      <c r="G508" s="110"/>
      <c r="H508" s="8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7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7"/>
      <c r="AO508" s="17"/>
      <c r="AP508" s="17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 spans="1:95" ht="14">
      <c r="A509" s="14"/>
      <c r="B509" s="12"/>
      <c r="C509" s="12"/>
      <c r="D509" s="12"/>
      <c r="E509" s="12"/>
      <c r="F509" s="12"/>
      <c r="G509" s="110"/>
      <c r="H509" s="8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7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7"/>
      <c r="AO509" s="17"/>
      <c r="AP509" s="17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 spans="1:95" ht="14">
      <c r="A510" s="14"/>
      <c r="B510" s="12"/>
      <c r="C510" s="12"/>
      <c r="D510" s="12"/>
      <c r="E510" s="12"/>
      <c r="F510" s="12"/>
      <c r="G510" s="110"/>
      <c r="H510" s="8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7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7"/>
      <c r="AO510" s="17"/>
      <c r="AP510" s="17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 spans="1:95" ht="14">
      <c r="A511" s="14"/>
      <c r="B511" s="12"/>
      <c r="C511" s="12"/>
      <c r="D511" s="12"/>
      <c r="E511" s="12"/>
      <c r="F511" s="12"/>
      <c r="G511" s="110"/>
      <c r="H511" s="8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7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7"/>
      <c r="AO511" s="17"/>
      <c r="AP511" s="17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 spans="1:95" ht="14">
      <c r="A512" s="14"/>
      <c r="B512" s="12"/>
      <c r="C512" s="12"/>
      <c r="D512" s="12"/>
      <c r="E512" s="12"/>
      <c r="F512" s="12"/>
      <c r="G512" s="110"/>
      <c r="H512" s="8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7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7"/>
      <c r="AO512" s="17"/>
      <c r="AP512" s="17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 spans="1:95" ht="14">
      <c r="A513" s="14"/>
      <c r="B513" s="12"/>
      <c r="C513" s="12"/>
      <c r="D513" s="12"/>
      <c r="E513" s="12"/>
      <c r="F513" s="12"/>
      <c r="G513" s="110"/>
      <c r="H513" s="8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7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7"/>
      <c r="AO513" s="17"/>
      <c r="AP513" s="17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 spans="1:95" ht="14">
      <c r="A514" s="14"/>
      <c r="B514" s="12"/>
      <c r="C514" s="12"/>
      <c r="D514" s="12"/>
      <c r="E514" s="12"/>
      <c r="F514" s="12"/>
      <c r="G514" s="110"/>
      <c r="H514" s="8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7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7"/>
      <c r="AO514" s="17"/>
      <c r="AP514" s="17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 spans="1:95" ht="14">
      <c r="A515" s="14"/>
      <c r="B515" s="12"/>
      <c r="C515" s="12"/>
      <c r="D515" s="12"/>
      <c r="E515" s="12"/>
      <c r="F515" s="12"/>
      <c r="G515" s="110"/>
      <c r="H515" s="8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7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7"/>
      <c r="AO515" s="17"/>
      <c r="AP515" s="17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 spans="1:95" ht="14">
      <c r="A516" s="14"/>
      <c r="B516" s="12"/>
      <c r="C516" s="12"/>
      <c r="D516" s="12"/>
      <c r="E516" s="12"/>
      <c r="F516" s="12"/>
      <c r="G516" s="110"/>
      <c r="H516" s="8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7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7"/>
      <c r="AO516" s="17"/>
      <c r="AP516" s="17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 spans="1:95" ht="14">
      <c r="A517" s="14"/>
      <c r="B517" s="12"/>
      <c r="C517" s="12"/>
      <c r="D517" s="12"/>
      <c r="E517" s="12"/>
      <c r="F517" s="12"/>
      <c r="G517" s="110"/>
      <c r="H517" s="8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7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7"/>
      <c r="AO517" s="17"/>
      <c r="AP517" s="17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 spans="1:95" ht="14">
      <c r="A518" s="14"/>
      <c r="B518" s="12"/>
      <c r="C518" s="12"/>
      <c r="D518" s="12"/>
      <c r="E518" s="12"/>
      <c r="F518" s="12"/>
      <c r="G518" s="110"/>
      <c r="H518" s="8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7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7"/>
      <c r="AO518" s="17"/>
      <c r="AP518" s="17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 spans="1:95" ht="14">
      <c r="A519" s="14"/>
      <c r="B519" s="12"/>
      <c r="C519" s="12"/>
      <c r="D519" s="12"/>
      <c r="E519" s="12"/>
      <c r="F519" s="12"/>
      <c r="G519" s="110"/>
      <c r="H519" s="8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7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7"/>
      <c r="AO519" s="17"/>
      <c r="AP519" s="17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 spans="1:95" ht="14">
      <c r="A520" s="14"/>
      <c r="B520" s="12"/>
      <c r="C520" s="12"/>
      <c r="D520" s="12"/>
      <c r="E520" s="12"/>
      <c r="F520" s="12"/>
      <c r="G520" s="110"/>
      <c r="H520" s="8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7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7"/>
      <c r="AO520" s="17"/>
      <c r="AP520" s="17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 spans="1:95" ht="14">
      <c r="A521" s="14"/>
      <c r="B521" s="12"/>
      <c r="C521" s="12"/>
      <c r="D521" s="12"/>
      <c r="E521" s="12"/>
      <c r="F521" s="12"/>
      <c r="G521" s="110"/>
      <c r="H521" s="8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7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7"/>
      <c r="AO521" s="17"/>
      <c r="AP521" s="17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 spans="1:95" ht="14">
      <c r="A522" s="14"/>
      <c r="B522" s="12"/>
      <c r="C522" s="12"/>
      <c r="D522" s="12"/>
      <c r="E522" s="12"/>
      <c r="F522" s="12"/>
      <c r="G522" s="110"/>
      <c r="H522" s="8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7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7"/>
      <c r="AO522" s="17"/>
      <c r="AP522" s="17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 spans="1:95" ht="14">
      <c r="A523" s="14"/>
      <c r="B523" s="12"/>
      <c r="C523" s="12"/>
      <c r="D523" s="12"/>
      <c r="E523" s="12"/>
      <c r="F523" s="12"/>
      <c r="G523" s="110"/>
      <c r="H523" s="8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7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7"/>
      <c r="AO523" s="17"/>
      <c r="AP523" s="17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 spans="1:95" ht="14">
      <c r="A524" s="14"/>
      <c r="B524" s="12"/>
      <c r="C524" s="12"/>
      <c r="D524" s="12"/>
      <c r="E524" s="12"/>
      <c r="F524" s="12"/>
      <c r="G524" s="110"/>
      <c r="H524" s="8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7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7"/>
      <c r="AO524" s="17"/>
      <c r="AP524" s="17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 spans="1:95" ht="14">
      <c r="A525" s="14"/>
      <c r="B525" s="12"/>
      <c r="C525" s="12"/>
      <c r="D525" s="12"/>
      <c r="E525" s="12"/>
      <c r="F525" s="12"/>
      <c r="G525" s="110"/>
      <c r="H525" s="8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7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7"/>
      <c r="AO525" s="17"/>
      <c r="AP525" s="17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 spans="1:95" ht="14">
      <c r="A526" s="14"/>
      <c r="B526" s="12"/>
      <c r="C526" s="12"/>
      <c r="D526" s="12"/>
      <c r="E526" s="12"/>
      <c r="F526" s="12"/>
      <c r="G526" s="110"/>
      <c r="H526" s="8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7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7"/>
      <c r="AO526" s="17"/>
      <c r="AP526" s="17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 spans="1:95" ht="14">
      <c r="A527" s="14"/>
      <c r="B527" s="12"/>
      <c r="C527" s="12"/>
      <c r="D527" s="12"/>
      <c r="E527" s="12"/>
      <c r="F527" s="12"/>
      <c r="G527" s="110"/>
      <c r="H527" s="8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7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7"/>
      <c r="AO527" s="17"/>
      <c r="AP527" s="17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 spans="1:95" ht="14">
      <c r="A528" s="14"/>
      <c r="B528" s="12"/>
      <c r="C528" s="12"/>
      <c r="D528" s="12"/>
      <c r="E528" s="12"/>
      <c r="F528" s="12"/>
      <c r="G528" s="110"/>
      <c r="H528" s="8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7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7"/>
      <c r="AO528" s="17"/>
      <c r="AP528" s="17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 spans="1:95" ht="14">
      <c r="A529" s="14"/>
      <c r="B529" s="12"/>
      <c r="C529" s="12"/>
      <c r="D529" s="12"/>
      <c r="E529" s="12"/>
      <c r="F529" s="12"/>
      <c r="G529" s="110"/>
      <c r="H529" s="8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7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7"/>
      <c r="AO529" s="17"/>
      <c r="AP529" s="17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 spans="1:95" ht="14">
      <c r="A530" s="14"/>
      <c r="B530" s="12"/>
      <c r="C530" s="12"/>
      <c r="D530" s="12"/>
      <c r="E530" s="12"/>
      <c r="F530" s="12"/>
      <c r="G530" s="110"/>
      <c r="H530" s="8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7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7"/>
      <c r="AO530" s="17"/>
      <c r="AP530" s="17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 spans="1:95" ht="14">
      <c r="A531" s="14"/>
      <c r="B531" s="12"/>
      <c r="C531" s="12"/>
      <c r="D531" s="12"/>
      <c r="E531" s="12"/>
      <c r="F531" s="12"/>
      <c r="G531" s="110"/>
      <c r="H531" s="8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7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7"/>
      <c r="AO531" s="17"/>
      <c r="AP531" s="17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 spans="1:95" ht="14">
      <c r="A532" s="14"/>
      <c r="B532" s="12"/>
      <c r="C532" s="12"/>
      <c r="D532" s="12"/>
      <c r="E532" s="12"/>
      <c r="F532" s="12"/>
      <c r="G532" s="110"/>
      <c r="H532" s="8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7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7"/>
      <c r="AO532" s="17"/>
      <c r="AP532" s="17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 spans="1:95" ht="14">
      <c r="A533" s="14"/>
      <c r="B533" s="12"/>
      <c r="C533" s="12"/>
      <c r="D533" s="12"/>
      <c r="E533" s="12"/>
      <c r="F533" s="12"/>
      <c r="G533" s="110"/>
      <c r="H533" s="8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7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7"/>
      <c r="AO533" s="17"/>
      <c r="AP533" s="17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 spans="1:95" ht="14">
      <c r="A534" s="14"/>
      <c r="B534" s="12"/>
      <c r="C534" s="12"/>
      <c r="D534" s="12"/>
      <c r="E534" s="12"/>
      <c r="F534" s="12"/>
      <c r="G534" s="110"/>
      <c r="H534" s="8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7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7"/>
      <c r="AO534" s="17"/>
      <c r="AP534" s="17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 spans="1:95" ht="14">
      <c r="A535" s="14"/>
      <c r="B535" s="12"/>
      <c r="C535" s="12"/>
      <c r="D535" s="12"/>
      <c r="E535" s="12"/>
      <c r="F535" s="12"/>
      <c r="G535" s="110"/>
      <c r="H535" s="8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7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7"/>
      <c r="AO535" s="17"/>
      <c r="AP535" s="17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 spans="1:95" ht="14">
      <c r="A536" s="14"/>
      <c r="B536" s="12"/>
      <c r="C536" s="12"/>
      <c r="D536" s="12"/>
      <c r="E536" s="12"/>
      <c r="F536" s="12"/>
      <c r="G536" s="110"/>
      <c r="H536" s="8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7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7"/>
      <c r="AO536" s="17"/>
      <c r="AP536" s="17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 spans="1:95" ht="14">
      <c r="A537" s="14"/>
      <c r="B537" s="12"/>
      <c r="C537" s="12"/>
      <c r="D537" s="12"/>
      <c r="E537" s="12"/>
      <c r="F537" s="12"/>
      <c r="G537" s="110"/>
      <c r="H537" s="8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7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7"/>
      <c r="AO537" s="17"/>
      <c r="AP537" s="17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 spans="1:95" ht="14">
      <c r="A538" s="14"/>
      <c r="B538" s="12"/>
      <c r="C538" s="12"/>
      <c r="D538" s="12"/>
      <c r="E538" s="12"/>
      <c r="F538" s="12"/>
      <c r="G538" s="110"/>
      <c r="H538" s="8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7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7"/>
      <c r="AO538" s="17"/>
      <c r="AP538" s="17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 spans="1:95" ht="14">
      <c r="A539" s="14"/>
      <c r="B539" s="12"/>
      <c r="C539" s="12"/>
      <c r="D539" s="12"/>
      <c r="E539" s="12"/>
      <c r="F539" s="12"/>
      <c r="G539" s="110"/>
      <c r="H539" s="8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7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7"/>
      <c r="AO539" s="17"/>
      <c r="AP539" s="17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 spans="1:95" ht="14">
      <c r="A540" s="14"/>
      <c r="B540" s="12"/>
      <c r="C540" s="12"/>
      <c r="D540" s="12"/>
      <c r="E540" s="12"/>
      <c r="F540" s="12"/>
      <c r="G540" s="110"/>
      <c r="H540" s="8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7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7"/>
      <c r="AO540" s="17"/>
      <c r="AP540" s="17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 spans="1:95" ht="14">
      <c r="A541" s="14"/>
      <c r="B541" s="12"/>
      <c r="C541" s="12"/>
      <c r="D541" s="12"/>
      <c r="E541" s="12"/>
      <c r="F541" s="12"/>
      <c r="G541" s="110"/>
      <c r="H541" s="8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7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7"/>
      <c r="AO541" s="17"/>
      <c r="AP541" s="17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 spans="1:95" ht="14">
      <c r="A542" s="14"/>
      <c r="B542" s="12"/>
      <c r="C542" s="12"/>
      <c r="D542" s="12"/>
      <c r="E542" s="12"/>
      <c r="F542" s="12"/>
      <c r="G542" s="110"/>
      <c r="H542" s="8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7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7"/>
      <c r="AO542" s="17"/>
      <c r="AP542" s="17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 spans="1:95" ht="14">
      <c r="A543" s="14"/>
      <c r="B543" s="12"/>
      <c r="C543" s="12"/>
      <c r="D543" s="12"/>
      <c r="E543" s="12"/>
      <c r="F543" s="12"/>
      <c r="G543" s="110"/>
      <c r="H543" s="8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7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7"/>
      <c r="AO543" s="17"/>
      <c r="AP543" s="17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 spans="1:95" ht="14">
      <c r="A544" s="14"/>
      <c r="B544" s="12"/>
      <c r="C544" s="12"/>
      <c r="D544" s="12"/>
      <c r="E544" s="12"/>
      <c r="F544" s="12"/>
      <c r="G544" s="110"/>
      <c r="H544" s="8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7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7"/>
      <c r="AO544" s="17"/>
      <c r="AP544" s="17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 spans="1:95" ht="14">
      <c r="A545" s="14"/>
      <c r="B545" s="12"/>
      <c r="C545" s="12"/>
      <c r="D545" s="12"/>
      <c r="E545" s="12"/>
      <c r="F545" s="12"/>
      <c r="G545" s="110"/>
      <c r="H545" s="8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7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7"/>
      <c r="AO545" s="17"/>
      <c r="AP545" s="17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 spans="1:95" ht="14">
      <c r="A546" s="14"/>
      <c r="B546" s="12"/>
      <c r="C546" s="12"/>
      <c r="D546" s="12"/>
      <c r="E546" s="12"/>
      <c r="F546" s="12"/>
      <c r="G546" s="110"/>
      <c r="H546" s="8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7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7"/>
      <c r="AO546" s="17"/>
      <c r="AP546" s="17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 spans="1:95" ht="14">
      <c r="A547" s="14"/>
      <c r="B547" s="12"/>
      <c r="C547" s="12"/>
      <c r="D547" s="12"/>
      <c r="E547" s="12"/>
      <c r="F547" s="12"/>
      <c r="G547" s="110"/>
      <c r="H547" s="8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7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7"/>
      <c r="AO547" s="17"/>
      <c r="AP547" s="17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 spans="1:95" ht="14">
      <c r="A548" s="14"/>
      <c r="B548" s="12"/>
      <c r="C548" s="12"/>
      <c r="D548" s="12"/>
      <c r="E548" s="12"/>
      <c r="F548" s="12"/>
      <c r="G548" s="110"/>
      <c r="H548" s="8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7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7"/>
      <c r="AO548" s="17"/>
      <c r="AP548" s="17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 spans="1:95" ht="14">
      <c r="A549" s="14"/>
      <c r="B549" s="12"/>
      <c r="C549" s="12"/>
      <c r="D549" s="12"/>
      <c r="E549" s="12"/>
      <c r="F549" s="12"/>
      <c r="G549" s="110"/>
      <c r="H549" s="8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7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7"/>
      <c r="AO549" s="17"/>
      <c r="AP549" s="17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 spans="1:95" ht="14">
      <c r="A550" s="14"/>
      <c r="B550" s="12"/>
      <c r="C550" s="12"/>
      <c r="D550" s="12"/>
      <c r="E550" s="12"/>
      <c r="F550" s="12"/>
      <c r="G550" s="110"/>
      <c r="H550" s="8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7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7"/>
      <c r="AO550" s="17"/>
      <c r="AP550" s="17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 spans="1:95" ht="14">
      <c r="A551" s="14"/>
      <c r="B551" s="12"/>
      <c r="C551" s="12"/>
      <c r="D551" s="12"/>
      <c r="E551" s="12"/>
      <c r="F551" s="12"/>
      <c r="G551" s="110"/>
      <c r="H551" s="8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7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7"/>
      <c r="AO551" s="17"/>
      <c r="AP551" s="17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 spans="1:95" ht="14">
      <c r="A552" s="14"/>
      <c r="B552" s="12"/>
      <c r="C552" s="12"/>
      <c r="D552" s="12"/>
      <c r="E552" s="12"/>
      <c r="F552" s="12"/>
      <c r="G552" s="110"/>
      <c r="H552" s="8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7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7"/>
      <c r="AO552" s="17"/>
      <c r="AP552" s="17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 spans="1:95" ht="14">
      <c r="A553" s="14"/>
      <c r="B553" s="12"/>
      <c r="C553" s="12"/>
      <c r="D553" s="12"/>
      <c r="E553" s="12"/>
      <c r="F553" s="12"/>
      <c r="G553" s="110"/>
      <c r="H553" s="8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7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7"/>
      <c r="AO553" s="17"/>
      <c r="AP553" s="17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 spans="1:95" ht="14">
      <c r="A554" s="14"/>
      <c r="B554" s="12"/>
      <c r="C554" s="12"/>
      <c r="D554" s="12"/>
      <c r="E554" s="12"/>
      <c r="F554" s="12"/>
      <c r="G554" s="110"/>
      <c r="H554" s="8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7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7"/>
      <c r="AO554" s="17"/>
      <c r="AP554" s="17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 spans="1:95" ht="14">
      <c r="A555" s="14"/>
      <c r="B555" s="12"/>
      <c r="C555" s="12"/>
      <c r="D555" s="12"/>
      <c r="E555" s="12"/>
      <c r="F555" s="12"/>
      <c r="G555" s="110"/>
      <c r="H555" s="8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7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7"/>
      <c r="AO555" s="17"/>
      <c r="AP555" s="17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 spans="1:95" ht="14">
      <c r="A556" s="14"/>
      <c r="B556" s="12"/>
      <c r="C556" s="12"/>
      <c r="D556" s="12"/>
      <c r="E556" s="12"/>
      <c r="F556" s="12"/>
      <c r="G556" s="110"/>
      <c r="H556" s="8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7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7"/>
      <c r="AO556" s="17"/>
      <c r="AP556" s="17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 spans="1:95" ht="14">
      <c r="A557" s="14"/>
      <c r="B557" s="12"/>
      <c r="C557" s="12"/>
      <c r="D557" s="12"/>
      <c r="E557" s="12"/>
      <c r="F557" s="12"/>
      <c r="G557" s="110"/>
      <c r="H557" s="8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7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7"/>
      <c r="AO557" s="17"/>
      <c r="AP557" s="17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 spans="1:95" ht="14">
      <c r="A558" s="14"/>
      <c r="B558" s="12"/>
      <c r="C558" s="12"/>
      <c r="D558" s="12"/>
      <c r="E558" s="12"/>
      <c r="F558" s="12"/>
      <c r="G558" s="110"/>
      <c r="H558" s="8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7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7"/>
      <c r="AO558" s="17"/>
      <c r="AP558" s="17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 spans="1:95" ht="14">
      <c r="A559" s="14"/>
      <c r="B559" s="12"/>
      <c r="C559" s="12"/>
      <c r="D559" s="12"/>
      <c r="E559" s="12"/>
      <c r="F559" s="12"/>
      <c r="G559" s="110"/>
      <c r="H559" s="8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7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7"/>
      <c r="AO559" s="17"/>
      <c r="AP559" s="17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 spans="1:95" ht="14">
      <c r="A560" s="14"/>
      <c r="B560" s="12"/>
      <c r="C560" s="12"/>
      <c r="D560" s="12"/>
      <c r="E560" s="12"/>
      <c r="F560" s="12"/>
      <c r="G560" s="110"/>
      <c r="H560" s="8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7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7"/>
      <c r="AO560" s="17"/>
      <c r="AP560" s="17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 spans="1:95" ht="14">
      <c r="A561" s="14"/>
      <c r="B561" s="12"/>
      <c r="C561" s="12"/>
      <c r="D561" s="12"/>
      <c r="E561" s="12"/>
      <c r="F561" s="12"/>
      <c r="G561" s="110"/>
      <c r="H561" s="8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7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7"/>
      <c r="AO561" s="17"/>
      <c r="AP561" s="17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 spans="1:95" ht="14">
      <c r="A562" s="14"/>
      <c r="B562" s="12"/>
      <c r="C562" s="12"/>
      <c r="D562" s="12"/>
      <c r="E562" s="12"/>
      <c r="F562" s="12"/>
      <c r="G562" s="110"/>
      <c r="H562" s="8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7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7"/>
      <c r="AO562" s="17"/>
      <c r="AP562" s="17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 spans="1:95" ht="14">
      <c r="A563" s="14"/>
      <c r="B563" s="12"/>
      <c r="C563" s="12"/>
      <c r="D563" s="12"/>
      <c r="E563" s="12"/>
      <c r="F563" s="12"/>
      <c r="G563" s="110"/>
      <c r="H563" s="8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7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7"/>
      <c r="AO563" s="17"/>
      <c r="AP563" s="17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 spans="1:95" ht="14">
      <c r="A564" s="14"/>
      <c r="B564" s="12"/>
      <c r="C564" s="12"/>
      <c r="D564" s="12"/>
      <c r="E564" s="12"/>
      <c r="F564" s="12"/>
      <c r="G564" s="110"/>
      <c r="H564" s="8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7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7"/>
      <c r="AO564" s="17"/>
      <c r="AP564" s="17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 spans="1:95" ht="14">
      <c r="A565" s="14"/>
      <c r="B565" s="12"/>
      <c r="C565" s="12"/>
      <c r="D565" s="12"/>
      <c r="E565" s="12"/>
      <c r="F565" s="12"/>
      <c r="G565" s="110"/>
      <c r="H565" s="8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7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7"/>
      <c r="AO565" s="17"/>
      <c r="AP565" s="17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 spans="1:95" ht="14">
      <c r="A566" s="14"/>
      <c r="B566" s="12"/>
      <c r="C566" s="12"/>
      <c r="D566" s="12"/>
      <c r="E566" s="12"/>
      <c r="F566" s="12"/>
      <c r="G566" s="110"/>
      <c r="H566" s="8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7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7"/>
      <c r="AO566" s="17"/>
      <c r="AP566" s="17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 spans="1:95" ht="14">
      <c r="A567" s="14"/>
      <c r="B567" s="12"/>
      <c r="C567" s="12"/>
      <c r="D567" s="12"/>
      <c r="E567" s="12"/>
      <c r="F567" s="12"/>
      <c r="G567" s="110"/>
      <c r="H567" s="8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7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7"/>
      <c r="AO567" s="17"/>
      <c r="AP567" s="17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 spans="1:95" ht="14">
      <c r="A568" s="14"/>
      <c r="B568" s="12"/>
      <c r="C568" s="12"/>
      <c r="D568" s="12"/>
      <c r="E568" s="12"/>
      <c r="F568" s="12"/>
      <c r="G568" s="110"/>
      <c r="H568" s="8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7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7"/>
      <c r="AO568" s="17"/>
      <c r="AP568" s="17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 spans="1:95" ht="14">
      <c r="A569" s="14"/>
      <c r="B569" s="12"/>
      <c r="C569" s="12"/>
      <c r="D569" s="12"/>
      <c r="E569" s="12"/>
      <c r="F569" s="12"/>
      <c r="G569" s="110"/>
      <c r="H569" s="8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7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7"/>
      <c r="AO569" s="17"/>
      <c r="AP569" s="17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 spans="1:95" ht="14">
      <c r="A570" s="14"/>
      <c r="B570" s="12"/>
      <c r="C570" s="12"/>
      <c r="D570" s="12"/>
      <c r="E570" s="12"/>
      <c r="F570" s="12"/>
      <c r="G570" s="110"/>
      <c r="H570" s="8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7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7"/>
      <c r="AO570" s="17"/>
      <c r="AP570" s="17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 spans="1:95" ht="14">
      <c r="A571" s="14"/>
      <c r="B571" s="12"/>
      <c r="C571" s="12"/>
      <c r="D571" s="12"/>
      <c r="E571" s="12"/>
      <c r="F571" s="12"/>
      <c r="G571" s="110"/>
      <c r="H571" s="8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7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7"/>
      <c r="AO571" s="17"/>
      <c r="AP571" s="17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 spans="1:95" ht="14">
      <c r="A572" s="14"/>
      <c r="B572" s="12"/>
      <c r="C572" s="12"/>
      <c r="D572" s="12"/>
      <c r="E572" s="12"/>
      <c r="F572" s="12"/>
      <c r="G572" s="110"/>
      <c r="H572" s="8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7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7"/>
      <c r="AO572" s="17"/>
      <c r="AP572" s="17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 spans="1:95" ht="14">
      <c r="A573" s="14"/>
      <c r="B573" s="12"/>
      <c r="C573" s="12"/>
      <c r="D573" s="12"/>
      <c r="E573" s="12"/>
      <c r="F573" s="12"/>
      <c r="G573" s="110"/>
      <c r="H573" s="8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7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7"/>
      <c r="AO573" s="17"/>
      <c r="AP573" s="17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 spans="1:95" ht="14">
      <c r="A574" s="14"/>
      <c r="B574" s="12"/>
      <c r="C574" s="12"/>
      <c r="D574" s="12"/>
      <c r="E574" s="12"/>
      <c r="F574" s="12"/>
      <c r="G574" s="110"/>
      <c r="H574" s="8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7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7"/>
      <c r="AO574" s="17"/>
      <c r="AP574" s="17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 spans="1:95" ht="14">
      <c r="A575" s="14"/>
      <c r="B575" s="12"/>
      <c r="C575" s="12"/>
      <c r="D575" s="12"/>
      <c r="E575" s="12"/>
      <c r="F575" s="12"/>
      <c r="G575" s="110"/>
      <c r="H575" s="8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7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7"/>
      <c r="AO575" s="17"/>
      <c r="AP575" s="17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 spans="1:95" ht="14">
      <c r="A576" s="14"/>
      <c r="B576" s="12"/>
      <c r="C576" s="12"/>
      <c r="D576" s="12"/>
      <c r="E576" s="12"/>
      <c r="F576" s="12"/>
      <c r="G576" s="110"/>
      <c r="H576" s="8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7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7"/>
      <c r="AO576" s="17"/>
      <c r="AP576" s="17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 spans="1:95" ht="14">
      <c r="A577" s="14"/>
      <c r="B577" s="12"/>
      <c r="C577" s="12"/>
      <c r="D577" s="12"/>
      <c r="E577" s="12"/>
      <c r="F577" s="12"/>
      <c r="G577" s="110"/>
      <c r="H577" s="8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7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7"/>
      <c r="AO577" s="17"/>
      <c r="AP577" s="17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 spans="1:95" ht="14">
      <c r="A578" s="14"/>
      <c r="B578" s="12"/>
      <c r="C578" s="12"/>
      <c r="D578" s="12"/>
      <c r="E578" s="12"/>
      <c r="F578" s="12"/>
      <c r="G578" s="110"/>
      <c r="H578" s="8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7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7"/>
      <c r="AO578" s="17"/>
      <c r="AP578" s="17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 spans="1:95" ht="14">
      <c r="A579" s="14"/>
      <c r="B579" s="12"/>
      <c r="C579" s="12"/>
      <c r="D579" s="12"/>
      <c r="E579" s="12"/>
      <c r="F579" s="12"/>
      <c r="G579" s="110"/>
      <c r="H579" s="8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7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7"/>
      <c r="AO579" s="17"/>
      <c r="AP579" s="17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 spans="1:95" ht="14">
      <c r="A580" s="14"/>
      <c r="B580" s="12"/>
      <c r="C580" s="12"/>
      <c r="D580" s="12"/>
      <c r="E580" s="12"/>
      <c r="F580" s="12"/>
      <c r="G580" s="110"/>
      <c r="H580" s="8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7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7"/>
      <c r="AO580" s="17"/>
      <c r="AP580" s="17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 spans="1:95" ht="14">
      <c r="A581" s="14"/>
      <c r="B581" s="12"/>
      <c r="C581" s="12"/>
      <c r="D581" s="12"/>
      <c r="E581" s="12"/>
      <c r="F581" s="12"/>
      <c r="G581" s="110"/>
      <c r="H581" s="8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7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7"/>
      <c r="AO581" s="17"/>
      <c r="AP581" s="17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 spans="1:95" ht="14">
      <c r="A582" s="14"/>
      <c r="B582" s="12"/>
      <c r="C582" s="12"/>
      <c r="D582" s="12"/>
      <c r="E582" s="12"/>
      <c r="F582" s="12"/>
      <c r="G582" s="110"/>
      <c r="H582" s="8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7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7"/>
      <c r="AO582" s="17"/>
      <c r="AP582" s="17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 spans="1:95" ht="14">
      <c r="A583" s="14"/>
      <c r="B583" s="12"/>
      <c r="C583" s="12"/>
      <c r="D583" s="12"/>
      <c r="E583" s="12"/>
      <c r="F583" s="12"/>
      <c r="G583" s="110"/>
      <c r="H583" s="8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7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7"/>
      <c r="AO583" s="17"/>
      <c r="AP583" s="17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 spans="1:95" ht="14">
      <c r="A584" s="14"/>
      <c r="B584" s="12"/>
      <c r="C584" s="12"/>
      <c r="D584" s="12"/>
      <c r="E584" s="12"/>
      <c r="F584" s="12"/>
      <c r="G584" s="110"/>
      <c r="H584" s="8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7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7"/>
      <c r="AO584" s="17"/>
      <c r="AP584" s="17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 spans="1:95" ht="14">
      <c r="A585" s="14"/>
      <c r="B585" s="12"/>
      <c r="C585" s="12"/>
      <c r="D585" s="12"/>
      <c r="E585" s="12"/>
      <c r="F585" s="12"/>
      <c r="G585" s="110"/>
      <c r="H585" s="8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7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7"/>
      <c r="AO585" s="17"/>
      <c r="AP585" s="17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 spans="1:95" ht="14">
      <c r="A586" s="14"/>
      <c r="B586" s="12"/>
      <c r="C586" s="12"/>
      <c r="D586" s="12"/>
      <c r="E586" s="12"/>
      <c r="F586" s="12"/>
      <c r="G586" s="110"/>
      <c r="H586" s="8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7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7"/>
      <c r="AO586" s="17"/>
      <c r="AP586" s="17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 spans="1:95" ht="14">
      <c r="A587" s="14"/>
      <c r="B587" s="12"/>
      <c r="C587" s="12"/>
      <c r="D587" s="12"/>
      <c r="E587" s="12"/>
      <c r="F587" s="12"/>
      <c r="G587" s="110"/>
      <c r="H587" s="8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7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7"/>
      <c r="AO587" s="17"/>
      <c r="AP587" s="17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 spans="1:95" ht="14">
      <c r="A588" s="14"/>
      <c r="B588" s="12"/>
      <c r="C588" s="12"/>
      <c r="D588" s="12"/>
      <c r="E588" s="12"/>
      <c r="F588" s="12"/>
      <c r="G588" s="110"/>
      <c r="H588" s="8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7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7"/>
      <c r="AO588" s="17"/>
      <c r="AP588" s="17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 spans="1:95" ht="14">
      <c r="A589" s="14"/>
      <c r="B589" s="12"/>
      <c r="C589" s="12"/>
      <c r="D589" s="12"/>
      <c r="E589" s="12"/>
      <c r="F589" s="12"/>
      <c r="G589" s="110"/>
      <c r="H589" s="8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7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7"/>
      <c r="AO589" s="17"/>
      <c r="AP589" s="17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 spans="1:95" ht="14">
      <c r="A590" s="14"/>
      <c r="B590" s="12"/>
      <c r="C590" s="12"/>
      <c r="D590" s="12"/>
      <c r="E590" s="12"/>
      <c r="F590" s="12"/>
      <c r="G590" s="110"/>
      <c r="H590" s="8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7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7"/>
      <c r="AO590" s="17"/>
      <c r="AP590" s="17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 spans="1:95" ht="14">
      <c r="A591" s="14"/>
      <c r="B591" s="12"/>
      <c r="C591" s="12"/>
      <c r="D591" s="12"/>
      <c r="E591" s="12"/>
      <c r="F591" s="12"/>
      <c r="G591" s="110"/>
      <c r="H591" s="8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7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7"/>
      <c r="AO591" s="17"/>
      <c r="AP591" s="17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 spans="1:95" ht="14">
      <c r="A592" s="14"/>
      <c r="B592" s="12"/>
      <c r="C592" s="12"/>
      <c r="D592" s="12"/>
      <c r="E592" s="12"/>
      <c r="F592" s="12"/>
      <c r="G592" s="110"/>
      <c r="H592" s="8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7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7"/>
      <c r="AO592" s="17"/>
      <c r="AP592" s="17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 spans="1:95" ht="14">
      <c r="A593" s="14"/>
      <c r="B593" s="12"/>
      <c r="C593" s="12"/>
      <c r="D593" s="12"/>
      <c r="E593" s="12"/>
      <c r="F593" s="12"/>
      <c r="G593" s="110"/>
      <c r="H593" s="8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7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7"/>
      <c r="AO593" s="17"/>
      <c r="AP593" s="17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 spans="1:95" ht="14">
      <c r="A594" s="14"/>
      <c r="B594" s="12"/>
      <c r="C594" s="12"/>
      <c r="D594" s="12"/>
      <c r="E594" s="12"/>
      <c r="F594" s="12"/>
      <c r="G594" s="110"/>
      <c r="H594" s="8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7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7"/>
      <c r="AO594" s="17"/>
      <c r="AP594" s="17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 spans="1:95" ht="14">
      <c r="A595" s="14"/>
      <c r="B595" s="12"/>
      <c r="C595" s="12"/>
      <c r="D595" s="12"/>
      <c r="E595" s="12"/>
      <c r="F595" s="12"/>
      <c r="G595" s="110"/>
      <c r="H595" s="8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7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7"/>
      <c r="AO595" s="17"/>
      <c r="AP595" s="17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 spans="1:95" ht="14">
      <c r="A596" s="14"/>
      <c r="B596" s="12"/>
      <c r="C596" s="12"/>
      <c r="D596" s="12"/>
      <c r="E596" s="12"/>
      <c r="F596" s="12"/>
      <c r="G596" s="110"/>
      <c r="H596" s="8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7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7"/>
      <c r="AO596" s="17"/>
      <c r="AP596" s="17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 spans="1:95" ht="14">
      <c r="A597" s="14"/>
      <c r="B597" s="12"/>
      <c r="C597" s="12"/>
      <c r="D597" s="12"/>
      <c r="E597" s="12"/>
      <c r="F597" s="12"/>
      <c r="G597" s="110"/>
      <c r="H597" s="8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7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7"/>
      <c r="AO597" s="17"/>
      <c r="AP597" s="17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 spans="1:95" ht="14">
      <c r="A598" s="14"/>
      <c r="B598" s="12"/>
      <c r="C598" s="12"/>
      <c r="D598" s="12"/>
      <c r="E598" s="12"/>
      <c r="F598" s="12"/>
      <c r="G598" s="110"/>
      <c r="H598" s="8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7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7"/>
      <c r="AO598" s="17"/>
      <c r="AP598" s="17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 spans="1:95" ht="14">
      <c r="A599" s="14"/>
      <c r="B599" s="12"/>
      <c r="C599" s="12"/>
      <c r="D599" s="12"/>
      <c r="E599" s="12"/>
      <c r="F599" s="12"/>
      <c r="G599" s="110"/>
      <c r="H599" s="8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7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7"/>
      <c r="AO599" s="17"/>
      <c r="AP599" s="17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 spans="1:95" ht="14">
      <c r="A600" s="14"/>
      <c r="B600" s="12"/>
      <c r="C600" s="12"/>
      <c r="D600" s="12"/>
      <c r="E600" s="12"/>
      <c r="F600" s="12"/>
      <c r="G600" s="110"/>
      <c r="H600" s="8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7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7"/>
      <c r="AO600" s="17"/>
      <c r="AP600" s="17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 spans="1:95" ht="14">
      <c r="A601" s="14"/>
      <c r="B601" s="12"/>
      <c r="C601" s="12"/>
      <c r="D601" s="12"/>
      <c r="E601" s="12"/>
      <c r="F601" s="12"/>
      <c r="G601" s="110"/>
      <c r="H601" s="8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7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7"/>
      <c r="AO601" s="17"/>
      <c r="AP601" s="17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 spans="1:95" ht="14">
      <c r="A602" s="14"/>
      <c r="B602" s="12"/>
      <c r="C602" s="12"/>
      <c r="D602" s="12"/>
      <c r="E602" s="12"/>
      <c r="F602" s="12"/>
      <c r="G602" s="110"/>
      <c r="H602" s="8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7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7"/>
      <c r="AO602" s="17"/>
      <c r="AP602" s="17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 spans="1:95" ht="14">
      <c r="A603" s="14"/>
      <c r="B603" s="12"/>
      <c r="C603" s="12"/>
      <c r="D603" s="12"/>
      <c r="E603" s="12"/>
      <c r="F603" s="12"/>
      <c r="G603" s="110"/>
      <c r="H603" s="8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7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7"/>
      <c r="AO603" s="17"/>
      <c r="AP603" s="17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 spans="1:95" ht="14">
      <c r="A604" s="14"/>
      <c r="B604" s="12"/>
      <c r="C604" s="12"/>
      <c r="D604" s="12"/>
      <c r="E604" s="12"/>
      <c r="F604" s="12"/>
      <c r="G604" s="110"/>
      <c r="H604" s="8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7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7"/>
      <c r="AO604" s="17"/>
      <c r="AP604" s="17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 spans="1:95" ht="14">
      <c r="A605" s="14"/>
      <c r="B605" s="12"/>
      <c r="C605" s="12"/>
      <c r="D605" s="12"/>
      <c r="E605" s="12"/>
      <c r="F605" s="12"/>
      <c r="G605" s="110"/>
      <c r="H605" s="8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7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7"/>
      <c r="AO605" s="17"/>
      <c r="AP605" s="17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 spans="1:95" ht="14">
      <c r="A606" s="14"/>
      <c r="B606" s="12"/>
      <c r="C606" s="12"/>
      <c r="D606" s="12"/>
      <c r="E606" s="12"/>
      <c r="F606" s="12"/>
      <c r="G606" s="110"/>
      <c r="H606" s="8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7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7"/>
      <c r="AO606" s="17"/>
      <c r="AP606" s="17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 spans="1:95" ht="14">
      <c r="A607" s="14"/>
      <c r="B607" s="12"/>
      <c r="C607" s="12"/>
      <c r="D607" s="12"/>
      <c r="E607" s="12"/>
      <c r="F607" s="12"/>
      <c r="G607" s="110"/>
      <c r="H607" s="8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7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7"/>
      <c r="AO607" s="17"/>
      <c r="AP607" s="17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 spans="1:95" ht="14">
      <c r="A608" s="14"/>
      <c r="B608" s="12"/>
      <c r="C608" s="12"/>
      <c r="D608" s="12"/>
      <c r="E608" s="12"/>
      <c r="F608" s="12"/>
      <c r="G608" s="110"/>
      <c r="H608" s="8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7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7"/>
      <c r="AO608" s="17"/>
      <c r="AP608" s="17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 spans="1:95" ht="14">
      <c r="A609" s="14"/>
      <c r="B609" s="12"/>
      <c r="C609" s="12"/>
      <c r="D609" s="12"/>
      <c r="E609" s="12"/>
      <c r="F609" s="12"/>
      <c r="G609" s="110"/>
      <c r="H609" s="8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7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7"/>
      <c r="AO609" s="17"/>
      <c r="AP609" s="17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 spans="1:95" ht="14">
      <c r="A610" s="14"/>
      <c r="B610" s="12"/>
      <c r="C610" s="12"/>
      <c r="D610" s="12"/>
      <c r="E610" s="12"/>
      <c r="F610" s="12"/>
      <c r="G610" s="110"/>
      <c r="H610" s="8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7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7"/>
      <c r="AO610" s="17"/>
      <c r="AP610" s="17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 spans="1:95" ht="14">
      <c r="A611" s="14"/>
      <c r="B611" s="12"/>
      <c r="C611" s="12"/>
      <c r="D611" s="12"/>
      <c r="E611" s="12"/>
      <c r="F611" s="12"/>
      <c r="G611" s="110"/>
      <c r="H611" s="8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7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7"/>
      <c r="AO611" s="17"/>
      <c r="AP611" s="17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 spans="1:95" ht="14">
      <c r="A612" s="14"/>
      <c r="B612" s="12"/>
      <c r="C612" s="12"/>
      <c r="D612" s="12"/>
      <c r="E612" s="12"/>
      <c r="F612" s="12"/>
      <c r="G612" s="110"/>
      <c r="H612" s="8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7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7"/>
      <c r="AO612" s="17"/>
      <c r="AP612" s="17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 spans="1:95" ht="14">
      <c r="A613" s="14"/>
      <c r="B613" s="12"/>
      <c r="C613" s="12"/>
      <c r="D613" s="12"/>
      <c r="E613" s="12"/>
      <c r="F613" s="12"/>
      <c r="G613" s="110"/>
      <c r="H613" s="8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7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7"/>
      <c r="AO613" s="17"/>
      <c r="AP613" s="17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 spans="1:95" ht="14">
      <c r="A614" s="14"/>
      <c r="B614" s="12"/>
      <c r="C614" s="12"/>
      <c r="D614" s="12"/>
      <c r="E614" s="12"/>
      <c r="F614" s="12"/>
      <c r="G614" s="110"/>
      <c r="H614" s="8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7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7"/>
      <c r="AO614" s="17"/>
      <c r="AP614" s="17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 spans="1:95" ht="14">
      <c r="A615" s="14"/>
      <c r="B615" s="12"/>
      <c r="C615" s="12"/>
      <c r="D615" s="12"/>
      <c r="E615" s="12"/>
      <c r="F615" s="12"/>
      <c r="G615" s="110"/>
      <c r="H615" s="8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7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7"/>
      <c r="AO615" s="17"/>
      <c r="AP615" s="17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 spans="1:95" ht="14">
      <c r="A616" s="14"/>
      <c r="B616" s="12"/>
      <c r="C616" s="12"/>
      <c r="D616" s="12"/>
      <c r="E616" s="12"/>
      <c r="F616" s="12"/>
      <c r="G616" s="110"/>
      <c r="H616" s="8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7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7"/>
      <c r="AO616" s="17"/>
      <c r="AP616" s="17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 spans="1:95" ht="14">
      <c r="A617" s="14"/>
      <c r="B617" s="12"/>
      <c r="C617" s="12"/>
      <c r="D617" s="12"/>
      <c r="E617" s="12"/>
      <c r="F617" s="12"/>
      <c r="G617" s="110"/>
      <c r="H617" s="8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7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7"/>
      <c r="AO617" s="17"/>
      <c r="AP617" s="17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 spans="1:95" ht="14">
      <c r="A618" s="14"/>
      <c r="B618" s="12"/>
      <c r="C618" s="12"/>
      <c r="D618" s="12"/>
      <c r="E618" s="12"/>
      <c r="F618" s="12"/>
      <c r="G618" s="110"/>
      <c r="H618" s="8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7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7"/>
      <c r="AO618" s="17"/>
      <c r="AP618" s="17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 spans="1:95" ht="14">
      <c r="A619" s="14"/>
      <c r="B619" s="12"/>
      <c r="C619" s="12"/>
      <c r="D619" s="12"/>
      <c r="E619" s="12"/>
      <c r="F619" s="12"/>
      <c r="G619" s="110"/>
      <c r="H619" s="8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7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7"/>
      <c r="AO619" s="17"/>
      <c r="AP619" s="17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 spans="1:95" ht="14">
      <c r="A620" s="14"/>
      <c r="B620" s="12"/>
      <c r="C620" s="12"/>
      <c r="D620" s="12"/>
      <c r="E620" s="12"/>
      <c r="F620" s="12"/>
      <c r="G620" s="110"/>
      <c r="H620" s="8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7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7"/>
      <c r="AO620" s="17"/>
      <c r="AP620" s="17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 spans="1:95" ht="14">
      <c r="A621" s="14"/>
      <c r="B621" s="12"/>
      <c r="C621" s="12"/>
      <c r="D621" s="12"/>
      <c r="E621" s="12"/>
      <c r="F621" s="12"/>
      <c r="G621" s="110"/>
      <c r="H621" s="8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7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7"/>
      <c r="AO621" s="17"/>
      <c r="AP621" s="17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 spans="1:95" ht="14">
      <c r="A622" s="14"/>
      <c r="B622" s="12"/>
      <c r="C622" s="12"/>
      <c r="D622" s="12"/>
      <c r="E622" s="12"/>
      <c r="F622" s="12"/>
      <c r="G622" s="110"/>
      <c r="H622" s="8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7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7"/>
      <c r="AO622" s="17"/>
      <c r="AP622" s="17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 spans="1:95" ht="14">
      <c r="A623" s="14"/>
      <c r="B623" s="12"/>
      <c r="C623" s="12"/>
      <c r="D623" s="12"/>
      <c r="E623" s="12"/>
      <c r="F623" s="12"/>
      <c r="G623" s="110"/>
      <c r="H623" s="8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7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7"/>
      <c r="AO623" s="17"/>
      <c r="AP623" s="17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 spans="1:95" ht="14">
      <c r="A624" s="14"/>
      <c r="B624" s="12"/>
      <c r="C624" s="12"/>
      <c r="D624" s="12"/>
      <c r="E624" s="12"/>
      <c r="F624" s="12"/>
      <c r="G624" s="110"/>
      <c r="H624" s="8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7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7"/>
      <c r="AO624" s="17"/>
      <c r="AP624" s="17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 spans="1:95" ht="14">
      <c r="A625" s="14"/>
      <c r="B625" s="12"/>
      <c r="C625" s="12"/>
      <c r="D625" s="12"/>
      <c r="E625" s="12"/>
      <c r="F625" s="12"/>
      <c r="G625" s="110"/>
      <c r="H625" s="8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7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7"/>
      <c r="AO625" s="17"/>
      <c r="AP625" s="17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 spans="1:95" ht="14">
      <c r="A626" s="14"/>
      <c r="B626" s="12"/>
      <c r="C626" s="12"/>
      <c r="D626" s="12"/>
      <c r="E626" s="12"/>
      <c r="F626" s="12"/>
      <c r="G626" s="110"/>
      <c r="H626" s="8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7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7"/>
      <c r="AO626" s="17"/>
      <c r="AP626" s="17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 spans="1:95" ht="14">
      <c r="A627" s="14"/>
      <c r="B627" s="12"/>
      <c r="C627" s="12"/>
      <c r="D627" s="12"/>
      <c r="E627" s="12"/>
      <c r="F627" s="12"/>
      <c r="G627" s="110"/>
      <c r="H627" s="8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7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7"/>
      <c r="AO627" s="17"/>
      <c r="AP627" s="17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 spans="1:95" ht="14">
      <c r="A628" s="14"/>
      <c r="B628" s="12"/>
      <c r="C628" s="12"/>
      <c r="D628" s="12"/>
      <c r="E628" s="12"/>
      <c r="F628" s="12"/>
      <c r="G628" s="110"/>
      <c r="H628" s="8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7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7"/>
      <c r="AO628" s="17"/>
      <c r="AP628" s="17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 spans="1:95" ht="14">
      <c r="A629" s="14"/>
      <c r="B629" s="12"/>
      <c r="C629" s="12"/>
      <c r="D629" s="12"/>
      <c r="E629" s="12"/>
      <c r="F629" s="12"/>
      <c r="G629" s="110"/>
      <c r="H629" s="8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7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7"/>
      <c r="AO629" s="17"/>
      <c r="AP629" s="17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 spans="1:95" ht="14">
      <c r="A630" s="14"/>
      <c r="B630" s="12"/>
      <c r="C630" s="12"/>
      <c r="D630" s="12"/>
      <c r="E630" s="12"/>
      <c r="F630" s="12"/>
      <c r="G630" s="110"/>
      <c r="H630" s="8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7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7"/>
      <c r="AO630" s="17"/>
      <c r="AP630" s="17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 spans="1:95" ht="14">
      <c r="A631" s="14"/>
      <c r="B631" s="12"/>
      <c r="C631" s="12"/>
      <c r="D631" s="12"/>
      <c r="E631" s="12"/>
      <c r="F631" s="12"/>
      <c r="G631" s="110"/>
      <c r="H631" s="8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7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7"/>
      <c r="AO631" s="17"/>
      <c r="AP631" s="17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 spans="1:95" ht="14">
      <c r="A632" s="14"/>
      <c r="B632" s="12"/>
      <c r="C632" s="12"/>
      <c r="D632" s="12"/>
      <c r="E632" s="12"/>
      <c r="F632" s="12"/>
      <c r="G632" s="110"/>
      <c r="H632" s="8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7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7"/>
      <c r="AO632" s="17"/>
      <c r="AP632" s="17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 spans="1:95" ht="14">
      <c r="A633" s="14"/>
      <c r="B633" s="12"/>
      <c r="C633" s="12"/>
      <c r="D633" s="12"/>
      <c r="E633" s="12"/>
      <c r="F633" s="12"/>
      <c r="G633" s="110"/>
      <c r="H633" s="8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7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7"/>
      <c r="AO633" s="17"/>
      <c r="AP633" s="17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 spans="1:95" ht="14">
      <c r="A634" s="14"/>
      <c r="B634" s="12"/>
      <c r="C634" s="12"/>
      <c r="D634" s="12"/>
      <c r="E634" s="12"/>
      <c r="F634" s="12"/>
      <c r="G634" s="110"/>
      <c r="H634" s="8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7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7"/>
      <c r="AO634" s="17"/>
      <c r="AP634" s="17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 spans="1:95" ht="14">
      <c r="A635" s="14"/>
      <c r="B635" s="12"/>
      <c r="C635" s="12"/>
      <c r="D635" s="12"/>
      <c r="E635" s="12"/>
      <c r="F635" s="12"/>
      <c r="G635" s="110"/>
      <c r="H635" s="8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7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7"/>
      <c r="AO635" s="17"/>
      <c r="AP635" s="17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 spans="1:95" ht="14">
      <c r="A636" s="14"/>
      <c r="B636" s="12"/>
      <c r="C636" s="12"/>
      <c r="D636" s="12"/>
      <c r="E636" s="12"/>
      <c r="F636" s="12"/>
      <c r="G636" s="110"/>
      <c r="H636" s="8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7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7"/>
      <c r="AO636" s="17"/>
      <c r="AP636" s="17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 spans="1:95" ht="14">
      <c r="A637" s="14"/>
      <c r="B637" s="12"/>
      <c r="C637" s="12"/>
      <c r="D637" s="12"/>
      <c r="E637" s="12"/>
      <c r="F637" s="12"/>
      <c r="G637" s="110"/>
      <c r="H637" s="8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7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7"/>
      <c r="AO637" s="17"/>
      <c r="AP637" s="17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 spans="1:95" ht="14">
      <c r="A638" s="14"/>
      <c r="B638" s="12"/>
      <c r="C638" s="12"/>
      <c r="D638" s="12"/>
      <c r="E638" s="12"/>
      <c r="F638" s="12"/>
      <c r="G638" s="110"/>
      <c r="H638" s="8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7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7"/>
      <c r="AO638" s="17"/>
      <c r="AP638" s="17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 spans="1:95" ht="14">
      <c r="A639" s="14"/>
      <c r="B639" s="12"/>
      <c r="C639" s="12"/>
      <c r="D639" s="12"/>
      <c r="E639" s="12"/>
      <c r="F639" s="12"/>
      <c r="G639" s="110"/>
      <c r="H639" s="8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7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7"/>
      <c r="AO639" s="17"/>
      <c r="AP639" s="17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 spans="1:95" ht="14">
      <c r="A640" s="14"/>
      <c r="B640" s="12"/>
      <c r="C640" s="12"/>
      <c r="D640" s="12"/>
      <c r="E640" s="12"/>
      <c r="F640" s="12"/>
      <c r="G640" s="110"/>
      <c r="H640" s="8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7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7"/>
      <c r="AO640" s="17"/>
      <c r="AP640" s="17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 spans="1:95" ht="14">
      <c r="A641" s="14"/>
      <c r="B641" s="12"/>
      <c r="C641" s="12"/>
      <c r="D641" s="12"/>
      <c r="E641" s="12"/>
      <c r="F641" s="12"/>
      <c r="G641" s="110"/>
      <c r="H641" s="8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7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7"/>
      <c r="AO641" s="17"/>
      <c r="AP641" s="17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 spans="1:95" ht="14">
      <c r="A642" s="14"/>
      <c r="B642" s="12"/>
      <c r="C642" s="12"/>
      <c r="D642" s="12"/>
      <c r="E642" s="12"/>
      <c r="F642" s="12"/>
      <c r="G642" s="110"/>
      <c r="H642" s="8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7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7"/>
      <c r="AO642" s="17"/>
      <c r="AP642" s="17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 spans="1:95" ht="14">
      <c r="A643" s="14"/>
      <c r="B643" s="12"/>
      <c r="C643" s="12"/>
      <c r="D643" s="12"/>
      <c r="E643" s="12"/>
      <c r="F643" s="12"/>
      <c r="G643" s="110"/>
      <c r="H643" s="8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7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7"/>
      <c r="AO643" s="17"/>
      <c r="AP643" s="17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 spans="1:95" ht="14">
      <c r="A644" s="14"/>
      <c r="B644" s="12"/>
      <c r="C644" s="12"/>
      <c r="D644" s="12"/>
      <c r="E644" s="12"/>
      <c r="F644" s="12"/>
      <c r="G644" s="110"/>
      <c r="H644" s="8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7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7"/>
      <c r="AO644" s="17"/>
      <c r="AP644" s="17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 spans="1:95" ht="14">
      <c r="A645" s="14"/>
      <c r="B645" s="12"/>
      <c r="C645" s="12"/>
      <c r="D645" s="12"/>
      <c r="E645" s="12"/>
      <c r="F645" s="12"/>
      <c r="G645" s="110"/>
      <c r="H645" s="8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7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7"/>
      <c r="AO645" s="17"/>
      <c r="AP645" s="17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 spans="1:95" ht="14">
      <c r="A646" s="14"/>
      <c r="B646" s="12"/>
      <c r="C646" s="12"/>
      <c r="D646" s="12"/>
      <c r="E646" s="12"/>
      <c r="F646" s="12"/>
      <c r="G646" s="110"/>
      <c r="H646" s="8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7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7"/>
      <c r="AO646" s="17"/>
      <c r="AP646" s="17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 spans="1:95" ht="14">
      <c r="A647" s="14"/>
      <c r="B647" s="12"/>
      <c r="C647" s="12"/>
      <c r="D647" s="12"/>
      <c r="E647" s="12"/>
      <c r="F647" s="12"/>
      <c r="G647" s="110"/>
      <c r="H647" s="8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7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7"/>
      <c r="AO647" s="17"/>
      <c r="AP647" s="17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 spans="1:95" ht="14">
      <c r="A648" s="14"/>
      <c r="B648" s="12"/>
      <c r="C648" s="12"/>
      <c r="D648" s="12"/>
      <c r="E648" s="12"/>
      <c r="F648" s="12"/>
      <c r="G648" s="110"/>
      <c r="H648" s="8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7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7"/>
      <c r="AO648" s="17"/>
      <c r="AP648" s="17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 spans="1:95" ht="14">
      <c r="A649" s="14"/>
      <c r="B649" s="12"/>
      <c r="C649" s="12"/>
      <c r="D649" s="12"/>
      <c r="E649" s="12"/>
      <c r="F649" s="12"/>
      <c r="G649" s="110"/>
      <c r="H649" s="8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7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7"/>
      <c r="AO649" s="17"/>
      <c r="AP649" s="17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 spans="1:95" ht="14">
      <c r="A650" s="14"/>
      <c r="B650" s="12"/>
      <c r="C650" s="12"/>
      <c r="D650" s="12"/>
      <c r="E650" s="12"/>
      <c r="F650" s="12"/>
      <c r="G650" s="110"/>
      <c r="H650" s="8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7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7"/>
      <c r="AO650" s="17"/>
      <c r="AP650" s="17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 spans="1:95" ht="14">
      <c r="A651" s="14"/>
      <c r="B651" s="12"/>
      <c r="C651" s="12"/>
      <c r="D651" s="12"/>
      <c r="E651" s="12"/>
      <c r="F651" s="12"/>
      <c r="G651" s="110"/>
      <c r="H651" s="8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7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7"/>
      <c r="AO651" s="17"/>
      <c r="AP651" s="17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 spans="1:95" ht="14">
      <c r="A652" s="14"/>
      <c r="B652" s="12"/>
      <c r="C652" s="12"/>
      <c r="D652" s="12"/>
      <c r="E652" s="12"/>
      <c r="F652" s="12"/>
      <c r="G652" s="110"/>
      <c r="H652" s="8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7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7"/>
      <c r="AO652" s="17"/>
      <c r="AP652" s="17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 spans="1:95" ht="14">
      <c r="A653" s="14"/>
      <c r="B653" s="12"/>
      <c r="C653" s="12"/>
      <c r="D653" s="12"/>
      <c r="E653" s="12"/>
      <c r="F653" s="12"/>
      <c r="G653" s="110"/>
      <c r="H653" s="8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7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7"/>
      <c r="AO653" s="17"/>
      <c r="AP653" s="17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 spans="1:95" ht="14">
      <c r="A654" s="14"/>
      <c r="B654" s="12"/>
      <c r="C654" s="12"/>
      <c r="D654" s="12"/>
      <c r="E654" s="12"/>
      <c r="F654" s="12"/>
      <c r="G654" s="110"/>
      <c r="H654" s="8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7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7"/>
      <c r="AO654" s="17"/>
      <c r="AP654" s="17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 spans="1:95" ht="14">
      <c r="A655" s="14"/>
      <c r="B655" s="12"/>
      <c r="C655" s="12"/>
      <c r="D655" s="12"/>
      <c r="E655" s="12"/>
      <c r="F655" s="12"/>
      <c r="G655" s="110"/>
      <c r="H655" s="8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7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7"/>
      <c r="AO655" s="17"/>
      <c r="AP655" s="17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 spans="1:95" ht="14">
      <c r="A656" s="14"/>
      <c r="B656" s="12"/>
      <c r="C656" s="12"/>
      <c r="D656" s="12"/>
      <c r="E656" s="12"/>
      <c r="F656" s="12"/>
      <c r="G656" s="110"/>
      <c r="H656" s="8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7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7"/>
      <c r="AO656" s="17"/>
      <c r="AP656" s="17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 spans="1:95" ht="14">
      <c r="A657" s="14"/>
      <c r="B657" s="12"/>
      <c r="C657" s="12"/>
      <c r="D657" s="12"/>
      <c r="E657" s="12"/>
      <c r="F657" s="12"/>
      <c r="G657" s="110"/>
      <c r="H657" s="8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7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7"/>
      <c r="AO657" s="17"/>
      <c r="AP657" s="17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 spans="1:95" ht="14">
      <c r="A658" s="14"/>
      <c r="B658" s="12"/>
      <c r="C658" s="12"/>
      <c r="D658" s="12"/>
      <c r="E658" s="12"/>
      <c r="F658" s="12"/>
      <c r="G658" s="110"/>
      <c r="H658" s="8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7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7"/>
      <c r="AO658" s="17"/>
      <c r="AP658" s="17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 spans="1:95" ht="14">
      <c r="A659" s="14"/>
      <c r="B659" s="12"/>
      <c r="C659" s="12"/>
      <c r="D659" s="12"/>
      <c r="E659" s="12"/>
      <c r="F659" s="12"/>
      <c r="G659" s="110"/>
      <c r="H659" s="8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7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7"/>
      <c r="AO659" s="17"/>
      <c r="AP659" s="17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 spans="1:95" ht="14">
      <c r="A660" s="14"/>
      <c r="B660" s="12"/>
      <c r="C660" s="12"/>
      <c r="D660" s="12"/>
      <c r="E660" s="12"/>
      <c r="F660" s="12"/>
      <c r="G660" s="110"/>
      <c r="H660" s="8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7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7"/>
      <c r="AO660" s="17"/>
      <c r="AP660" s="17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 spans="1:95" ht="14">
      <c r="A661" s="14"/>
      <c r="B661" s="12"/>
      <c r="C661" s="12"/>
      <c r="D661" s="12"/>
      <c r="E661" s="12"/>
      <c r="F661" s="12"/>
      <c r="G661" s="110"/>
      <c r="H661" s="8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7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7"/>
      <c r="AO661" s="17"/>
      <c r="AP661" s="17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 spans="1:95" ht="14">
      <c r="A662" s="14"/>
      <c r="B662" s="12"/>
      <c r="C662" s="12"/>
      <c r="D662" s="12"/>
      <c r="E662" s="12"/>
      <c r="F662" s="12"/>
      <c r="G662" s="110"/>
      <c r="H662" s="8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7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7"/>
      <c r="AO662" s="17"/>
      <c r="AP662" s="17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 spans="1:95" ht="14">
      <c r="A663" s="14"/>
      <c r="B663" s="12"/>
      <c r="C663" s="12"/>
      <c r="D663" s="12"/>
      <c r="E663" s="12"/>
      <c r="F663" s="12"/>
      <c r="G663" s="110"/>
      <c r="H663" s="8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7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7"/>
      <c r="AO663" s="17"/>
      <c r="AP663" s="17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 spans="1:95" ht="14">
      <c r="A664" s="14"/>
      <c r="B664" s="12"/>
      <c r="C664" s="12"/>
      <c r="D664" s="12"/>
      <c r="E664" s="12"/>
      <c r="F664" s="12"/>
      <c r="G664" s="110"/>
      <c r="H664" s="8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7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7"/>
      <c r="AO664" s="17"/>
      <c r="AP664" s="17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 spans="1:95" ht="14">
      <c r="A665" s="14"/>
      <c r="B665" s="12"/>
      <c r="C665" s="12"/>
      <c r="D665" s="12"/>
      <c r="E665" s="12"/>
      <c r="F665" s="12"/>
      <c r="G665" s="110"/>
      <c r="H665" s="8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7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7"/>
      <c r="AO665" s="17"/>
      <c r="AP665" s="17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 spans="1:95" ht="14">
      <c r="A666" s="14"/>
      <c r="B666" s="12"/>
      <c r="C666" s="12"/>
      <c r="D666" s="12"/>
      <c r="E666" s="12"/>
      <c r="F666" s="12"/>
      <c r="G666" s="110"/>
      <c r="H666" s="8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7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7"/>
      <c r="AO666" s="17"/>
      <c r="AP666" s="17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 spans="1:95" ht="14">
      <c r="A667" s="14"/>
      <c r="B667" s="12"/>
      <c r="C667" s="12"/>
      <c r="D667" s="12"/>
      <c r="E667" s="12"/>
      <c r="F667" s="12"/>
      <c r="G667" s="110"/>
      <c r="H667" s="8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7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7"/>
      <c r="AO667" s="17"/>
      <c r="AP667" s="17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 spans="1:95" ht="14">
      <c r="A668" s="14"/>
      <c r="B668" s="12"/>
      <c r="C668" s="12"/>
      <c r="D668" s="12"/>
      <c r="E668" s="12"/>
      <c r="F668" s="12"/>
      <c r="G668" s="110"/>
      <c r="H668" s="8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7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7"/>
      <c r="AO668" s="17"/>
      <c r="AP668" s="17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 spans="1:95" ht="14">
      <c r="A669" s="14"/>
      <c r="B669" s="12"/>
      <c r="C669" s="12"/>
      <c r="D669" s="12"/>
      <c r="E669" s="12"/>
      <c r="F669" s="12"/>
      <c r="G669" s="110"/>
      <c r="H669" s="8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7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7"/>
      <c r="AO669" s="17"/>
      <c r="AP669" s="17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 spans="1:95" ht="14">
      <c r="A670" s="14"/>
      <c r="B670" s="12"/>
      <c r="C670" s="12"/>
      <c r="D670" s="12"/>
      <c r="E670" s="12"/>
      <c r="F670" s="12"/>
      <c r="G670" s="110"/>
      <c r="H670" s="8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7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7"/>
      <c r="AO670" s="17"/>
      <c r="AP670" s="17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 spans="1:95" ht="14">
      <c r="A671" s="14"/>
      <c r="B671" s="12"/>
      <c r="C671" s="12"/>
      <c r="D671" s="12"/>
      <c r="E671" s="12"/>
      <c r="F671" s="12"/>
      <c r="G671" s="110"/>
      <c r="H671" s="8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7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7"/>
      <c r="AO671" s="17"/>
      <c r="AP671" s="17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 spans="1:95" ht="14">
      <c r="A672" s="14"/>
      <c r="B672" s="12"/>
      <c r="C672" s="12"/>
      <c r="D672" s="12"/>
      <c r="E672" s="12"/>
      <c r="F672" s="12"/>
      <c r="G672" s="110"/>
      <c r="H672" s="8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7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7"/>
      <c r="AO672" s="17"/>
      <c r="AP672" s="17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 spans="1:95" ht="14">
      <c r="A673" s="14"/>
      <c r="B673" s="12"/>
      <c r="C673" s="12"/>
      <c r="D673" s="12"/>
      <c r="E673" s="12"/>
      <c r="F673" s="12"/>
      <c r="G673" s="110"/>
      <c r="H673" s="8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7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7"/>
      <c r="AO673" s="17"/>
      <c r="AP673" s="17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 spans="1:95" ht="14">
      <c r="A674" s="14"/>
      <c r="B674" s="12"/>
      <c r="C674" s="12"/>
      <c r="D674" s="12"/>
      <c r="E674" s="12"/>
      <c r="F674" s="12"/>
      <c r="G674" s="110"/>
      <c r="H674" s="8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7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7"/>
      <c r="AO674" s="17"/>
      <c r="AP674" s="17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 spans="1:95" ht="14">
      <c r="A675" s="14"/>
      <c r="B675" s="12"/>
      <c r="C675" s="12"/>
      <c r="D675" s="12"/>
      <c r="E675" s="12"/>
      <c r="F675" s="12"/>
      <c r="G675" s="110"/>
      <c r="H675" s="8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7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7"/>
      <c r="AO675" s="17"/>
      <c r="AP675" s="17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 spans="1:95" ht="14">
      <c r="A676" s="14"/>
      <c r="B676" s="12"/>
      <c r="C676" s="12"/>
      <c r="D676" s="12"/>
      <c r="E676" s="12"/>
      <c r="F676" s="12"/>
      <c r="G676" s="110"/>
      <c r="H676" s="8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7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7"/>
      <c r="AO676" s="17"/>
      <c r="AP676" s="17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 spans="1:95" ht="14">
      <c r="A677" s="14"/>
      <c r="B677" s="12"/>
      <c r="C677" s="12"/>
      <c r="D677" s="12"/>
      <c r="E677" s="12"/>
      <c r="F677" s="12"/>
      <c r="G677" s="110"/>
      <c r="H677" s="8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7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7"/>
      <c r="AO677" s="17"/>
      <c r="AP677" s="17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 spans="1:95" ht="14">
      <c r="A678" s="14"/>
      <c r="B678" s="12"/>
      <c r="C678" s="12"/>
      <c r="D678" s="12"/>
      <c r="E678" s="12"/>
      <c r="F678" s="12"/>
      <c r="G678" s="110"/>
      <c r="H678" s="8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7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7"/>
      <c r="AO678" s="17"/>
      <c r="AP678" s="17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 spans="1:95" ht="14">
      <c r="A679" s="14"/>
      <c r="B679" s="12"/>
      <c r="C679" s="12"/>
      <c r="D679" s="12"/>
      <c r="E679" s="12"/>
      <c r="F679" s="12"/>
      <c r="G679" s="110"/>
      <c r="H679" s="8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7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7"/>
      <c r="AO679" s="17"/>
      <c r="AP679" s="17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 spans="1:95" ht="14">
      <c r="A680" s="14"/>
      <c r="B680" s="12"/>
      <c r="C680" s="12"/>
      <c r="D680" s="12"/>
      <c r="E680" s="12"/>
      <c r="F680" s="12"/>
      <c r="G680" s="110"/>
      <c r="H680" s="8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7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7"/>
      <c r="AO680" s="17"/>
      <c r="AP680" s="17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 spans="1:95" ht="14">
      <c r="A681" s="14"/>
      <c r="B681" s="12"/>
      <c r="C681" s="12"/>
      <c r="D681" s="12"/>
      <c r="E681" s="12"/>
      <c r="F681" s="12"/>
      <c r="G681" s="110"/>
      <c r="H681" s="8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7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7"/>
      <c r="AO681" s="17"/>
      <c r="AP681" s="17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 spans="1:95" ht="14">
      <c r="A682" s="14"/>
      <c r="B682" s="12"/>
      <c r="C682" s="12"/>
      <c r="D682" s="12"/>
      <c r="E682" s="12"/>
      <c r="F682" s="12"/>
      <c r="G682" s="110"/>
      <c r="H682" s="8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7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7"/>
      <c r="AO682" s="17"/>
      <c r="AP682" s="17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 spans="1:95" ht="14">
      <c r="A683" s="14"/>
      <c r="B683" s="12"/>
      <c r="C683" s="12"/>
      <c r="D683" s="12"/>
      <c r="E683" s="12"/>
      <c r="F683" s="12"/>
      <c r="G683" s="110"/>
      <c r="H683" s="8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7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7"/>
      <c r="AO683" s="17"/>
      <c r="AP683" s="17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 spans="1:95" ht="14">
      <c r="A684" s="14"/>
      <c r="B684" s="12"/>
      <c r="C684" s="12"/>
      <c r="D684" s="12"/>
      <c r="E684" s="12"/>
      <c r="F684" s="12"/>
      <c r="G684" s="110"/>
      <c r="H684" s="8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7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7"/>
      <c r="AO684" s="17"/>
      <c r="AP684" s="17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 spans="1:95" ht="14">
      <c r="A685" s="14"/>
      <c r="B685" s="12"/>
      <c r="C685" s="12"/>
      <c r="D685" s="12"/>
      <c r="E685" s="12"/>
      <c r="F685" s="12"/>
      <c r="G685" s="110"/>
      <c r="H685" s="8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7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7"/>
      <c r="AO685" s="17"/>
      <c r="AP685" s="17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 spans="1:95" ht="14">
      <c r="A686" s="14"/>
      <c r="B686" s="12"/>
      <c r="C686" s="12"/>
      <c r="D686" s="12"/>
      <c r="E686" s="12"/>
      <c r="F686" s="12"/>
      <c r="G686" s="110"/>
      <c r="H686" s="8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7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7"/>
      <c r="AO686" s="17"/>
      <c r="AP686" s="17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 spans="1:95" ht="14">
      <c r="A687" s="14"/>
      <c r="B687" s="12"/>
      <c r="C687" s="12"/>
      <c r="D687" s="12"/>
      <c r="E687" s="12"/>
      <c r="F687" s="12"/>
      <c r="G687" s="110"/>
      <c r="H687" s="8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7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7"/>
      <c r="AO687" s="17"/>
      <c r="AP687" s="17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 spans="1:95" ht="14">
      <c r="A688" s="14"/>
      <c r="B688" s="12"/>
      <c r="C688" s="12"/>
      <c r="D688" s="12"/>
      <c r="E688" s="12"/>
      <c r="F688" s="12"/>
      <c r="G688" s="110"/>
      <c r="H688" s="8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7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7"/>
      <c r="AO688" s="17"/>
      <c r="AP688" s="17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 spans="1:95" ht="14">
      <c r="A689" s="14"/>
      <c r="B689" s="12"/>
      <c r="C689" s="12"/>
      <c r="D689" s="12"/>
      <c r="E689" s="12"/>
      <c r="F689" s="12"/>
      <c r="G689" s="110"/>
      <c r="H689" s="8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7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7"/>
      <c r="AO689" s="17"/>
      <c r="AP689" s="17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 spans="1:95" ht="14">
      <c r="A690" s="14"/>
      <c r="B690" s="12"/>
      <c r="C690" s="12"/>
      <c r="D690" s="12"/>
      <c r="E690" s="12"/>
      <c r="F690" s="12"/>
      <c r="G690" s="110"/>
      <c r="H690" s="8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7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7"/>
      <c r="AO690" s="17"/>
      <c r="AP690" s="17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 spans="1:95" ht="14">
      <c r="A691" s="14"/>
      <c r="B691" s="12"/>
      <c r="C691" s="12"/>
      <c r="D691" s="12"/>
      <c r="E691" s="12"/>
      <c r="F691" s="12"/>
      <c r="G691" s="110"/>
      <c r="H691" s="8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7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7"/>
      <c r="AO691" s="17"/>
      <c r="AP691" s="17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 spans="1:95" ht="14">
      <c r="A692" s="14"/>
      <c r="B692" s="12"/>
      <c r="C692" s="12"/>
      <c r="D692" s="12"/>
      <c r="E692" s="12"/>
      <c r="F692" s="12"/>
      <c r="G692" s="110"/>
      <c r="H692" s="8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7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7"/>
      <c r="AO692" s="17"/>
      <c r="AP692" s="17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 spans="1:95" ht="14">
      <c r="A693" s="14"/>
      <c r="B693" s="12"/>
      <c r="C693" s="12"/>
      <c r="D693" s="12"/>
      <c r="E693" s="12"/>
      <c r="F693" s="12"/>
      <c r="G693" s="110"/>
      <c r="H693" s="8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7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7"/>
      <c r="AO693" s="17"/>
      <c r="AP693" s="17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 spans="1:95" ht="14">
      <c r="A694" s="14"/>
      <c r="B694" s="12"/>
      <c r="C694" s="12"/>
      <c r="D694" s="12"/>
      <c r="E694" s="12"/>
      <c r="F694" s="12"/>
      <c r="G694" s="110"/>
      <c r="H694" s="8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7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7"/>
      <c r="AO694" s="17"/>
      <c r="AP694" s="17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 spans="1:95" ht="14">
      <c r="A695" s="14"/>
      <c r="B695" s="12"/>
      <c r="C695" s="12"/>
      <c r="D695" s="12"/>
      <c r="E695" s="12"/>
      <c r="F695" s="12"/>
      <c r="G695" s="110"/>
      <c r="H695" s="8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7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7"/>
      <c r="AO695" s="17"/>
      <c r="AP695" s="17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 spans="1:95" ht="14">
      <c r="A696" s="14"/>
      <c r="B696" s="12"/>
      <c r="C696" s="12"/>
      <c r="D696" s="12"/>
      <c r="E696" s="12"/>
      <c r="F696" s="12"/>
      <c r="G696" s="110"/>
      <c r="H696" s="8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7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7"/>
      <c r="AO696" s="17"/>
      <c r="AP696" s="17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 spans="1:95" ht="14">
      <c r="A697" s="14"/>
      <c r="B697" s="12"/>
      <c r="C697" s="12"/>
      <c r="D697" s="12"/>
      <c r="E697" s="12"/>
      <c r="F697" s="12"/>
      <c r="G697" s="110"/>
      <c r="H697" s="8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7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7"/>
      <c r="AO697" s="17"/>
      <c r="AP697" s="17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 spans="1:95" ht="14">
      <c r="A698" s="14"/>
      <c r="B698" s="12"/>
      <c r="C698" s="12"/>
      <c r="D698" s="12"/>
      <c r="E698" s="12"/>
      <c r="F698" s="12"/>
      <c r="G698" s="110"/>
      <c r="H698" s="8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7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7"/>
      <c r="AO698" s="17"/>
      <c r="AP698" s="17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 spans="1:95" ht="14">
      <c r="A699" s="14"/>
      <c r="B699" s="12"/>
      <c r="C699" s="12"/>
      <c r="D699" s="12"/>
      <c r="E699" s="12"/>
      <c r="F699" s="12"/>
      <c r="G699" s="110"/>
      <c r="H699" s="8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7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7"/>
      <c r="AO699" s="17"/>
      <c r="AP699" s="17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 spans="1:95" ht="14">
      <c r="A700" s="14"/>
      <c r="B700" s="12"/>
      <c r="C700" s="12"/>
      <c r="D700" s="12"/>
      <c r="E700" s="12"/>
      <c r="F700" s="12"/>
      <c r="G700" s="110"/>
      <c r="H700" s="8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7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7"/>
      <c r="AO700" s="17"/>
      <c r="AP700" s="17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 spans="1:95" ht="14">
      <c r="A701" s="14"/>
      <c r="B701" s="12"/>
      <c r="C701" s="12"/>
      <c r="D701" s="12"/>
      <c r="E701" s="12"/>
      <c r="F701" s="12"/>
      <c r="G701" s="110"/>
      <c r="H701" s="8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7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7"/>
      <c r="AO701" s="17"/>
      <c r="AP701" s="17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 spans="1:95" ht="14">
      <c r="A702" s="14"/>
      <c r="B702" s="12"/>
      <c r="C702" s="12"/>
      <c r="D702" s="12"/>
      <c r="E702" s="12"/>
      <c r="F702" s="12"/>
      <c r="G702" s="110"/>
      <c r="H702" s="8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7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7"/>
      <c r="AO702" s="17"/>
      <c r="AP702" s="17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 spans="1:95" ht="14">
      <c r="A703" s="14"/>
      <c r="B703" s="12"/>
      <c r="C703" s="12"/>
      <c r="D703" s="12"/>
      <c r="E703" s="12"/>
      <c r="F703" s="12"/>
      <c r="G703" s="110"/>
      <c r="H703" s="8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7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7"/>
      <c r="AO703" s="17"/>
      <c r="AP703" s="17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 spans="1:95" ht="14">
      <c r="A704" s="14"/>
      <c r="B704" s="12"/>
      <c r="C704" s="12"/>
      <c r="D704" s="12"/>
      <c r="E704" s="12"/>
      <c r="F704" s="12"/>
      <c r="G704" s="110"/>
      <c r="H704" s="8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7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7"/>
      <c r="AO704" s="17"/>
      <c r="AP704" s="17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 spans="1:95" ht="14">
      <c r="A705" s="14"/>
      <c r="B705" s="12"/>
      <c r="C705" s="12"/>
      <c r="D705" s="12"/>
      <c r="E705" s="12"/>
      <c r="F705" s="12"/>
      <c r="G705" s="110"/>
      <c r="H705" s="8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7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7"/>
      <c r="AO705" s="17"/>
      <c r="AP705" s="17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 spans="1:95" ht="14">
      <c r="A706" s="14"/>
      <c r="B706" s="12"/>
      <c r="C706" s="12"/>
      <c r="D706" s="12"/>
      <c r="E706" s="12"/>
      <c r="F706" s="12"/>
      <c r="G706" s="110"/>
      <c r="H706" s="8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7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7"/>
      <c r="AO706" s="17"/>
      <c r="AP706" s="17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 spans="1:95" ht="14">
      <c r="A707" s="14"/>
      <c r="B707" s="12"/>
      <c r="C707" s="12"/>
      <c r="D707" s="12"/>
      <c r="E707" s="12"/>
      <c r="F707" s="12"/>
      <c r="G707" s="110"/>
      <c r="H707" s="8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7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7"/>
      <c r="AO707" s="17"/>
      <c r="AP707" s="17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 spans="1:95" ht="14">
      <c r="A708" s="14"/>
      <c r="B708" s="12"/>
      <c r="C708" s="12"/>
      <c r="D708" s="12"/>
      <c r="E708" s="12"/>
      <c r="F708" s="12"/>
      <c r="G708" s="110"/>
      <c r="H708" s="8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7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7"/>
      <c r="AO708" s="17"/>
      <c r="AP708" s="17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 spans="1:95" ht="14">
      <c r="A709" s="14"/>
      <c r="B709" s="12"/>
      <c r="C709" s="12"/>
      <c r="D709" s="12"/>
      <c r="E709" s="12"/>
      <c r="F709" s="12"/>
      <c r="G709" s="110"/>
      <c r="H709" s="8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7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7"/>
      <c r="AO709" s="17"/>
      <c r="AP709" s="17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 spans="1:95" ht="14">
      <c r="A710" s="14"/>
      <c r="B710" s="12"/>
      <c r="C710" s="12"/>
      <c r="D710" s="12"/>
      <c r="E710" s="12"/>
      <c r="F710" s="12"/>
      <c r="G710" s="110"/>
      <c r="H710" s="8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7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7"/>
      <c r="AO710" s="17"/>
      <c r="AP710" s="17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 spans="1:95" ht="14">
      <c r="A711" s="14"/>
      <c r="B711" s="12"/>
      <c r="C711" s="12"/>
      <c r="D711" s="12"/>
      <c r="E711" s="12"/>
      <c r="F711" s="12"/>
      <c r="G711" s="110"/>
      <c r="H711" s="8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7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7"/>
      <c r="AO711" s="17"/>
      <c r="AP711" s="17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 spans="1:95" ht="14">
      <c r="A712" s="14"/>
      <c r="B712" s="12"/>
      <c r="C712" s="12"/>
      <c r="D712" s="12"/>
      <c r="E712" s="12"/>
      <c r="F712" s="12"/>
      <c r="G712" s="110"/>
      <c r="H712" s="8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7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7"/>
      <c r="AO712" s="17"/>
      <c r="AP712" s="17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 spans="1:95" ht="14">
      <c r="A713" s="14"/>
      <c r="B713" s="12"/>
      <c r="C713" s="12"/>
      <c r="D713" s="12"/>
      <c r="E713" s="12"/>
      <c r="F713" s="12"/>
      <c r="G713" s="110"/>
      <c r="H713" s="8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7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7"/>
      <c r="AO713" s="17"/>
      <c r="AP713" s="17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 spans="1:95" ht="14">
      <c r="A714" s="14"/>
      <c r="B714" s="12"/>
      <c r="C714" s="12"/>
      <c r="D714" s="12"/>
      <c r="E714" s="12"/>
      <c r="F714" s="12"/>
      <c r="G714" s="110"/>
      <c r="H714" s="8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7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7"/>
      <c r="AO714" s="17"/>
      <c r="AP714" s="17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 spans="1:95" ht="14">
      <c r="A715" s="14"/>
      <c r="B715" s="12"/>
      <c r="C715" s="12"/>
      <c r="D715" s="12"/>
      <c r="E715" s="12"/>
      <c r="F715" s="12"/>
      <c r="G715" s="110"/>
      <c r="H715" s="8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7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7"/>
      <c r="AO715" s="17"/>
      <c r="AP715" s="17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 spans="1:95" ht="14">
      <c r="A716" s="14"/>
      <c r="B716" s="12"/>
      <c r="C716" s="12"/>
      <c r="D716" s="12"/>
      <c r="E716" s="12"/>
      <c r="F716" s="12"/>
      <c r="G716" s="110"/>
      <c r="H716" s="8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7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7"/>
      <c r="AO716" s="17"/>
      <c r="AP716" s="17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 spans="1:95" ht="14">
      <c r="A717" s="14"/>
      <c r="B717" s="12"/>
      <c r="C717" s="12"/>
      <c r="D717" s="12"/>
      <c r="E717" s="12"/>
      <c r="F717" s="12"/>
      <c r="G717" s="110"/>
      <c r="H717" s="8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7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7"/>
      <c r="AO717" s="17"/>
      <c r="AP717" s="17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 spans="1:95" ht="14">
      <c r="A718" s="14"/>
      <c r="B718" s="12"/>
      <c r="C718" s="12"/>
      <c r="D718" s="12"/>
      <c r="E718" s="12"/>
      <c r="F718" s="12"/>
      <c r="G718" s="110"/>
      <c r="H718" s="8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7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7"/>
      <c r="AO718" s="17"/>
      <c r="AP718" s="17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 spans="1:95" ht="14">
      <c r="A719" s="14"/>
      <c r="B719" s="12"/>
      <c r="C719" s="12"/>
      <c r="D719" s="12"/>
      <c r="E719" s="12"/>
      <c r="F719" s="12"/>
      <c r="G719" s="110"/>
      <c r="H719" s="8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7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7"/>
      <c r="AO719" s="17"/>
      <c r="AP719" s="17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 spans="1:95" ht="14">
      <c r="A720" s="14"/>
      <c r="B720" s="12"/>
      <c r="C720" s="12"/>
      <c r="D720" s="12"/>
      <c r="E720" s="12"/>
      <c r="F720" s="12"/>
      <c r="G720" s="110"/>
      <c r="H720" s="8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7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7"/>
      <c r="AO720" s="17"/>
      <c r="AP720" s="17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 spans="1:95" ht="14">
      <c r="A721" s="14"/>
      <c r="B721" s="12"/>
      <c r="C721" s="12"/>
      <c r="D721" s="12"/>
      <c r="E721" s="12"/>
      <c r="F721" s="12"/>
      <c r="G721" s="110"/>
      <c r="H721" s="8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7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7"/>
      <c r="AO721" s="17"/>
      <c r="AP721" s="17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 spans="1:95" ht="14">
      <c r="A722" s="14"/>
      <c r="B722" s="12"/>
      <c r="C722" s="12"/>
      <c r="D722" s="12"/>
      <c r="E722" s="12"/>
      <c r="F722" s="12"/>
      <c r="G722" s="110"/>
      <c r="H722" s="8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7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7"/>
      <c r="AO722" s="17"/>
      <c r="AP722" s="17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 spans="1:95" ht="14">
      <c r="A723" s="14"/>
      <c r="B723" s="12"/>
      <c r="C723" s="12"/>
      <c r="D723" s="12"/>
      <c r="E723" s="12"/>
      <c r="F723" s="12"/>
      <c r="G723" s="110"/>
      <c r="H723" s="8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7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7"/>
      <c r="AO723" s="17"/>
      <c r="AP723" s="17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 spans="1:95" ht="14">
      <c r="A724" s="14"/>
      <c r="B724" s="12"/>
      <c r="C724" s="12"/>
      <c r="D724" s="12"/>
      <c r="E724" s="12"/>
      <c r="F724" s="12"/>
      <c r="G724" s="110"/>
      <c r="H724" s="8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7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7"/>
      <c r="AO724" s="17"/>
      <c r="AP724" s="17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 spans="1:95" ht="14">
      <c r="A725" s="14"/>
      <c r="B725" s="12"/>
      <c r="C725" s="12"/>
      <c r="D725" s="12"/>
      <c r="E725" s="12"/>
      <c r="F725" s="12"/>
      <c r="G725" s="110"/>
      <c r="H725" s="8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7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7"/>
      <c r="AO725" s="17"/>
      <c r="AP725" s="17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 spans="1:95" ht="14">
      <c r="A726" s="14"/>
      <c r="B726" s="12"/>
      <c r="C726" s="12"/>
      <c r="D726" s="12"/>
      <c r="E726" s="12"/>
      <c r="F726" s="12"/>
      <c r="G726" s="110"/>
      <c r="H726" s="8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7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7"/>
      <c r="AO726" s="17"/>
      <c r="AP726" s="17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 spans="1:95" ht="14">
      <c r="A727" s="14"/>
      <c r="B727" s="12"/>
      <c r="C727" s="12"/>
      <c r="D727" s="12"/>
      <c r="E727" s="12"/>
      <c r="F727" s="12"/>
      <c r="G727" s="110"/>
      <c r="H727" s="8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7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7"/>
      <c r="AO727" s="17"/>
      <c r="AP727" s="17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 spans="1:95" ht="14">
      <c r="A728" s="14"/>
      <c r="B728" s="12"/>
      <c r="C728" s="12"/>
      <c r="D728" s="12"/>
      <c r="E728" s="12"/>
      <c r="F728" s="12"/>
      <c r="G728" s="110"/>
      <c r="H728" s="8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7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7"/>
      <c r="AO728" s="17"/>
      <c r="AP728" s="17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 spans="1:95" ht="14">
      <c r="A729" s="14"/>
      <c r="B729" s="12"/>
      <c r="C729" s="12"/>
      <c r="D729" s="12"/>
      <c r="E729" s="12"/>
      <c r="F729" s="12"/>
      <c r="G729" s="110"/>
      <c r="H729" s="8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7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7"/>
      <c r="AO729" s="17"/>
      <c r="AP729" s="17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 spans="1:95" ht="14">
      <c r="A730" s="14"/>
      <c r="B730" s="12"/>
      <c r="C730" s="12"/>
      <c r="D730" s="12"/>
      <c r="E730" s="12"/>
      <c r="F730" s="12"/>
      <c r="G730" s="110"/>
      <c r="H730" s="8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7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7"/>
      <c r="AO730" s="17"/>
      <c r="AP730" s="17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 spans="1:95" ht="14">
      <c r="A731" s="14"/>
      <c r="B731" s="12"/>
      <c r="C731" s="12"/>
      <c r="D731" s="12"/>
      <c r="E731" s="12"/>
      <c r="F731" s="12"/>
      <c r="G731" s="110"/>
      <c r="H731" s="8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7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7"/>
      <c r="AO731" s="17"/>
      <c r="AP731" s="17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 spans="1:95" ht="14">
      <c r="A732" s="14"/>
      <c r="B732" s="12"/>
      <c r="C732" s="12"/>
      <c r="D732" s="12"/>
      <c r="E732" s="12"/>
      <c r="F732" s="12"/>
      <c r="G732" s="110"/>
      <c r="H732" s="8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7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7"/>
      <c r="AO732" s="17"/>
      <c r="AP732" s="17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 spans="1:95" ht="14">
      <c r="A733" s="14"/>
      <c r="B733" s="12"/>
      <c r="C733" s="12"/>
      <c r="D733" s="12"/>
      <c r="E733" s="12"/>
      <c r="F733" s="12"/>
      <c r="G733" s="110"/>
      <c r="H733" s="8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7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7"/>
      <c r="AO733" s="17"/>
      <c r="AP733" s="17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 spans="1:95" ht="14">
      <c r="A734" s="14"/>
      <c r="B734" s="12"/>
      <c r="C734" s="12"/>
      <c r="D734" s="12"/>
      <c r="E734" s="12"/>
      <c r="F734" s="12"/>
      <c r="G734" s="110"/>
      <c r="H734" s="8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7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7"/>
      <c r="AO734" s="17"/>
      <c r="AP734" s="17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 spans="1:95" ht="14">
      <c r="A735" s="14"/>
      <c r="B735" s="12"/>
      <c r="C735" s="12"/>
      <c r="D735" s="12"/>
      <c r="E735" s="12"/>
      <c r="F735" s="12"/>
      <c r="G735" s="110"/>
      <c r="H735" s="8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7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7"/>
      <c r="AO735" s="17"/>
      <c r="AP735" s="17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 spans="1:95" ht="14">
      <c r="A736" s="14"/>
      <c r="B736" s="12"/>
      <c r="C736" s="12"/>
      <c r="D736" s="12"/>
      <c r="E736" s="12"/>
      <c r="F736" s="12"/>
      <c r="G736" s="110"/>
      <c r="H736" s="8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7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7"/>
      <c r="AO736" s="17"/>
      <c r="AP736" s="17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 spans="1:95" ht="14">
      <c r="A737" s="14"/>
      <c r="B737" s="12"/>
      <c r="C737" s="12"/>
      <c r="D737" s="12"/>
      <c r="E737" s="12"/>
      <c r="F737" s="12"/>
      <c r="G737" s="110"/>
      <c r="H737" s="8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7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7"/>
      <c r="AO737" s="17"/>
      <c r="AP737" s="17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 spans="1:95" ht="14">
      <c r="A738" s="14"/>
      <c r="B738" s="12"/>
      <c r="C738" s="12"/>
      <c r="D738" s="12"/>
      <c r="E738" s="12"/>
      <c r="F738" s="12"/>
      <c r="G738" s="110"/>
      <c r="H738" s="8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7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7"/>
      <c r="AO738" s="17"/>
      <c r="AP738" s="17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 spans="1:95" ht="14">
      <c r="A739" s="14"/>
      <c r="B739" s="12"/>
      <c r="C739" s="12"/>
      <c r="D739" s="12"/>
      <c r="E739" s="12"/>
      <c r="F739" s="12"/>
      <c r="G739" s="110"/>
      <c r="H739" s="8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7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7"/>
      <c r="AO739" s="17"/>
      <c r="AP739" s="17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 spans="1:95" ht="14">
      <c r="A740" s="14"/>
      <c r="B740" s="12"/>
      <c r="C740" s="12"/>
      <c r="D740" s="12"/>
      <c r="E740" s="12"/>
      <c r="F740" s="12"/>
      <c r="G740" s="110"/>
      <c r="H740" s="8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7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7"/>
      <c r="AO740" s="17"/>
      <c r="AP740" s="17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 spans="1:95" ht="14">
      <c r="A741" s="14"/>
      <c r="B741" s="12"/>
      <c r="C741" s="12"/>
      <c r="D741" s="12"/>
      <c r="E741" s="12"/>
      <c r="F741" s="12"/>
      <c r="G741" s="110"/>
      <c r="H741" s="8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7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7"/>
      <c r="AO741" s="17"/>
      <c r="AP741" s="17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 spans="1:95" ht="14">
      <c r="A742" s="14"/>
      <c r="B742" s="12"/>
      <c r="C742" s="12"/>
      <c r="D742" s="12"/>
      <c r="E742" s="12"/>
      <c r="F742" s="12"/>
      <c r="G742" s="110"/>
      <c r="H742" s="8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7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7"/>
      <c r="AO742" s="17"/>
      <c r="AP742" s="17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 spans="1:95" ht="14">
      <c r="A743" s="14"/>
      <c r="B743" s="12"/>
      <c r="C743" s="12"/>
      <c r="D743" s="12"/>
      <c r="E743" s="12"/>
      <c r="F743" s="12"/>
      <c r="G743" s="110"/>
      <c r="H743" s="8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7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7"/>
      <c r="AO743" s="17"/>
      <c r="AP743" s="17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 spans="1:95" ht="14">
      <c r="A744" s="14"/>
      <c r="B744" s="12"/>
      <c r="C744" s="12"/>
      <c r="D744" s="12"/>
      <c r="E744" s="12"/>
      <c r="F744" s="12"/>
      <c r="G744" s="110"/>
      <c r="H744" s="8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7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7"/>
      <c r="AO744" s="17"/>
      <c r="AP744" s="17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 spans="1:95" ht="14">
      <c r="A745" s="14"/>
      <c r="B745" s="12"/>
      <c r="C745" s="12"/>
      <c r="D745" s="12"/>
      <c r="E745" s="12"/>
      <c r="F745" s="12"/>
      <c r="G745" s="110"/>
      <c r="H745" s="8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7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7"/>
      <c r="AO745" s="17"/>
      <c r="AP745" s="17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 spans="1:95" ht="14">
      <c r="A746" s="14"/>
      <c r="B746" s="12"/>
      <c r="C746" s="12"/>
      <c r="D746" s="12"/>
      <c r="E746" s="12"/>
      <c r="F746" s="12"/>
      <c r="G746" s="110"/>
      <c r="H746" s="8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7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7"/>
      <c r="AO746" s="17"/>
      <c r="AP746" s="17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 spans="1:95" ht="14">
      <c r="A747" s="14"/>
      <c r="B747" s="12"/>
      <c r="C747" s="12"/>
      <c r="D747" s="12"/>
      <c r="E747" s="12"/>
      <c r="F747" s="12"/>
      <c r="G747" s="110"/>
      <c r="H747" s="8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7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7"/>
      <c r="AO747" s="17"/>
      <c r="AP747" s="17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 spans="1:95" ht="14">
      <c r="A748" s="14"/>
      <c r="B748" s="12"/>
      <c r="C748" s="12"/>
      <c r="D748" s="12"/>
      <c r="E748" s="12"/>
      <c r="F748" s="12"/>
      <c r="G748" s="110"/>
      <c r="H748" s="8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7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7"/>
      <c r="AO748" s="17"/>
      <c r="AP748" s="17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 spans="1:95" ht="14">
      <c r="A749" s="14"/>
      <c r="B749" s="12"/>
      <c r="C749" s="12"/>
      <c r="D749" s="12"/>
      <c r="E749" s="12"/>
      <c r="F749" s="12"/>
      <c r="G749" s="110"/>
      <c r="H749" s="8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7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7"/>
      <c r="AO749" s="17"/>
      <c r="AP749" s="17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 spans="1:95" ht="14">
      <c r="A750" s="14"/>
      <c r="B750" s="12"/>
      <c r="C750" s="12"/>
      <c r="D750" s="12"/>
      <c r="E750" s="12"/>
      <c r="F750" s="12"/>
      <c r="G750" s="110"/>
      <c r="H750" s="8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7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7"/>
      <c r="AO750" s="17"/>
      <c r="AP750" s="17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 spans="1:95" ht="14">
      <c r="A751" s="14"/>
      <c r="B751" s="12"/>
      <c r="C751" s="12"/>
      <c r="D751" s="12"/>
      <c r="E751" s="12"/>
      <c r="F751" s="12"/>
      <c r="G751" s="110"/>
      <c r="H751" s="8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7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7"/>
      <c r="AO751" s="17"/>
      <c r="AP751" s="17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 spans="1:95" ht="14">
      <c r="A752" s="14"/>
      <c r="B752" s="12"/>
      <c r="C752" s="12"/>
      <c r="D752" s="12"/>
      <c r="E752" s="12"/>
      <c r="F752" s="12"/>
      <c r="G752" s="110"/>
      <c r="H752" s="8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7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7"/>
      <c r="AO752" s="17"/>
      <c r="AP752" s="17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 spans="1:95" ht="14">
      <c r="A753" s="14"/>
      <c r="B753" s="12"/>
      <c r="C753" s="12"/>
      <c r="D753" s="12"/>
      <c r="E753" s="12"/>
      <c r="F753" s="12"/>
      <c r="G753" s="110"/>
      <c r="H753" s="8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7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7"/>
      <c r="AO753" s="17"/>
      <c r="AP753" s="17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 spans="1:95" ht="14">
      <c r="A754" s="14"/>
      <c r="B754" s="12"/>
      <c r="C754" s="12"/>
      <c r="D754" s="12"/>
      <c r="E754" s="12"/>
      <c r="F754" s="12"/>
      <c r="G754" s="110"/>
      <c r="H754" s="8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7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7"/>
      <c r="AO754" s="17"/>
      <c r="AP754" s="17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 spans="1:95" ht="14">
      <c r="A755" s="14"/>
      <c r="B755" s="12"/>
      <c r="C755" s="12"/>
      <c r="D755" s="12"/>
      <c r="E755" s="12"/>
      <c r="F755" s="12"/>
      <c r="G755" s="110"/>
      <c r="H755" s="8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7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7"/>
      <c r="AO755" s="17"/>
      <c r="AP755" s="17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 spans="1:95" ht="14">
      <c r="A756" s="14"/>
      <c r="B756" s="12"/>
      <c r="C756" s="12"/>
      <c r="D756" s="12"/>
      <c r="E756" s="12"/>
      <c r="F756" s="12"/>
      <c r="G756" s="110"/>
      <c r="H756" s="8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7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7"/>
      <c r="AO756" s="17"/>
      <c r="AP756" s="17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 spans="1:95" ht="14">
      <c r="A757" s="14"/>
      <c r="B757" s="12"/>
      <c r="C757" s="12"/>
      <c r="D757" s="12"/>
      <c r="E757" s="12"/>
      <c r="F757" s="12"/>
      <c r="G757" s="110"/>
      <c r="H757" s="8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7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7"/>
      <c r="AO757" s="17"/>
      <c r="AP757" s="17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 spans="1:95" ht="14">
      <c r="A758" s="14"/>
      <c r="B758" s="12"/>
      <c r="C758" s="12"/>
      <c r="D758" s="12"/>
      <c r="E758" s="12"/>
      <c r="F758" s="12"/>
      <c r="G758" s="110"/>
      <c r="H758" s="8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7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7"/>
      <c r="AO758" s="17"/>
      <c r="AP758" s="17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 spans="1:95" ht="14">
      <c r="A759" s="14"/>
      <c r="B759" s="12"/>
      <c r="C759" s="12"/>
      <c r="D759" s="12"/>
      <c r="E759" s="12"/>
      <c r="F759" s="12"/>
      <c r="G759" s="110"/>
      <c r="H759" s="8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7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7"/>
      <c r="AO759" s="17"/>
      <c r="AP759" s="17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 spans="1:95" ht="14">
      <c r="A760" s="14"/>
      <c r="B760" s="12"/>
      <c r="C760" s="12"/>
      <c r="D760" s="12"/>
      <c r="E760" s="12"/>
      <c r="F760" s="12"/>
      <c r="G760" s="110"/>
      <c r="H760" s="8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7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7"/>
      <c r="AO760" s="17"/>
      <c r="AP760" s="17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 spans="1:95" ht="14">
      <c r="A761" s="14"/>
      <c r="B761" s="12"/>
      <c r="C761" s="12"/>
      <c r="D761" s="12"/>
      <c r="E761" s="12"/>
      <c r="F761" s="12"/>
      <c r="G761" s="110"/>
      <c r="H761" s="8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7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7"/>
      <c r="AO761" s="17"/>
      <c r="AP761" s="17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 spans="1:95" ht="14">
      <c r="A762" s="14"/>
      <c r="B762" s="12"/>
      <c r="C762" s="12"/>
      <c r="D762" s="12"/>
      <c r="E762" s="12"/>
      <c r="F762" s="12"/>
      <c r="G762" s="110"/>
      <c r="H762" s="8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7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7"/>
      <c r="AO762" s="17"/>
      <c r="AP762" s="17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 spans="1:95" ht="14">
      <c r="A763" s="14"/>
      <c r="B763" s="12"/>
      <c r="C763" s="12"/>
      <c r="D763" s="12"/>
      <c r="E763" s="12"/>
      <c r="F763" s="12"/>
      <c r="G763" s="110"/>
      <c r="H763" s="8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7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7"/>
      <c r="AO763" s="17"/>
      <c r="AP763" s="17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 spans="1:95" ht="14">
      <c r="A764" s="14"/>
      <c r="B764" s="12"/>
      <c r="C764" s="12"/>
      <c r="D764" s="12"/>
      <c r="E764" s="12"/>
      <c r="F764" s="12"/>
      <c r="G764" s="110"/>
      <c r="H764" s="8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7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7"/>
      <c r="AO764" s="17"/>
      <c r="AP764" s="17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 spans="1:95" ht="14">
      <c r="A765" s="14"/>
      <c r="B765" s="12"/>
      <c r="C765" s="12"/>
      <c r="D765" s="12"/>
      <c r="E765" s="12"/>
      <c r="F765" s="12"/>
      <c r="G765" s="110"/>
      <c r="H765" s="8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7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7"/>
      <c r="AO765" s="17"/>
      <c r="AP765" s="17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 spans="1:95" ht="14">
      <c r="A766" s="14"/>
      <c r="B766" s="12"/>
      <c r="C766" s="12"/>
      <c r="D766" s="12"/>
      <c r="E766" s="12"/>
      <c r="F766" s="12"/>
      <c r="G766" s="110"/>
      <c r="H766" s="8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7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7"/>
      <c r="AO766" s="17"/>
      <c r="AP766" s="17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 spans="1:95" ht="14">
      <c r="A767" s="14"/>
      <c r="B767" s="12"/>
      <c r="C767" s="12"/>
      <c r="D767" s="12"/>
      <c r="E767" s="12"/>
      <c r="F767" s="12"/>
      <c r="G767" s="110"/>
      <c r="H767" s="8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7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7"/>
      <c r="AO767" s="17"/>
      <c r="AP767" s="17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 spans="1:95" ht="14">
      <c r="A768" s="14"/>
      <c r="B768" s="12"/>
      <c r="C768" s="12"/>
      <c r="D768" s="12"/>
      <c r="E768" s="12"/>
      <c r="F768" s="12"/>
      <c r="G768" s="110"/>
      <c r="H768" s="8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7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7"/>
      <c r="AO768" s="17"/>
      <c r="AP768" s="17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 spans="1:95" ht="14">
      <c r="A769" s="14"/>
      <c r="B769" s="12"/>
      <c r="C769" s="12"/>
      <c r="D769" s="12"/>
      <c r="E769" s="12"/>
      <c r="F769" s="12"/>
      <c r="G769" s="110"/>
      <c r="H769" s="8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7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7"/>
      <c r="AO769" s="17"/>
      <c r="AP769" s="17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 spans="1:95" ht="14">
      <c r="A770" s="14"/>
      <c r="B770" s="12"/>
      <c r="C770" s="12"/>
      <c r="D770" s="12"/>
      <c r="E770" s="12"/>
      <c r="F770" s="12"/>
      <c r="G770" s="110"/>
      <c r="H770" s="8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7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7"/>
      <c r="AO770" s="17"/>
      <c r="AP770" s="17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 spans="1:95" ht="14">
      <c r="A771" s="14"/>
      <c r="B771" s="12"/>
      <c r="C771" s="12"/>
      <c r="D771" s="12"/>
      <c r="E771" s="12"/>
      <c r="F771" s="12"/>
      <c r="G771" s="110"/>
      <c r="H771" s="8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7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7"/>
      <c r="AO771" s="17"/>
      <c r="AP771" s="17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 spans="1:95" ht="14">
      <c r="A772" s="14"/>
      <c r="B772" s="12"/>
      <c r="C772" s="12"/>
      <c r="D772" s="12"/>
      <c r="E772" s="12"/>
      <c r="F772" s="12"/>
      <c r="G772" s="110"/>
      <c r="H772" s="8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7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7"/>
      <c r="AO772" s="17"/>
      <c r="AP772" s="17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 spans="1:95" ht="14">
      <c r="A773" s="14"/>
      <c r="B773" s="12"/>
      <c r="C773" s="12"/>
      <c r="D773" s="12"/>
      <c r="E773" s="12"/>
      <c r="F773" s="12"/>
      <c r="G773" s="110"/>
      <c r="H773" s="8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7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7"/>
      <c r="AO773" s="17"/>
      <c r="AP773" s="17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 spans="1:95" ht="14">
      <c r="A774" s="14"/>
      <c r="B774" s="12"/>
      <c r="C774" s="12"/>
      <c r="D774" s="12"/>
      <c r="E774" s="12"/>
      <c r="F774" s="12"/>
      <c r="G774" s="110"/>
      <c r="H774" s="8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7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7"/>
      <c r="AO774" s="17"/>
      <c r="AP774" s="17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 spans="1:95" ht="14">
      <c r="A775" s="14"/>
      <c r="B775" s="12"/>
      <c r="C775" s="12"/>
      <c r="D775" s="12"/>
      <c r="E775" s="12"/>
      <c r="F775" s="12"/>
      <c r="G775" s="110"/>
      <c r="H775" s="8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7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7"/>
      <c r="AO775" s="17"/>
      <c r="AP775" s="17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 spans="1:95" ht="14">
      <c r="A776" s="14"/>
      <c r="B776" s="12"/>
      <c r="C776" s="12"/>
      <c r="D776" s="12"/>
      <c r="E776" s="12"/>
      <c r="F776" s="12"/>
      <c r="G776" s="110"/>
      <c r="H776" s="8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7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7"/>
      <c r="AO776" s="17"/>
      <c r="AP776" s="17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 spans="1:95" ht="14">
      <c r="A777" s="14"/>
      <c r="B777" s="12"/>
      <c r="C777" s="12"/>
      <c r="D777" s="12"/>
      <c r="E777" s="12"/>
      <c r="F777" s="12"/>
      <c r="G777" s="110"/>
      <c r="H777" s="8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7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7"/>
      <c r="AO777" s="17"/>
      <c r="AP777" s="17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 spans="1:95" ht="14">
      <c r="A778" s="14"/>
      <c r="B778" s="12"/>
      <c r="C778" s="12"/>
      <c r="D778" s="12"/>
      <c r="E778" s="12"/>
      <c r="F778" s="12"/>
      <c r="G778" s="110"/>
      <c r="H778" s="8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7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7"/>
      <c r="AO778" s="17"/>
      <c r="AP778" s="17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 spans="1:95" ht="14">
      <c r="A779" s="14"/>
      <c r="B779" s="12"/>
      <c r="C779" s="12"/>
      <c r="D779" s="12"/>
      <c r="E779" s="12"/>
      <c r="F779" s="12"/>
      <c r="G779" s="110"/>
      <c r="H779" s="8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7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7"/>
      <c r="AO779" s="17"/>
      <c r="AP779" s="17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 spans="1:95" ht="14">
      <c r="A780" s="14"/>
      <c r="B780" s="12"/>
      <c r="C780" s="12"/>
      <c r="D780" s="12"/>
      <c r="E780" s="12"/>
      <c r="F780" s="12"/>
      <c r="G780" s="110"/>
      <c r="H780" s="8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7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7"/>
      <c r="AO780" s="17"/>
      <c r="AP780" s="17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 spans="1:95" ht="14">
      <c r="A781" s="14"/>
      <c r="B781" s="12"/>
      <c r="C781" s="12"/>
      <c r="D781" s="12"/>
      <c r="E781" s="12"/>
      <c r="F781" s="12"/>
      <c r="G781" s="110"/>
      <c r="H781" s="8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7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7"/>
      <c r="AO781" s="17"/>
      <c r="AP781" s="17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 spans="1:95" ht="14">
      <c r="A782" s="14"/>
      <c r="B782" s="12"/>
      <c r="C782" s="12"/>
      <c r="D782" s="12"/>
      <c r="E782" s="12"/>
      <c r="F782" s="12"/>
      <c r="G782" s="110"/>
      <c r="H782" s="8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7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7"/>
      <c r="AO782" s="17"/>
      <c r="AP782" s="17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 spans="1:95" ht="14">
      <c r="A783" s="14"/>
      <c r="B783" s="12"/>
      <c r="C783" s="12"/>
      <c r="D783" s="12"/>
      <c r="E783" s="12"/>
      <c r="F783" s="12"/>
      <c r="G783" s="110"/>
      <c r="H783" s="8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7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7"/>
      <c r="AO783" s="17"/>
      <c r="AP783" s="17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 spans="1:95" ht="14">
      <c r="A784" s="14"/>
      <c r="B784" s="12"/>
      <c r="C784" s="12"/>
      <c r="D784" s="12"/>
      <c r="E784" s="12"/>
      <c r="F784" s="12"/>
      <c r="G784" s="110"/>
      <c r="H784" s="8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7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7"/>
      <c r="AO784" s="17"/>
      <c r="AP784" s="17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 spans="1:95" ht="14">
      <c r="A785" s="14"/>
      <c r="B785" s="12"/>
      <c r="C785" s="12"/>
      <c r="D785" s="12"/>
      <c r="E785" s="12"/>
      <c r="F785" s="12"/>
      <c r="G785" s="110"/>
      <c r="H785" s="8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7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7"/>
      <c r="AO785" s="17"/>
      <c r="AP785" s="17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 spans="1:95" ht="14">
      <c r="A786" s="14"/>
      <c r="B786" s="12"/>
      <c r="C786" s="12"/>
      <c r="D786" s="12"/>
      <c r="E786" s="12"/>
      <c r="F786" s="12"/>
      <c r="G786" s="110"/>
      <c r="H786" s="8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7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7"/>
      <c r="AO786" s="17"/>
      <c r="AP786" s="17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 spans="1:95" ht="14">
      <c r="A787" s="14"/>
      <c r="B787" s="12"/>
      <c r="C787" s="12"/>
      <c r="D787" s="12"/>
      <c r="E787" s="12"/>
      <c r="F787" s="12"/>
      <c r="G787" s="110"/>
      <c r="H787" s="8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7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7"/>
      <c r="AO787" s="17"/>
      <c r="AP787" s="17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 spans="1:95" ht="14">
      <c r="A788" s="14"/>
      <c r="B788" s="12"/>
      <c r="C788" s="12"/>
      <c r="D788" s="12"/>
      <c r="E788" s="12"/>
      <c r="F788" s="12"/>
      <c r="G788" s="110"/>
      <c r="H788" s="8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7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7"/>
      <c r="AO788" s="17"/>
      <c r="AP788" s="17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 spans="1:95" ht="14">
      <c r="A789" s="14"/>
      <c r="B789" s="12"/>
      <c r="C789" s="12"/>
      <c r="D789" s="12"/>
      <c r="E789" s="12"/>
      <c r="F789" s="12"/>
      <c r="G789" s="110"/>
      <c r="H789" s="8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7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7"/>
      <c r="AO789" s="17"/>
      <c r="AP789" s="17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 spans="1:95" ht="14">
      <c r="A790" s="14"/>
      <c r="B790" s="12"/>
      <c r="C790" s="12"/>
      <c r="D790" s="12"/>
      <c r="E790" s="12"/>
      <c r="F790" s="12"/>
      <c r="G790" s="110"/>
      <c r="H790" s="8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7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7"/>
      <c r="AO790" s="17"/>
      <c r="AP790" s="17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 spans="1:95" ht="14">
      <c r="A791" s="14"/>
      <c r="B791" s="12"/>
      <c r="C791" s="12"/>
      <c r="D791" s="12"/>
      <c r="E791" s="12"/>
      <c r="F791" s="12"/>
      <c r="G791" s="110"/>
      <c r="H791" s="8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7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7"/>
      <c r="AO791" s="17"/>
      <c r="AP791" s="17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 spans="1:95" ht="14">
      <c r="A792" s="14"/>
      <c r="B792" s="12"/>
      <c r="C792" s="12"/>
      <c r="D792" s="12"/>
      <c r="E792" s="12"/>
      <c r="F792" s="12"/>
      <c r="G792" s="110"/>
      <c r="H792" s="8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7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7"/>
      <c r="AO792" s="17"/>
      <c r="AP792" s="17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 spans="1:95" ht="14">
      <c r="A793" s="14"/>
      <c r="B793" s="12"/>
      <c r="C793" s="12"/>
      <c r="D793" s="12"/>
      <c r="E793" s="12"/>
      <c r="F793" s="12"/>
      <c r="G793" s="110"/>
      <c r="H793" s="8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7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7"/>
      <c r="AO793" s="17"/>
      <c r="AP793" s="17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 spans="1:95" ht="14">
      <c r="A794" s="14"/>
      <c r="B794" s="12"/>
      <c r="C794" s="12"/>
      <c r="D794" s="12"/>
      <c r="E794" s="12"/>
      <c r="F794" s="12"/>
      <c r="G794" s="110"/>
      <c r="H794" s="8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7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7"/>
      <c r="AO794" s="17"/>
      <c r="AP794" s="17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 spans="1:95" ht="14">
      <c r="A795" s="14"/>
      <c r="B795" s="12"/>
      <c r="C795" s="12"/>
      <c r="D795" s="12"/>
      <c r="E795" s="12"/>
      <c r="F795" s="12"/>
      <c r="G795" s="110"/>
      <c r="H795" s="8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7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7"/>
      <c r="AO795" s="17"/>
      <c r="AP795" s="17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 spans="1:95" ht="14">
      <c r="A796" s="14"/>
      <c r="B796" s="12"/>
      <c r="C796" s="12"/>
      <c r="D796" s="12"/>
      <c r="E796" s="12"/>
      <c r="F796" s="12"/>
      <c r="G796" s="110"/>
      <c r="H796" s="8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7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7"/>
      <c r="AO796" s="17"/>
      <c r="AP796" s="17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 spans="1:95" ht="14">
      <c r="A797" s="14"/>
      <c r="B797" s="12"/>
      <c r="C797" s="12"/>
      <c r="D797" s="12"/>
      <c r="E797" s="12"/>
      <c r="F797" s="12"/>
      <c r="G797" s="110"/>
      <c r="H797" s="8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7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7"/>
      <c r="AO797" s="17"/>
      <c r="AP797" s="17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 spans="1:95" ht="14">
      <c r="A798" s="14"/>
      <c r="B798" s="12"/>
      <c r="C798" s="12"/>
      <c r="D798" s="12"/>
      <c r="E798" s="12"/>
      <c r="F798" s="12"/>
      <c r="G798" s="110"/>
      <c r="H798" s="8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7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7"/>
      <c r="AO798" s="17"/>
      <c r="AP798" s="17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 spans="1:95" ht="14">
      <c r="A799" s="14"/>
      <c r="B799" s="12"/>
      <c r="C799" s="12"/>
      <c r="D799" s="12"/>
      <c r="E799" s="12"/>
      <c r="F799" s="12"/>
      <c r="G799" s="110"/>
      <c r="H799" s="8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7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7"/>
      <c r="AO799" s="17"/>
      <c r="AP799" s="17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 spans="1:95" ht="14">
      <c r="A800" s="14"/>
      <c r="B800" s="12"/>
      <c r="C800" s="12"/>
      <c r="D800" s="12"/>
      <c r="E800" s="12"/>
      <c r="F800" s="12"/>
      <c r="G800" s="110"/>
      <c r="H800" s="8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7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7"/>
      <c r="AO800" s="17"/>
      <c r="AP800" s="17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 spans="1:95" ht="14">
      <c r="A801" s="14"/>
      <c r="B801" s="12"/>
      <c r="C801" s="12"/>
      <c r="D801" s="12"/>
      <c r="E801" s="12"/>
      <c r="F801" s="12"/>
      <c r="G801" s="110"/>
      <c r="H801" s="8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7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7"/>
      <c r="AO801" s="17"/>
      <c r="AP801" s="17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 spans="1:95" ht="14">
      <c r="A802" s="14"/>
      <c r="B802" s="12"/>
      <c r="C802" s="12"/>
      <c r="D802" s="12"/>
      <c r="E802" s="12"/>
      <c r="F802" s="12"/>
      <c r="G802" s="110"/>
      <c r="H802" s="8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7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7"/>
      <c r="AO802" s="17"/>
      <c r="AP802" s="17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 spans="1:95" ht="14">
      <c r="A803" s="14"/>
      <c r="B803" s="12"/>
      <c r="C803" s="12"/>
      <c r="D803" s="12"/>
      <c r="E803" s="12"/>
      <c r="F803" s="12"/>
      <c r="G803" s="110"/>
      <c r="H803" s="8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7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7"/>
      <c r="AO803" s="17"/>
      <c r="AP803" s="17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 spans="1:95" ht="14">
      <c r="A804" s="14"/>
      <c r="B804" s="12"/>
      <c r="C804" s="12"/>
      <c r="D804" s="12"/>
      <c r="E804" s="12"/>
      <c r="F804" s="12"/>
      <c r="G804" s="110"/>
      <c r="H804" s="8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7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7"/>
      <c r="AO804" s="17"/>
      <c r="AP804" s="17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 spans="1:95" ht="14">
      <c r="A805" s="14"/>
      <c r="B805" s="12"/>
      <c r="C805" s="12"/>
      <c r="D805" s="12"/>
      <c r="E805" s="12"/>
      <c r="F805" s="12"/>
      <c r="G805" s="110"/>
      <c r="H805" s="8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7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7"/>
      <c r="AO805" s="17"/>
      <c r="AP805" s="17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 spans="1:95" ht="14">
      <c r="A806" s="14"/>
      <c r="B806" s="12"/>
      <c r="C806" s="12"/>
      <c r="D806" s="12"/>
      <c r="E806" s="12"/>
      <c r="F806" s="12"/>
      <c r="G806" s="110"/>
      <c r="H806" s="8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7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7"/>
      <c r="AO806" s="17"/>
      <c r="AP806" s="17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 spans="1:95" ht="14">
      <c r="A807" s="14"/>
      <c r="B807" s="12"/>
      <c r="C807" s="12"/>
      <c r="D807" s="12"/>
      <c r="E807" s="12"/>
      <c r="F807" s="12"/>
      <c r="G807" s="110"/>
      <c r="H807" s="8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7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7"/>
      <c r="AO807" s="17"/>
      <c r="AP807" s="17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 spans="1:95" ht="14">
      <c r="A808" s="14"/>
      <c r="B808" s="12"/>
      <c r="C808" s="12"/>
      <c r="D808" s="12"/>
      <c r="E808" s="12"/>
      <c r="F808" s="12"/>
      <c r="G808" s="110"/>
      <c r="H808" s="8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7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7"/>
      <c r="AO808" s="17"/>
      <c r="AP808" s="17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 spans="1:95" ht="14">
      <c r="A809" s="14"/>
      <c r="B809" s="12"/>
      <c r="C809" s="12"/>
      <c r="D809" s="12"/>
      <c r="E809" s="12"/>
      <c r="F809" s="12"/>
      <c r="G809" s="110"/>
      <c r="H809" s="8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7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7"/>
      <c r="AO809" s="17"/>
      <c r="AP809" s="17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 spans="1:95" ht="14">
      <c r="A810" s="14"/>
      <c r="B810" s="12"/>
      <c r="C810" s="12"/>
      <c r="D810" s="12"/>
      <c r="E810" s="12"/>
      <c r="F810" s="12"/>
      <c r="G810" s="110"/>
      <c r="H810" s="8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7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7"/>
      <c r="AO810" s="17"/>
      <c r="AP810" s="17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 spans="1:95" ht="14">
      <c r="A811" s="14"/>
      <c r="B811" s="12"/>
      <c r="C811" s="12"/>
      <c r="D811" s="12"/>
      <c r="E811" s="12"/>
      <c r="F811" s="12"/>
      <c r="G811" s="110"/>
      <c r="H811" s="8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7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7"/>
      <c r="AO811" s="17"/>
      <c r="AP811" s="17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 spans="1:95" ht="14">
      <c r="A812" s="14"/>
      <c r="B812" s="12"/>
      <c r="C812" s="12"/>
      <c r="D812" s="12"/>
      <c r="E812" s="12"/>
      <c r="F812" s="12"/>
      <c r="G812" s="110"/>
      <c r="H812" s="8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7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7"/>
      <c r="AO812" s="17"/>
      <c r="AP812" s="17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 spans="1:95" ht="14">
      <c r="A813" s="14"/>
      <c r="B813" s="12"/>
      <c r="C813" s="12"/>
      <c r="D813" s="12"/>
      <c r="E813" s="12"/>
      <c r="F813" s="12"/>
      <c r="G813" s="110"/>
      <c r="H813" s="8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7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7"/>
      <c r="AO813" s="17"/>
      <c r="AP813" s="17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 spans="1:95" ht="14">
      <c r="A814" s="14"/>
      <c r="B814" s="12"/>
      <c r="C814" s="12"/>
      <c r="D814" s="12"/>
      <c r="E814" s="12"/>
      <c r="F814" s="12"/>
      <c r="G814" s="110"/>
      <c r="H814" s="8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7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7"/>
      <c r="AO814" s="17"/>
      <c r="AP814" s="17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 spans="1:95" ht="14">
      <c r="A815" s="14"/>
      <c r="B815" s="12"/>
      <c r="C815" s="12"/>
      <c r="D815" s="12"/>
      <c r="E815" s="12"/>
      <c r="F815" s="12"/>
      <c r="G815" s="110"/>
      <c r="H815" s="8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7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7"/>
      <c r="AO815" s="17"/>
      <c r="AP815" s="17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 spans="1:95" ht="14">
      <c r="A816" s="14"/>
      <c r="B816" s="12"/>
      <c r="C816" s="12"/>
      <c r="D816" s="12"/>
      <c r="E816" s="12"/>
      <c r="F816" s="12"/>
      <c r="G816" s="110"/>
      <c r="H816" s="8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7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7"/>
      <c r="AO816" s="17"/>
      <c r="AP816" s="17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 spans="1:95" ht="14">
      <c r="A817" s="14"/>
      <c r="B817" s="12"/>
      <c r="C817" s="12"/>
      <c r="D817" s="12"/>
      <c r="E817" s="12"/>
      <c r="F817" s="12"/>
      <c r="G817" s="110"/>
      <c r="H817" s="8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7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7"/>
      <c r="AO817" s="17"/>
      <c r="AP817" s="17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 spans="1:95" ht="14">
      <c r="A818" s="14"/>
      <c r="B818" s="12"/>
      <c r="C818" s="12"/>
      <c r="D818" s="12"/>
      <c r="E818" s="12"/>
      <c r="F818" s="12"/>
      <c r="G818" s="110"/>
      <c r="H818" s="8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7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7"/>
      <c r="AO818" s="17"/>
      <c r="AP818" s="17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 spans="1:95" ht="14">
      <c r="A819" s="14"/>
      <c r="B819" s="12"/>
      <c r="C819" s="12"/>
      <c r="D819" s="12"/>
      <c r="E819" s="12"/>
      <c r="F819" s="12"/>
      <c r="G819" s="110"/>
      <c r="H819" s="8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7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7"/>
      <c r="AO819" s="17"/>
      <c r="AP819" s="17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 spans="1:95" ht="14">
      <c r="A820" s="14"/>
      <c r="B820" s="12"/>
      <c r="C820" s="12"/>
      <c r="D820" s="12"/>
      <c r="E820" s="12"/>
      <c r="F820" s="12"/>
      <c r="G820" s="110"/>
      <c r="H820" s="8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7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7"/>
      <c r="AO820" s="17"/>
      <c r="AP820" s="17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 spans="1:95" ht="14">
      <c r="A821" s="14"/>
      <c r="B821" s="12"/>
      <c r="C821" s="12"/>
      <c r="D821" s="12"/>
      <c r="E821" s="12"/>
      <c r="F821" s="12"/>
      <c r="G821" s="110"/>
      <c r="H821" s="8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7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7"/>
      <c r="AO821" s="17"/>
      <c r="AP821" s="17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 spans="1:95" ht="14">
      <c r="A822" s="14"/>
      <c r="B822" s="12"/>
      <c r="C822" s="12"/>
      <c r="D822" s="12"/>
      <c r="E822" s="12"/>
      <c r="F822" s="12"/>
      <c r="G822" s="110"/>
      <c r="H822" s="8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7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7"/>
      <c r="AO822" s="17"/>
      <c r="AP822" s="17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 spans="1:95" ht="14">
      <c r="A823" s="14"/>
      <c r="B823" s="12"/>
      <c r="C823" s="12"/>
      <c r="D823" s="12"/>
      <c r="E823" s="12"/>
      <c r="F823" s="12"/>
      <c r="G823" s="110"/>
      <c r="H823" s="8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7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7"/>
      <c r="AO823" s="17"/>
      <c r="AP823" s="17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 spans="1:95" ht="14">
      <c r="A824" s="14"/>
      <c r="B824" s="12"/>
      <c r="C824" s="12"/>
      <c r="D824" s="12"/>
      <c r="E824" s="12"/>
      <c r="F824" s="12"/>
      <c r="G824" s="110"/>
      <c r="H824" s="8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7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7"/>
      <c r="AO824" s="17"/>
      <c r="AP824" s="17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 spans="1:95" ht="14">
      <c r="A825" s="14"/>
      <c r="B825" s="12"/>
      <c r="C825" s="12"/>
      <c r="D825" s="12"/>
      <c r="E825" s="12"/>
      <c r="F825" s="12"/>
      <c r="G825" s="110"/>
      <c r="H825" s="8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7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7"/>
      <c r="AO825" s="17"/>
      <c r="AP825" s="17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 spans="1:95" ht="14">
      <c r="A826" s="14"/>
      <c r="B826" s="12"/>
      <c r="C826" s="12"/>
      <c r="D826" s="12"/>
      <c r="E826" s="12"/>
      <c r="F826" s="12"/>
      <c r="G826" s="110"/>
      <c r="H826" s="8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7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7"/>
      <c r="AO826" s="17"/>
      <c r="AP826" s="17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 spans="1:95" ht="14">
      <c r="A827" s="14"/>
      <c r="B827" s="12"/>
      <c r="C827" s="12"/>
      <c r="D827" s="12"/>
      <c r="E827" s="12"/>
      <c r="F827" s="12"/>
      <c r="G827" s="110"/>
      <c r="H827" s="8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7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7"/>
      <c r="AO827" s="17"/>
      <c r="AP827" s="17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 spans="1:95" ht="14">
      <c r="A828" s="14"/>
      <c r="B828" s="12"/>
      <c r="C828" s="12"/>
      <c r="D828" s="12"/>
      <c r="E828" s="12"/>
      <c r="F828" s="12"/>
      <c r="G828" s="110"/>
      <c r="H828" s="8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7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7"/>
      <c r="AO828" s="17"/>
      <c r="AP828" s="17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 spans="1:95" ht="14">
      <c r="A829" s="14"/>
      <c r="B829" s="12"/>
      <c r="C829" s="12"/>
      <c r="D829" s="12"/>
      <c r="E829" s="12"/>
      <c r="F829" s="12"/>
      <c r="G829" s="110"/>
      <c r="H829" s="8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7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7"/>
      <c r="AO829" s="17"/>
      <c r="AP829" s="17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 spans="1:95" ht="14">
      <c r="A830" s="14"/>
      <c r="B830" s="12"/>
      <c r="C830" s="12"/>
      <c r="D830" s="12"/>
      <c r="E830" s="12"/>
      <c r="F830" s="12"/>
      <c r="G830" s="110"/>
      <c r="H830" s="8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7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7"/>
      <c r="AO830" s="17"/>
      <c r="AP830" s="17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 spans="1:95" ht="14">
      <c r="A831" s="14"/>
      <c r="B831" s="12"/>
      <c r="C831" s="12"/>
      <c r="D831" s="12"/>
      <c r="E831" s="12"/>
      <c r="F831" s="12"/>
      <c r="G831" s="110"/>
      <c r="H831" s="8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7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7"/>
      <c r="AO831" s="17"/>
      <c r="AP831" s="17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 spans="1:95" ht="14">
      <c r="A832" s="14"/>
      <c r="B832" s="12"/>
      <c r="C832" s="12"/>
      <c r="D832" s="12"/>
      <c r="E832" s="12"/>
      <c r="F832" s="12"/>
      <c r="G832" s="110"/>
      <c r="H832" s="8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7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7"/>
      <c r="AO832" s="17"/>
      <c r="AP832" s="17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 spans="1:95" ht="14">
      <c r="A833" s="14"/>
      <c r="B833" s="12"/>
      <c r="C833" s="12"/>
      <c r="D833" s="12"/>
      <c r="E833" s="12"/>
      <c r="F833" s="12"/>
      <c r="G833" s="110"/>
      <c r="H833" s="8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7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7"/>
      <c r="AO833" s="17"/>
      <c r="AP833" s="17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 spans="1:95" ht="14">
      <c r="A834" s="14"/>
      <c r="B834" s="12"/>
      <c r="C834" s="12"/>
      <c r="D834" s="12"/>
      <c r="E834" s="12"/>
      <c r="F834" s="12"/>
      <c r="G834" s="110"/>
      <c r="H834" s="8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7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7"/>
      <c r="AO834" s="17"/>
      <c r="AP834" s="17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 spans="1:95" ht="14">
      <c r="A835" s="14"/>
      <c r="B835" s="12"/>
      <c r="C835" s="12"/>
      <c r="D835" s="12"/>
      <c r="E835" s="12"/>
      <c r="F835" s="12"/>
      <c r="G835" s="110"/>
      <c r="H835" s="8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7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7"/>
      <c r="AO835" s="17"/>
      <c r="AP835" s="17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 spans="1:95" ht="14">
      <c r="A836" s="14"/>
      <c r="B836" s="12"/>
      <c r="C836" s="12"/>
      <c r="D836" s="12"/>
      <c r="E836" s="12"/>
      <c r="F836" s="12"/>
      <c r="G836" s="110"/>
      <c r="H836" s="8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7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7"/>
      <c r="AO836" s="17"/>
      <c r="AP836" s="17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 spans="1:95" ht="14">
      <c r="A837" s="14"/>
      <c r="B837" s="12"/>
      <c r="C837" s="12"/>
      <c r="D837" s="12"/>
      <c r="E837" s="12"/>
      <c r="F837" s="12"/>
      <c r="G837" s="110"/>
      <c r="H837" s="8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7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7"/>
      <c r="AO837" s="17"/>
      <c r="AP837" s="17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 spans="1:95" ht="14">
      <c r="A838" s="14"/>
      <c r="B838" s="12"/>
      <c r="C838" s="12"/>
      <c r="D838" s="12"/>
      <c r="E838" s="12"/>
      <c r="F838" s="12"/>
      <c r="G838" s="110"/>
      <c r="H838" s="8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7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7"/>
      <c r="AO838" s="17"/>
      <c r="AP838" s="17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 spans="1:95" ht="14">
      <c r="A839" s="14"/>
      <c r="B839" s="12"/>
      <c r="C839" s="12"/>
      <c r="D839" s="12"/>
      <c r="E839" s="12"/>
      <c r="F839" s="12"/>
      <c r="G839" s="110"/>
      <c r="H839" s="8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7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7"/>
      <c r="AO839" s="17"/>
      <c r="AP839" s="17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 spans="1:95" ht="14">
      <c r="A840" s="14"/>
      <c r="B840" s="12"/>
      <c r="C840" s="12"/>
      <c r="D840" s="12"/>
      <c r="E840" s="12"/>
      <c r="F840" s="12"/>
      <c r="G840" s="110"/>
      <c r="H840" s="8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7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7"/>
      <c r="AO840" s="17"/>
      <c r="AP840" s="17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 spans="1:95" ht="14">
      <c r="A841" s="14"/>
      <c r="B841" s="12"/>
      <c r="C841" s="12"/>
      <c r="D841" s="12"/>
      <c r="E841" s="12"/>
      <c r="F841" s="12"/>
      <c r="G841" s="110"/>
      <c r="H841" s="8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7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7"/>
      <c r="AO841" s="17"/>
      <c r="AP841" s="17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 spans="1:95" ht="14">
      <c r="A842" s="14"/>
      <c r="B842" s="12"/>
      <c r="C842" s="12"/>
      <c r="D842" s="12"/>
      <c r="E842" s="12"/>
      <c r="F842" s="12"/>
      <c r="G842" s="110"/>
      <c r="H842" s="8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7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7"/>
      <c r="AO842" s="17"/>
      <c r="AP842" s="17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 spans="1:95" ht="14">
      <c r="A843" s="14"/>
      <c r="B843" s="12"/>
      <c r="C843" s="12"/>
      <c r="D843" s="12"/>
      <c r="E843" s="12"/>
      <c r="F843" s="12"/>
      <c r="G843" s="110"/>
      <c r="H843" s="8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7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7"/>
      <c r="AO843" s="17"/>
      <c r="AP843" s="17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 spans="1:95" ht="14">
      <c r="A844" s="14"/>
      <c r="B844" s="12"/>
      <c r="C844" s="12"/>
      <c r="D844" s="12"/>
      <c r="E844" s="12"/>
      <c r="F844" s="12"/>
      <c r="G844" s="110"/>
      <c r="H844" s="8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7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7"/>
      <c r="AO844" s="17"/>
      <c r="AP844" s="17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 spans="1:95" ht="14">
      <c r="A845" s="14"/>
      <c r="B845" s="12"/>
      <c r="C845" s="12"/>
      <c r="D845" s="12"/>
      <c r="E845" s="12"/>
      <c r="F845" s="12"/>
      <c r="G845" s="110"/>
      <c r="H845" s="8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7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7"/>
      <c r="AO845" s="17"/>
      <c r="AP845" s="17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 spans="1:95" ht="14">
      <c r="A846" s="14"/>
      <c r="B846" s="12"/>
      <c r="C846" s="12"/>
      <c r="D846" s="12"/>
      <c r="E846" s="12"/>
      <c r="F846" s="12"/>
      <c r="G846" s="110"/>
      <c r="H846" s="8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7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7"/>
      <c r="AO846" s="17"/>
      <c r="AP846" s="17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 spans="1:95" ht="14">
      <c r="A847" s="14"/>
      <c r="B847" s="12"/>
      <c r="C847" s="12"/>
      <c r="D847" s="12"/>
      <c r="E847" s="12"/>
      <c r="F847" s="12"/>
      <c r="G847" s="110"/>
      <c r="H847" s="8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7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7"/>
      <c r="AO847" s="17"/>
      <c r="AP847" s="17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 spans="1:95" ht="14">
      <c r="A848" s="14"/>
      <c r="B848" s="12"/>
      <c r="C848" s="12"/>
      <c r="D848" s="12"/>
      <c r="E848" s="12"/>
      <c r="F848" s="12"/>
      <c r="G848" s="110"/>
      <c r="H848" s="8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7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7"/>
      <c r="AO848" s="17"/>
      <c r="AP848" s="17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 spans="1:95" ht="14">
      <c r="A849" s="14"/>
      <c r="B849" s="12"/>
      <c r="C849" s="12"/>
      <c r="D849" s="12"/>
      <c r="E849" s="12"/>
      <c r="F849" s="12"/>
      <c r="G849" s="110"/>
      <c r="H849" s="8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7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7"/>
      <c r="AO849" s="17"/>
      <c r="AP849" s="17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 spans="1:95" ht="14">
      <c r="A850" s="14"/>
      <c r="B850" s="12"/>
      <c r="C850" s="12"/>
      <c r="D850" s="12"/>
      <c r="E850" s="12"/>
      <c r="F850" s="12"/>
      <c r="G850" s="110"/>
      <c r="H850" s="8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7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7"/>
      <c r="AO850" s="17"/>
      <c r="AP850" s="17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 spans="1:95" ht="14">
      <c r="A851" s="14"/>
      <c r="B851" s="12"/>
      <c r="C851" s="12"/>
      <c r="D851" s="12"/>
      <c r="E851" s="12"/>
      <c r="F851" s="12"/>
      <c r="G851" s="110"/>
      <c r="H851" s="8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7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7"/>
      <c r="AO851" s="17"/>
      <c r="AP851" s="17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 spans="1:95" ht="14">
      <c r="A852" s="14"/>
      <c r="B852" s="12"/>
      <c r="C852" s="12"/>
      <c r="D852" s="12"/>
      <c r="E852" s="12"/>
      <c r="F852" s="12"/>
      <c r="G852" s="110"/>
      <c r="H852" s="8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7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7"/>
      <c r="AO852" s="17"/>
      <c r="AP852" s="17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 spans="1:95" ht="14">
      <c r="A853" s="14"/>
      <c r="B853" s="12"/>
      <c r="C853" s="12"/>
      <c r="D853" s="12"/>
      <c r="E853" s="12"/>
      <c r="F853" s="12"/>
      <c r="G853" s="110"/>
      <c r="H853" s="8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7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7"/>
      <c r="AO853" s="17"/>
      <c r="AP853" s="17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 spans="1:95" ht="14">
      <c r="A854" s="14"/>
      <c r="B854" s="12"/>
      <c r="C854" s="12"/>
      <c r="D854" s="12"/>
      <c r="E854" s="12"/>
      <c r="F854" s="12"/>
      <c r="G854" s="110"/>
      <c r="H854" s="8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7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7"/>
      <c r="AO854" s="17"/>
      <c r="AP854" s="17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 spans="1:95" ht="14">
      <c r="A855" s="14"/>
      <c r="B855" s="12"/>
      <c r="C855" s="12"/>
      <c r="D855" s="12"/>
      <c r="E855" s="12"/>
      <c r="F855" s="12"/>
      <c r="G855" s="110"/>
      <c r="H855" s="8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7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7"/>
      <c r="AO855" s="17"/>
      <c r="AP855" s="17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 spans="1:95" ht="14">
      <c r="A856" s="14"/>
      <c r="B856" s="12"/>
      <c r="C856" s="12"/>
      <c r="D856" s="12"/>
      <c r="E856" s="12"/>
      <c r="F856" s="12"/>
      <c r="G856" s="110"/>
      <c r="H856" s="8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7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7"/>
      <c r="AO856" s="17"/>
      <c r="AP856" s="17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 spans="1:95" ht="14">
      <c r="A857" s="14"/>
      <c r="B857" s="12"/>
      <c r="C857" s="12"/>
      <c r="D857" s="12"/>
      <c r="E857" s="12"/>
      <c r="F857" s="12"/>
      <c r="G857" s="110"/>
      <c r="H857" s="8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7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7"/>
      <c r="AO857" s="17"/>
      <c r="AP857" s="17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 spans="1:95" ht="14">
      <c r="A858" s="14"/>
      <c r="B858" s="12"/>
      <c r="C858" s="12"/>
      <c r="D858" s="12"/>
      <c r="E858" s="12"/>
      <c r="F858" s="12"/>
      <c r="G858" s="110"/>
      <c r="H858" s="8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7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7"/>
      <c r="AO858" s="17"/>
      <c r="AP858" s="17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 spans="1:95" ht="14">
      <c r="A859" s="14"/>
      <c r="B859" s="12"/>
      <c r="C859" s="12"/>
      <c r="D859" s="12"/>
      <c r="E859" s="12"/>
      <c r="F859" s="12"/>
      <c r="G859" s="110"/>
      <c r="H859" s="8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7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7"/>
      <c r="AO859" s="17"/>
      <c r="AP859" s="17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 spans="1:95" ht="14">
      <c r="A860" s="14"/>
      <c r="B860" s="12"/>
      <c r="C860" s="12"/>
      <c r="D860" s="12"/>
      <c r="E860" s="12"/>
      <c r="F860" s="12"/>
      <c r="G860" s="110"/>
      <c r="H860" s="8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7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7"/>
      <c r="AO860" s="17"/>
      <c r="AP860" s="17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 spans="1:95" ht="14">
      <c r="A861" s="14"/>
      <c r="B861" s="12"/>
      <c r="C861" s="12"/>
      <c r="D861" s="12"/>
      <c r="E861" s="12"/>
      <c r="F861" s="12"/>
      <c r="G861" s="110"/>
      <c r="H861" s="8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7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7"/>
      <c r="AO861" s="17"/>
      <c r="AP861" s="17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 spans="1:95" ht="14">
      <c r="A862" s="14"/>
      <c r="B862" s="12"/>
      <c r="C862" s="12"/>
      <c r="D862" s="12"/>
      <c r="E862" s="12"/>
      <c r="F862" s="12"/>
      <c r="G862" s="110"/>
      <c r="H862" s="8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7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7"/>
      <c r="AO862" s="17"/>
      <c r="AP862" s="17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 spans="1:95" ht="14">
      <c r="A863" s="14"/>
      <c r="B863" s="12"/>
      <c r="C863" s="12"/>
      <c r="D863" s="12"/>
      <c r="E863" s="12"/>
      <c r="F863" s="12"/>
      <c r="G863" s="110"/>
      <c r="H863" s="8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7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7"/>
      <c r="AO863" s="17"/>
      <c r="AP863" s="17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 spans="1:95" ht="14">
      <c r="A864" s="14"/>
      <c r="B864" s="12"/>
      <c r="C864" s="12"/>
      <c r="D864" s="12"/>
      <c r="E864" s="12"/>
      <c r="F864" s="12"/>
      <c r="G864" s="110"/>
      <c r="H864" s="8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7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7"/>
      <c r="AO864" s="17"/>
      <c r="AP864" s="17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 spans="1:95" ht="14">
      <c r="A865" s="14"/>
      <c r="B865" s="12"/>
      <c r="C865" s="12"/>
      <c r="D865" s="12"/>
      <c r="E865" s="12"/>
      <c r="F865" s="12"/>
      <c r="G865" s="110"/>
      <c r="H865" s="8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7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7"/>
      <c r="AO865" s="17"/>
      <c r="AP865" s="17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 spans="1:95" ht="14">
      <c r="A866" s="14"/>
      <c r="B866" s="12"/>
      <c r="C866" s="12"/>
      <c r="D866" s="12"/>
      <c r="E866" s="12"/>
      <c r="F866" s="12"/>
      <c r="G866" s="110"/>
      <c r="H866" s="8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7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7"/>
      <c r="AO866" s="17"/>
      <c r="AP866" s="17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 spans="1:95" ht="14">
      <c r="A867" s="14"/>
      <c r="B867" s="12"/>
      <c r="C867" s="12"/>
      <c r="D867" s="12"/>
      <c r="E867" s="12"/>
      <c r="F867" s="12"/>
      <c r="G867" s="110"/>
      <c r="H867" s="8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7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7"/>
      <c r="AO867" s="17"/>
      <c r="AP867" s="17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 spans="1:95" ht="14">
      <c r="A868" s="14"/>
      <c r="B868" s="12"/>
      <c r="C868" s="12"/>
      <c r="D868" s="12"/>
      <c r="E868" s="12"/>
      <c r="F868" s="12"/>
      <c r="G868" s="110"/>
      <c r="H868" s="8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7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7"/>
      <c r="AO868" s="17"/>
      <c r="AP868" s="17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 spans="1:95" ht="14">
      <c r="A869" s="14"/>
      <c r="B869" s="12"/>
      <c r="C869" s="12"/>
      <c r="D869" s="12"/>
      <c r="E869" s="12"/>
      <c r="F869" s="12"/>
      <c r="G869" s="110"/>
      <c r="H869" s="8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7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7"/>
      <c r="AO869" s="17"/>
      <c r="AP869" s="17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 spans="1:95" ht="14">
      <c r="A870" s="14"/>
      <c r="B870" s="12"/>
      <c r="C870" s="12"/>
      <c r="D870" s="12"/>
      <c r="E870" s="12"/>
      <c r="F870" s="12"/>
      <c r="G870" s="110"/>
      <c r="H870" s="8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7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7"/>
      <c r="AO870" s="17"/>
      <c r="AP870" s="17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 spans="1:95" ht="14">
      <c r="A871" s="14"/>
      <c r="B871" s="12"/>
      <c r="C871" s="12"/>
      <c r="D871" s="12"/>
      <c r="E871" s="12"/>
      <c r="F871" s="12"/>
      <c r="G871" s="110"/>
      <c r="H871" s="8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7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7"/>
      <c r="AO871" s="17"/>
      <c r="AP871" s="17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 spans="1:95" ht="14">
      <c r="A872" s="14"/>
      <c r="B872" s="12"/>
      <c r="C872" s="12"/>
      <c r="D872" s="12"/>
      <c r="E872" s="12"/>
      <c r="F872" s="12"/>
      <c r="G872" s="110"/>
      <c r="H872" s="8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7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7"/>
      <c r="AO872" s="17"/>
      <c r="AP872" s="17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 spans="1:95" ht="14">
      <c r="A873" s="14"/>
      <c r="B873" s="12"/>
      <c r="C873" s="12"/>
      <c r="D873" s="12"/>
      <c r="E873" s="12"/>
      <c r="F873" s="12"/>
      <c r="G873" s="110"/>
      <c r="H873" s="8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7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7"/>
      <c r="AO873" s="17"/>
      <c r="AP873" s="17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 spans="1:95" ht="14">
      <c r="A874" s="14"/>
      <c r="B874" s="12"/>
      <c r="C874" s="12"/>
      <c r="D874" s="12"/>
      <c r="E874" s="12"/>
      <c r="F874" s="12"/>
      <c r="G874" s="110"/>
      <c r="H874" s="8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7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7"/>
      <c r="AO874" s="17"/>
      <c r="AP874" s="17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 spans="1:95" ht="14">
      <c r="A875" s="14"/>
      <c r="B875" s="12"/>
      <c r="C875" s="12"/>
      <c r="D875" s="12"/>
      <c r="E875" s="12"/>
      <c r="F875" s="12"/>
      <c r="G875" s="110"/>
      <c r="H875" s="8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7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7"/>
      <c r="AO875" s="17"/>
      <c r="AP875" s="17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 spans="1:95" ht="14">
      <c r="A876" s="14"/>
      <c r="B876" s="12"/>
      <c r="C876" s="12"/>
      <c r="D876" s="12"/>
      <c r="E876" s="12"/>
      <c r="F876" s="12"/>
      <c r="G876" s="110"/>
      <c r="H876" s="8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7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7"/>
      <c r="AO876" s="17"/>
      <c r="AP876" s="17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 spans="1:95" ht="14">
      <c r="A877" s="14"/>
      <c r="B877" s="12"/>
      <c r="C877" s="12"/>
      <c r="D877" s="12"/>
      <c r="E877" s="12"/>
      <c r="F877" s="12"/>
      <c r="G877" s="110"/>
      <c r="H877" s="8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7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7"/>
      <c r="AO877" s="17"/>
      <c r="AP877" s="17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 spans="1:95" ht="14">
      <c r="A878" s="14"/>
      <c r="B878" s="12"/>
      <c r="C878" s="12"/>
      <c r="D878" s="12"/>
      <c r="E878" s="12"/>
      <c r="F878" s="12"/>
      <c r="G878" s="110"/>
      <c r="H878" s="8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7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7"/>
      <c r="AO878" s="17"/>
      <c r="AP878" s="17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 spans="1:95" ht="14">
      <c r="A879" s="14"/>
      <c r="B879" s="12"/>
      <c r="C879" s="12"/>
      <c r="D879" s="12"/>
      <c r="E879" s="12"/>
      <c r="F879" s="12"/>
      <c r="G879" s="110"/>
      <c r="H879" s="8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7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7"/>
      <c r="AO879" s="17"/>
      <c r="AP879" s="17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 spans="1:95" ht="14">
      <c r="A880" s="14"/>
      <c r="B880" s="12"/>
      <c r="C880" s="12"/>
      <c r="D880" s="12"/>
      <c r="E880" s="12"/>
      <c r="F880" s="12"/>
      <c r="G880" s="110"/>
      <c r="H880" s="8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7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7"/>
      <c r="AO880" s="17"/>
      <c r="AP880" s="17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 spans="1:95" ht="14">
      <c r="A881" s="14"/>
      <c r="B881" s="12"/>
      <c r="C881" s="12"/>
      <c r="D881" s="12"/>
      <c r="E881" s="12"/>
      <c r="F881" s="12"/>
      <c r="G881" s="110"/>
      <c r="H881" s="8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7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7"/>
      <c r="AO881" s="17"/>
      <c r="AP881" s="17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 spans="1:95" ht="14">
      <c r="A882" s="14"/>
      <c r="B882" s="12"/>
      <c r="C882" s="12"/>
      <c r="D882" s="12"/>
      <c r="E882" s="12"/>
      <c r="F882" s="12"/>
      <c r="G882" s="110"/>
      <c r="H882" s="8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7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7"/>
      <c r="AO882" s="17"/>
      <c r="AP882" s="17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 spans="1:95" ht="14">
      <c r="A883" s="14"/>
      <c r="B883" s="12"/>
      <c r="C883" s="12"/>
      <c r="D883" s="12"/>
      <c r="E883" s="12"/>
      <c r="F883" s="12"/>
      <c r="G883" s="110"/>
      <c r="H883" s="8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7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7"/>
      <c r="AO883" s="17"/>
      <c r="AP883" s="17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 spans="1:95" ht="14">
      <c r="A884" s="14"/>
      <c r="B884" s="12"/>
      <c r="C884" s="12"/>
      <c r="D884" s="12"/>
      <c r="E884" s="12"/>
      <c r="F884" s="12"/>
      <c r="G884" s="110"/>
      <c r="H884" s="8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7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7"/>
      <c r="AO884" s="17"/>
      <c r="AP884" s="17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 spans="1:95" ht="14">
      <c r="A885" s="14"/>
      <c r="B885" s="12"/>
      <c r="C885" s="12"/>
      <c r="D885" s="12"/>
      <c r="E885" s="12"/>
      <c r="F885" s="12"/>
      <c r="G885" s="110"/>
      <c r="H885" s="8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7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7"/>
      <c r="AO885" s="17"/>
      <c r="AP885" s="17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 spans="1:95" ht="14">
      <c r="A886" s="14"/>
      <c r="B886" s="12"/>
      <c r="C886" s="12"/>
      <c r="D886" s="12"/>
      <c r="E886" s="12"/>
      <c r="F886" s="12"/>
      <c r="G886" s="110"/>
      <c r="H886" s="8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7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7"/>
      <c r="AO886" s="17"/>
      <c r="AP886" s="17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 spans="1:95" ht="14">
      <c r="A887" s="14"/>
      <c r="B887" s="12"/>
      <c r="C887" s="12"/>
      <c r="D887" s="12"/>
      <c r="E887" s="12"/>
      <c r="F887" s="12"/>
      <c r="G887" s="110"/>
      <c r="H887" s="8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7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7"/>
      <c r="AO887" s="17"/>
      <c r="AP887" s="17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 spans="1:95" ht="14">
      <c r="A888" s="14"/>
      <c r="B888" s="12"/>
      <c r="C888" s="12"/>
      <c r="D888" s="12"/>
      <c r="E888" s="12"/>
      <c r="F888" s="12"/>
      <c r="G888" s="110"/>
      <c r="H888" s="8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7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7"/>
      <c r="AO888" s="17"/>
      <c r="AP888" s="17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 spans="1:95" ht="14">
      <c r="A889" s="14"/>
      <c r="B889" s="12"/>
      <c r="C889" s="12"/>
      <c r="D889" s="12"/>
      <c r="E889" s="12"/>
      <c r="F889" s="12"/>
      <c r="G889" s="110"/>
      <c r="H889" s="8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7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7"/>
      <c r="AO889" s="17"/>
      <c r="AP889" s="17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 spans="1:95" ht="14">
      <c r="A890" s="14"/>
      <c r="B890" s="12"/>
      <c r="C890" s="12"/>
      <c r="D890" s="12"/>
      <c r="E890" s="12"/>
      <c r="F890" s="12"/>
      <c r="G890" s="110"/>
      <c r="H890" s="8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7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7"/>
      <c r="AO890" s="17"/>
      <c r="AP890" s="17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 spans="1:95" ht="14">
      <c r="A891" s="14"/>
      <c r="B891" s="12"/>
      <c r="C891" s="12"/>
      <c r="D891" s="12"/>
      <c r="E891" s="12"/>
      <c r="F891" s="12"/>
      <c r="G891" s="110"/>
      <c r="H891" s="8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7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7"/>
      <c r="AO891" s="17"/>
      <c r="AP891" s="17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 spans="1:95" ht="14">
      <c r="A892" s="14"/>
      <c r="B892" s="12"/>
      <c r="C892" s="12"/>
      <c r="D892" s="12"/>
      <c r="E892" s="12"/>
      <c r="F892" s="12"/>
      <c r="G892" s="110"/>
      <c r="H892" s="8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7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7"/>
      <c r="AO892" s="17"/>
      <c r="AP892" s="17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 spans="1:95" ht="14">
      <c r="A893" s="14"/>
      <c r="B893" s="12"/>
      <c r="C893" s="12"/>
      <c r="D893" s="12"/>
      <c r="E893" s="12"/>
      <c r="F893" s="12"/>
      <c r="G893" s="110"/>
      <c r="H893" s="8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7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7"/>
      <c r="AO893" s="17"/>
      <c r="AP893" s="17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 spans="1:95" ht="14">
      <c r="A894" s="14"/>
      <c r="B894" s="12"/>
      <c r="C894" s="12"/>
      <c r="D894" s="12"/>
      <c r="E894" s="12"/>
      <c r="F894" s="12"/>
      <c r="G894" s="110"/>
      <c r="H894" s="8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7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7"/>
      <c r="AO894" s="17"/>
      <c r="AP894" s="17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 spans="1:95" ht="14">
      <c r="A895" s="14"/>
      <c r="B895" s="12"/>
      <c r="C895" s="12"/>
      <c r="D895" s="12"/>
      <c r="E895" s="12"/>
      <c r="F895" s="12"/>
      <c r="G895" s="110"/>
      <c r="H895" s="8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7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7"/>
      <c r="AO895" s="17"/>
      <c r="AP895" s="17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 spans="1:95" ht="14">
      <c r="A896" s="14"/>
      <c r="B896" s="12"/>
      <c r="C896" s="12"/>
      <c r="D896" s="12"/>
      <c r="E896" s="12"/>
      <c r="F896" s="12"/>
      <c r="G896" s="110"/>
      <c r="H896" s="8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7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7"/>
      <c r="AO896" s="17"/>
      <c r="AP896" s="17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 spans="1:95" ht="14">
      <c r="A897" s="14"/>
      <c r="B897" s="12"/>
      <c r="C897" s="12"/>
      <c r="D897" s="12"/>
      <c r="E897" s="12"/>
      <c r="F897" s="12"/>
      <c r="G897" s="110"/>
      <c r="H897" s="8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7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7"/>
      <c r="AO897" s="17"/>
      <c r="AP897" s="17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 spans="1:95" ht="14">
      <c r="A898" s="14"/>
      <c r="B898" s="12"/>
      <c r="C898" s="12"/>
      <c r="D898" s="12"/>
      <c r="E898" s="12"/>
      <c r="F898" s="12"/>
      <c r="G898" s="110"/>
      <c r="H898" s="8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7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7"/>
      <c r="AO898" s="17"/>
      <c r="AP898" s="17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 spans="1:95" ht="14">
      <c r="A899" s="14"/>
      <c r="B899" s="12"/>
      <c r="C899" s="12"/>
      <c r="D899" s="12"/>
      <c r="E899" s="12"/>
      <c r="F899" s="12"/>
      <c r="G899" s="110"/>
      <c r="H899" s="8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7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7"/>
      <c r="AO899" s="17"/>
      <c r="AP899" s="17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 spans="1:95" ht="14">
      <c r="A900" s="14"/>
      <c r="B900" s="12"/>
      <c r="C900" s="12"/>
      <c r="D900" s="12"/>
      <c r="E900" s="12"/>
      <c r="F900" s="12"/>
      <c r="G900" s="110"/>
      <c r="H900" s="8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7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7"/>
      <c r="AO900" s="17"/>
      <c r="AP900" s="17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 spans="1:95" ht="14">
      <c r="A901" s="14"/>
      <c r="B901" s="12"/>
      <c r="C901" s="12"/>
      <c r="D901" s="12"/>
      <c r="E901" s="12"/>
      <c r="F901" s="12"/>
      <c r="G901" s="110"/>
      <c r="H901" s="8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7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7"/>
      <c r="AO901" s="17"/>
      <c r="AP901" s="17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 spans="1:95" ht="14">
      <c r="A902" s="14"/>
      <c r="B902" s="12"/>
      <c r="C902" s="12"/>
      <c r="D902" s="12"/>
      <c r="E902" s="12"/>
      <c r="F902" s="12"/>
      <c r="G902" s="110"/>
      <c r="H902" s="8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7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7"/>
      <c r="AO902" s="17"/>
      <c r="AP902" s="17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 spans="1:95" ht="14">
      <c r="A903" s="14"/>
      <c r="B903" s="12"/>
      <c r="C903" s="12"/>
      <c r="D903" s="12"/>
      <c r="E903" s="12"/>
      <c r="F903" s="12"/>
      <c r="G903" s="110"/>
      <c r="H903" s="8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7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7"/>
      <c r="AO903" s="17"/>
      <c r="AP903" s="17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 spans="1:95" ht="14">
      <c r="A904" s="14"/>
      <c r="B904" s="12"/>
      <c r="C904" s="12"/>
      <c r="D904" s="12"/>
      <c r="E904" s="12"/>
      <c r="F904" s="12"/>
      <c r="G904" s="110"/>
      <c r="H904" s="8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7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7"/>
      <c r="AO904" s="17"/>
      <c r="AP904" s="17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 spans="1:95" ht="14">
      <c r="A905" s="14"/>
      <c r="B905" s="12"/>
      <c r="C905" s="12"/>
      <c r="D905" s="12"/>
      <c r="E905" s="12"/>
      <c r="F905" s="12"/>
      <c r="G905" s="110"/>
      <c r="H905" s="8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7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7"/>
      <c r="AO905" s="17"/>
      <c r="AP905" s="17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 spans="1:95" ht="14">
      <c r="A906" s="14"/>
      <c r="B906" s="12"/>
      <c r="C906" s="12"/>
      <c r="D906" s="12"/>
      <c r="E906" s="12"/>
      <c r="F906" s="12"/>
      <c r="G906" s="110"/>
      <c r="H906" s="8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7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7"/>
      <c r="AO906" s="17"/>
      <c r="AP906" s="17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 spans="1:95" ht="14">
      <c r="A907" s="14"/>
      <c r="B907" s="12"/>
      <c r="C907" s="12"/>
      <c r="D907" s="12"/>
      <c r="E907" s="12"/>
      <c r="F907" s="12"/>
      <c r="G907" s="110"/>
      <c r="H907" s="8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7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7"/>
      <c r="AO907" s="17"/>
      <c r="AP907" s="17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 spans="1:95" ht="14">
      <c r="A908" s="14"/>
      <c r="B908" s="12"/>
      <c r="C908" s="12"/>
      <c r="D908" s="12"/>
      <c r="E908" s="12"/>
      <c r="F908" s="12"/>
      <c r="G908" s="110"/>
      <c r="H908" s="8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7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7"/>
      <c r="AO908" s="17"/>
      <c r="AP908" s="17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 spans="1:95" ht="14">
      <c r="A909" s="14"/>
      <c r="B909" s="12"/>
      <c r="C909" s="12"/>
      <c r="D909" s="12"/>
      <c r="E909" s="12"/>
      <c r="F909" s="12"/>
      <c r="G909" s="110"/>
      <c r="H909" s="8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7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7"/>
      <c r="AO909" s="17"/>
      <c r="AP909" s="17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 spans="1:95" ht="14">
      <c r="A910" s="14"/>
      <c r="B910" s="12"/>
      <c r="C910" s="12"/>
      <c r="D910" s="12"/>
      <c r="E910" s="12"/>
      <c r="F910" s="12"/>
      <c r="G910" s="110"/>
      <c r="H910" s="8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7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7"/>
      <c r="AO910" s="17"/>
      <c r="AP910" s="17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 spans="1:95" ht="14">
      <c r="A911" s="14"/>
      <c r="B911" s="12"/>
      <c r="C911" s="12"/>
      <c r="D911" s="12"/>
      <c r="E911" s="12"/>
      <c r="F911" s="12"/>
      <c r="G911" s="110"/>
      <c r="H911" s="8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7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7"/>
      <c r="AO911" s="17"/>
      <c r="AP911" s="17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 spans="1:95" ht="14">
      <c r="A912" s="14"/>
      <c r="B912" s="12"/>
      <c r="C912" s="12"/>
      <c r="D912" s="12"/>
      <c r="E912" s="12"/>
      <c r="F912" s="12"/>
      <c r="G912" s="110"/>
      <c r="H912" s="8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7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7"/>
      <c r="AO912" s="17"/>
      <c r="AP912" s="17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 spans="1:95" ht="14">
      <c r="A913" s="14"/>
      <c r="B913" s="12"/>
      <c r="C913" s="12"/>
      <c r="D913" s="12"/>
      <c r="E913" s="12"/>
      <c r="F913" s="12"/>
      <c r="G913" s="110"/>
      <c r="H913" s="8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7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7"/>
      <c r="AO913" s="17"/>
      <c r="AP913" s="17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 spans="1:95" ht="14">
      <c r="A914" s="14"/>
      <c r="B914" s="12"/>
      <c r="C914" s="12"/>
      <c r="D914" s="12"/>
      <c r="E914" s="12"/>
      <c r="F914" s="12"/>
      <c r="G914" s="110"/>
      <c r="H914" s="8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7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7"/>
      <c r="AO914" s="17"/>
      <c r="AP914" s="17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 spans="1:95" ht="14">
      <c r="A915" s="14"/>
      <c r="B915" s="12"/>
      <c r="C915" s="12"/>
      <c r="D915" s="12"/>
      <c r="E915" s="12"/>
      <c r="F915" s="12"/>
      <c r="G915" s="110"/>
      <c r="H915" s="8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7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7"/>
      <c r="AO915" s="17"/>
      <c r="AP915" s="17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 spans="1:95" ht="14">
      <c r="A916" s="14"/>
      <c r="B916" s="12"/>
      <c r="C916" s="12"/>
      <c r="D916" s="12"/>
      <c r="E916" s="12"/>
      <c r="F916" s="12"/>
      <c r="G916" s="110"/>
      <c r="H916" s="8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7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7"/>
      <c r="AO916" s="17"/>
      <c r="AP916" s="17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 spans="1:95" ht="14">
      <c r="A917" s="14"/>
      <c r="B917" s="12"/>
      <c r="C917" s="12"/>
      <c r="D917" s="12"/>
      <c r="E917" s="12"/>
      <c r="F917" s="12"/>
      <c r="G917" s="110"/>
      <c r="H917" s="8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7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7"/>
      <c r="AO917" s="17"/>
      <c r="AP917" s="17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 spans="1:95" ht="14">
      <c r="A918" s="14"/>
      <c r="B918" s="12"/>
      <c r="C918" s="12"/>
      <c r="D918" s="12"/>
      <c r="E918" s="12"/>
      <c r="F918" s="12"/>
      <c r="G918" s="110"/>
      <c r="H918" s="8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7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7"/>
      <c r="AO918" s="17"/>
      <c r="AP918" s="17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 spans="1:95" ht="14">
      <c r="A919" s="14"/>
      <c r="B919" s="12"/>
      <c r="C919" s="12"/>
      <c r="D919" s="12"/>
      <c r="E919" s="12"/>
      <c r="F919" s="12"/>
      <c r="G919" s="110"/>
      <c r="H919" s="8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7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7"/>
      <c r="AO919" s="17"/>
      <c r="AP919" s="17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 spans="1:95" ht="14">
      <c r="A920" s="14"/>
      <c r="B920" s="12"/>
      <c r="C920" s="12"/>
      <c r="D920" s="12"/>
      <c r="E920" s="12"/>
      <c r="F920" s="12"/>
      <c r="G920" s="110"/>
      <c r="H920" s="8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7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7"/>
      <c r="AO920" s="17"/>
      <c r="AP920" s="17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 spans="1:95" ht="14">
      <c r="A921" s="14"/>
      <c r="B921" s="12"/>
      <c r="C921" s="12"/>
      <c r="D921" s="12"/>
      <c r="E921" s="12"/>
      <c r="F921" s="12"/>
      <c r="G921" s="110"/>
      <c r="H921" s="8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7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7"/>
      <c r="AO921" s="17"/>
      <c r="AP921" s="17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 spans="1:95" ht="14">
      <c r="A922" s="14"/>
      <c r="B922" s="12"/>
      <c r="C922" s="12"/>
      <c r="D922" s="12"/>
      <c r="E922" s="12"/>
      <c r="F922" s="12"/>
      <c r="G922" s="110"/>
      <c r="H922" s="8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7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7"/>
      <c r="AO922" s="17"/>
      <c r="AP922" s="17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 spans="1:95" ht="14">
      <c r="A923" s="14"/>
      <c r="B923" s="12"/>
      <c r="C923" s="12"/>
      <c r="D923" s="12"/>
      <c r="E923" s="12"/>
      <c r="F923" s="12"/>
      <c r="G923" s="110"/>
      <c r="H923" s="8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7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7"/>
      <c r="AO923" s="17"/>
      <c r="AP923" s="17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 spans="1:95" ht="14">
      <c r="A924" s="14"/>
      <c r="B924" s="12"/>
      <c r="C924" s="12"/>
      <c r="D924" s="12"/>
      <c r="E924" s="12"/>
      <c r="F924" s="12"/>
      <c r="G924" s="110"/>
      <c r="H924" s="8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7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7"/>
      <c r="AO924" s="17"/>
      <c r="AP924" s="17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 spans="1:95" ht="14">
      <c r="A925" s="14"/>
      <c r="B925" s="12"/>
      <c r="C925" s="12"/>
      <c r="D925" s="12"/>
      <c r="E925" s="12"/>
      <c r="F925" s="12"/>
      <c r="G925" s="110"/>
      <c r="H925" s="8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7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7"/>
      <c r="AO925" s="17"/>
      <c r="AP925" s="17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 spans="1:95" ht="14">
      <c r="A926" s="14"/>
      <c r="B926" s="12"/>
      <c r="C926" s="12"/>
      <c r="D926" s="12"/>
      <c r="E926" s="12"/>
      <c r="F926" s="12"/>
      <c r="G926" s="110"/>
      <c r="H926" s="8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7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7"/>
      <c r="AO926" s="17"/>
      <c r="AP926" s="17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 spans="1:95" ht="14">
      <c r="A927" s="14"/>
      <c r="B927" s="12"/>
      <c r="C927" s="12"/>
      <c r="D927" s="12"/>
      <c r="E927" s="12"/>
      <c r="F927" s="12"/>
      <c r="G927" s="110"/>
      <c r="H927" s="8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7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7"/>
      <c r="AO927" s="17"/>
      <c r="AP927" s="17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 spans="1:95" ht="14">
      <c r="A928" s="14"/>
      <c r="B928" s="12"/>
      <c r="C928" s="12"/>
      <c r="D928" s="12"/>
      <c r="E928" s="12"/>
      <c r="F928" s="12"/>
      <c r="G928" s="110"/>
      <c r="H928" s="8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7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7"/>
      <c r="AO928" s="17"/>
      <c r="AP928" s="17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 spans="1:95" ht="14">
      <c r="A929" s="14"/>
      <c r="B929" s="12"/>
      <c r="C929" s="12"/>
      <c r="D929" s="12"/>
      <c r="E929" s="12"/>
      <c r="F929" s="12"/>
      <c r="G929" s="110"/>
      <c r="H929" s="8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7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7"/>
      <c r="AO929" s="17"/>
      <c r="AP929" s="17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 spans="1:95" ht="14">
      <c r="A930" s="14"/>
      <c r="B930" s="12"/>
      <c r="C930" s="12"/>
      <c r="D930" s="12"/>
      <c r="E930" s="12"/>
      <c r="F930" s="12"/>
      <c r="G930" s="110"/>
      <c r="H930" s="8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7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7"/>
      <c r="AO930" s="17"/>
      <c r="AP930" s="17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 spans="1:95" ht="14">
      <c r="A931" s="14"/>
      <c r="B931" s="12"/>
      <c r="C931" s="12"/>
      <c r="D931" s="12"/>
      <c r="E931" s="12"/>
      <c r="F931" s="12"/>
      <c r="G931" s="110"/>
      <c r="H931" s="8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7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7"/>
      <c r="AO931" s="17"/>
      <c r="AP931" s="17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 spans="1:95" ht="14">
      <c r="A932" s="14"/>
      <c r="B932" s="12"/>
      <c r="C932" s="12"/>
      <c r="D932" s="12"/>
      <c r="E932" s="12"/>
      <c r="F932" s="12"/>
      <c r="G932" s="110"/>
      <c r="H932" s="8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7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7"/>
      <c r="AO932" s="17"/>
      <c r="AP932" s="17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 spans="1:95" ht="14">
      <c r="A933" s="14"/>
      <c r="B933" s="12"/>
      <c r="C933" s="12"/>
      <c r="D933" s="12"/>
      <c r="E933" s="12"/>
      <c r="F933" s="12"/>
      <c r="G933" s="110"/>
      <c r="H933" s="8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7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7"/>
      <c r="AO933" s="17"/>
      <c r="AP933" s="17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 spans="1:95" ht="14">
      <c r="A934" s="14"/>
      <c r="B934" s="12"/>
      <c r="C934" s="12"/>
      <c r="D934" s="12"/>
      <c r="E934" s="12"/>
      <c r="F934" s="12"/>
      <c r="G934" s="110"/>
      <c r="H934" s="8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7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7"/>
      <c r="AO934" s="17"/>
      <c r="AP934" s="17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 spans="1:95" ht="14">
      <c r="A935" s="14"/>
      <c r="B935" s="12"/>
      <c r="C935" s="12"/>
      <c r="D935" s="12"/>
      <c r="E935" s="12"/>
      <c r="F935" s="12"/>
      <c r="G935" s="110"/>
      <c r="H935" s="8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7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7"/>
      <c r="AO935" s="17"/>
      <c r="AP935" s="17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 spans="1:95" ht="14">
      <c r="A936" s="14"/>
      <c r="B936" s="12"/>
      <c r="C936" s="12"/>
      <c r="D936" s="12"/>
      <c r="E936" s="12"/>
      <c r="F936" s="12"/>
      <c r="G936" s="110"/>
      <c r="H936" s="8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7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7"/>
      <c r="AO936" s="17"/>
      <c r="AP936" s="17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 spans="1:95" ht="14">
      <c r="A937" s="14"/>
      <c r="B937" s="12"/>
      <c r="C937" s="12"/>
      <c r="D937" s="12"/>
      <c r="E937" s="12"/>
      <c r="F937" s="12"/>
      <c r="G937" s="110"/>
      <c r="H937" s="8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7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7"/>
      <c r="AO937" s="17"/>
      <c r="AP937" s="17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 spans="1:95" ht="14">
      <c r="A938" s="14"/>
      <c r="B938" s="12"/>
      <c r="C938" s="12"/>
      <c r="D938" s="12"/>
      <c r="E938" s="12"/>
      <c r="F938" s="12"/>
      <c r="G938" s="110"/>
      <c r="H938" s="8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7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7"/>
      <c r="AO938" s="17"/>
      <c r="AP938" s="17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 spans="1:95" ht="14">
      <c r="A939" s="14"/>
      <c r="B939" s="12"/>
      <c r="C939" s="12"/>
      <c r="D939" s="12"/>
      <c r="E939" s="12"/>
      <c r="F939" s="12"/>
      <c r="G939" s="110"/>
      <c r="H939" s="8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7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7"/>
      <c r="AO939" s="17"/>
      <c r="AP939" s="17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 spans="1:95" ht="14">
      <c r="A940" s="14"/>
      <c r="B940" s="12"/>
      <c r="C940" s="12"/>
      <c r="D940" s="12"/>
      <c r="E940" s="12"/>
      <c r="F940" s="12"/>
      <c r="G940" s="110"/>
      <c r="H940" s="8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7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7"/>
      <c r="AO940" s="17"/>
      <c r="AP940" s="17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 spans="1:95" ht="14">
      <c r="A941" s="14"/>
      <c r="B941" s="12"/>
      <c r="C941" s="12"/>
      <c r="D941" s="12"/>
      <c r="E941" s="12"/>
      <c r="F941" s="12"/>
      <c r="G941" s="110"/>
      <c r="H941" s="8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7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7"/>
      <c r="AO941" s="17"/>
      <c r="AP941" s="17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 spans="1:95" ht="14">
      <c r="A942" s="14"/>
      <c r="B942" s="12"/>
      <c r="C942" s="12"/>
      <c r="D942" s="12"/>
      <c r="E942" s="12"/>
      <c r="F942" s="12"/>
      <c r="G942" s="110"/>
      <c r="H942" s="8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7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7"/>
      <c r="AO942" s="17"/>
      <c r="AP942" s="17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 spans="1:95" ht="14">
      <c r="A943" s="14"/>
      <c r="B943" s="12"/>
      <c r="C943" s="12"/>
      <c r="D943" s="12"/>
      <c r="E943" s="12"/>
      <c r="F943" s="12"/>
      <c r="G943" s="110"/>
      <c r="H943" s="8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7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7"/>
      <c r="AO943" s="17"/>
      <c r="AP943" s="17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 spans="1:95" ht="14">
      <c r="A944" s="14"/>
      <c r="B944" s="12"/>
      <c r="C944" s="12"/>
      <c r="D944" s="12"/>
      <c r="E944" s="12"/>
      <c r="F944" s="12"/>
      <c r="G944" s="110"/>
      <c r="H944" s="8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7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7"/>
      <c r="AO944" s="17"/>
      <c r="AP944" s="17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 spans="1:95" ht="14">
      <c r="A945" s="14"/>
      <c r="B945" s="12"/>
      <c r="C945" s="12"/>
      <c r="D945" s="12"/>
      <c r="E945" s="12"/>
      <c r="F945" s="12"/>
      <c r="G945" s="110"/>
      <c r="H945" s="8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7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7"/>
      <c r="AO945" s="17"/>
      <c r="AP945" s="17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 spans="1:95" ht="14">
      <c r="A946" s="14"/>
      <c r="B946" s="12"/>
      <c r="C946" s="12"/>
      <c r="D946" s="12"/>
      <c r="E946" s="12"/>
      <c r="F946" s="12"/>
      <c r="G946" s="110"/>
      <c r="H946" s="8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7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7"/>
      <c r="AO946" s="17"/>
      <c r="AP946" s="17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 spans="1:95" ht="14">
      <c r="A947" s="14"/>
      <c r="B947" s="12"/>
      <c r="C947" s="12"/>
      <c r="D947" s="12"/>
      <c r="E947" s="12"/>
      <c r="F947" s="12"/>
      <c r="G947" s="110"/>
      <c r="H947" s="8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7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7"/>
      <c r="AO947" s="17"/>
      <c r="AP947" s="17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 spans="1:95" ht="14">
      <c r="A948" s="14"/>
      <c r="B948" s="12"/>
      <c r="C948" s="12"/>
      <c r="D948" s="12"/>
      <c r="E948" s="12"/>
      <c r="F948" s="12"/>
      <c r="G948" s="110"/>
      <c r="H948" s="8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7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7"/>
      <c r="AO948" s="17"/>
      <c r="AP948" s="17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 spans="1:95" ht="14">
      <c r="A949" s="14"/>
      <c r="B949" s="12"/>
      <c r="C949" s="12"/>
      <c r="D949" s="12"/>
      <c r="E949" s="12"/>
      <c r="F949" s="12"/>
      <c r="G949" s="110"/>
      <c r="H949" s="8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7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7"/>
      <c r="AO949" s="17"/>
      <c r="AP949" s="17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 spans="1:95" ht="14">
      <c r="A950" s="14"/>
      <c r="B950" s="12"/>
      <c r="C950" s="12"/>
      <c r="D950" s="12"/>
      <c r="E950" s="12"/>
      <c r="F950" s="12"/>
      <c r="G950" s="110"/>
      <c r="H950" s="8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7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7"/>
      <c r="AO950" s="17"/>
      <c r="AP950" s="17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 spans="1:95" ht="14">
      <c r="A951" s="14"/>
      <c r="B951" s="12"/>
      <c r="C951" s="12"/>
      <c r="D951" s="12"/>
      <c r="E951" s="12"/>
      <c r="F951" s="12"/>
      <c r="G951" s="110"/>
      <c r="H951" s="8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7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7"/>
      <c r="AO951" s="17"/>
      <c r="AP951" s="17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 spans="1:95" ht="14">
      <c r="A952" s="14"/>
      <c r="B952" s="12"/>
      <c r="C952" s="12"/>
      <c r="D952" s="12"/>
      <c r="E952" s="12"/>
      <c r="F952" s="12"/>
      <c r="G952" s="110"/>
      <c r="H952" s="8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7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7"/>
      <c r="AO952" s="17"/>
      <c r="AP952" s="17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 spans="1:95" ht="14">
      <c r="A953" s="14"/>
      <c r="B953" s="12"/>
      <c r="C953" s="12"/>
      <c r="D953" s="12"/>
      <c r="E953" s="12"/>
      <c r="F953" s="12"/>
      <c r="G953" s="110"/>
      <c r="H953" s="8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7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7"/>
      <c r="AO953" s="17"/>
      <c r="AP953" s="17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 spans="1:95" ht="14">
      <c r="A954" s="14"/>
      <c r="B954" s="12"/>
      <c r="C954" s="12"/>
      <c r="D954" s="12"/>
      <c r="E954" s="12"/>
      <c r="F954" s="12"/>
      <c r="G954" s="110"/>
      <c r="H954" s="8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7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7"/>
      <c r="AO954" s="17"/>
      <c r="AP954" s="17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 spans="1:95" ht="14">
      <c r="A955" s="14"/>
      <c r="B955" s="12"/>
      <c r="C955" s="12"/>
      <c r="D955" s="12"/>
      <c r="E955" s="12"/>
      <c r="F955" s="12"/>
      <c r="G955" s="110"/>
      <c r="H955" s="8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7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7"/>
      <c r="AO955" s="17"/>
      <c r="AP955" s="17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 spans="1:95" ht="14">
      <c r="A956" s="14"/>
      <c r="B956" s="12"/>
      <c r="C956" s="12"/>
      <c r="D956" s="12"/>
      <c r="E956" s="12"/>
      <c r="F956" s="12"/>
      <c r="G956" s="110"/>
      <c r="H956" s="8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7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7"/>
      <c r="AO956" s="17"/>
      <c r="AP956" s="17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 spans="1:95" ht="14">
      <c r="A957" s="14"/>
      <c r="B957" s="12"/>
      <c r="C957" s="12"/>
      <c r="D957" s="12"/>
      <c r="E957" s="12"/>
      <c r="F957" s="12"/>
      <c r="G957" s="110"/>
      <c r="H957" s="8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7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7"/>
      <c r="AO957" s="17"/>
      <c r="AP957" s="17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 spans="1:95" ht="14">
      <c r="A958" s="14"/>
      <c r="B958" s="12"/>
      <c r="C958" s="12"/>
      <c r="D958" s="12"/>
      <c r="E958" s="12"/>
      <c r="F958" s="12"/>
      <c r="G958" s="110"/>
      <c r="H958" s="8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7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7"/>
      <c r="AO958" s="17"/>
      <c r="AP958" s="17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 spans="1:95" ht="14">
      <c r="A959" s="14"/>
      <c r="B959" s="12"/>
      <c r="C959" s="12"/>
      <c r="D959" s="12"/>
      <c r="E959" s="12"/>
      <c r="F959" s="12"/>
      <c r="G959" s="110"/>
      <c r="H959" s="8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7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7"/>
      <c r="AO959" s="17"/>
      <c r="AP959" s="17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 spans="1:95" ht="14">
      <c r="A960" s="14"/>
      <c r="B960" s="12"/>
      <c r="C960" s="12"/>
      <c r="D960" s="12"/>
      <c r="E960" s="12"/>
      <c r="F960" s="12"/>
      <c r="G960" s="110"/>
      <c r="H960" s="8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7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7"/>
      <c r="AO960" s="17"/>
      <c r="AP960" s="17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 spans="1:95" ht="14">
      <c r="A961" s="14"/>
      <c r="B961" s="12"/>
      <c r="C961" s="12"/>
      <c r="D961" s="12"/>
      <c r="E961" s="12"/>
      <c r="F961" s="12"/>
      <c r="G961" s="110"/>
      <c r="H961" s="8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7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7"/>
      <c r="AO961" s="17"/>
      <c r="AP961" s="17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 spans="1:95" ht="14">
      <c r="A962" s="14"/>
      <c r="B962" s="12"/>
      <c r="C962" s="12"/>
      <c r="D962" s="12"/>
      <c r="E962" s="12"/>
      <c r="F962" s="12"/>
      <c r="G962" s="110"/>
      <c r="H962" s="8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7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7"/>
      <c r="AO962" s="17"/>
      <c r="AP962" s="17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 spans="1:95" ht="14">
      <c r="A963" s="14"/>
      <c r="B963" s="12"/>
      <c r="C963" s="12"/>
      <c r="D963" s="12"/>
      <c r="E963" s="12"/>
      <c r="F963" s="12"/>
      <c r="G963" s="110"/>
      <c r="H963" s="8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7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7"/>
      <c r="AO963" s="17"/>
      <c r="AP963" s="17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 spans="1:95" ht="14">
      <c r="A964" s="14"/>
      <c r="B964" s="12"/>
      <c r="C964" s="12"/>
      <c r="D964" s="12"/>
      <c r="E964" s="12"/>
      <c r="F964" s="12"/>
      <c r="G964" s="110"/>
      <c r="H964" s="8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7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7"/>
      <c r="AO964" s="17"/>
      <c r="AP964" s="17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 spans="1:95" ht="14">
      <c r="A965" s="14"/>
      <c r="B965" s="12"/>
      <c r="C965" s="12"/>
      <c r="D965" s="12"/>
      <c r="E965" s="12"/>
      <c r="F965" s="12"/>
      <c r="G965" s="110"/>
      <c r="H965" s="8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7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7"/>
      <c r="AO965" s="17"/>
      <c r="AP965" s="17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 spans="1:95" ht="14">
      <c r="A966" s="14"/>
      <c r="B966" s="12"/>
      <c r="C966" s="12"/>
      <c r="D966" s="12"/>
      <c r="E966" s="12"/>
      <c r="F966" s="12"/>
      <c r="G966" s="110"/>
      <c r="H966" s="8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7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7"/>
      <c r="AO966" s="17"/>
      <c r="AP966" s="17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 spans="1:95" ht="14">
      <c r="A967" s="14"/>
      <c r="B967" s="12"/>
      <c r="C967" s="12"/>
      <c r="D967" s="12"/>
      <c r="E967" s="12"/>
      <c r="F967" s="12"/>
      <c r="G967" s="110"/>
      <c r="H967" s="8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7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7"/>
      <c r="AO967" s="17"/>
      <c r="AP967" s="17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 spans="1:95" ht="14">
      <c r="A968" s="14"/>
      <c r="B968" s="12"/>
      <c r="C968" s="12"/>
      <c r="D968" s="12"/>
      <c r="E968" s="12"/>
      <c r="F968" s="12"/>
      <c r="G968" s="110"/>
      <c r="H968" s="8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7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7"/>
      <c r="AO968" s="17"/>
      <c r="AP968" s="17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 spans="1:95" ht="14">
      <c r="A969" s="14"/>
      <c r="B969" s="12"/>
      <c r="C969" s="12"/>
      <c r="D969" s="12"/>
      <c r="E969" s="12"/>
      <c r="F969" s="12"/>
      <c r="G969" s="110"/>
      <c r="H969" s="8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7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7"/>
      <c r="AO969" s="17"/>
      <c r="AP969" s="17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 spans="1:95" ht="14">
      <c r="A970" s="14"/>
      <c r="B970" s="12"/>
      <c r="C970" s="12"/>
      <c r="D970" s="12"/>
      <c r="E970" s="12"/>
      <c r="F970" s="12"/>
      <c r="G970" s="110"/>
      <c r="H970" s="8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7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7"/>
      <c r="AO970" s="17"/>
      <c r="AP970" s="17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 spans="1:95" ht="14">
      <c r="A971" s="14"/>
      <c r="B971" s="12"/>
      <c r="C971" s="12"/>
      <c r="D971" s="12"/>
      <c r="E971" s="12"/>
      <c r="F971" s="12"/>
      <c r="G971" s="110"/>
      <c r="H971" s="8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7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7"/>
      <c r="AO971" s="17"/>
      <c r="AP971" s="17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 spans="1:95" ht="14">
      <c r="A972" s="14"/>
      <c r="B972" s="12"/>
      <c r="C972" s="12"/>
      <c r="D972" s="12"/>
      <c r="E972" s="12"/>
      <c r="F972" s="12"/>
      <c r="G972" s="110"/>
      <c r="H972" s="8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7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7"/>
      <c r="AO972" s="17"/>
      <c r="AP972" s="17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 spans="1:95" ht="14">
      <c r="A973" s="14"/>
      <c r="B973" s="12"/>
      <c r="C973" s="12"/>
      <c r="D973" s="12"/>
      <c r="E973" s="12"/>
      <c r="F973" s="12"/>
      <c r="G973" s="110"/>
      <c r="H973" s="8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7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7"/>
      <c r="AO973" s="17"/>
      <c r="AP973" s="17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 spans="1:95" ht="14">
      <c r="A974" s="14"/>
      <c r="B974" s="12"/>
      <c r="C974" s="12"/>
      <c r="D974" s="12"/>
      <c r="E974" s="12"/>
      <c r="F974" s="12"/>
      <c r="G974" s="110"/>
      <c r="H974" s="8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7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7"/>
      <c r="AO974" s="17"/>
      <c r="AP974" s="17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 spans="1:95" ht="14">
      <c r="A975" s="14"/>
      <c r="B975" s="12"/>
      <c r="C975" s="12"/>
      <c r="D975" s="12"/>
      <c r="E975" s="12"/>
      <c r="F975" s="12"/>
      <c r="G975" s="110"/>
      <c r="H975" s="8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7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7"/>
      <c r="AO975" s="17"/>
      <c r="AP975" s="17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 spans="1:95" ht="14">
      <c r="A976" s="14"/>
      <c r="B976" s="12"/>
      <c r="C976" s="12"/>
      <c r="D976" s="12"/>
      <c r="E976" s="12"/>
      <c r="F976" s="12"/>
      <c r="G976" s="110"/>
      <c r="H976" s="8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7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7"/>
      <c r="AO976" s="17"/>
      <c r="AP976" s="17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 spans="1:95" ht="14">
      <c r="A977" s="14"/>
      <c r="B977" s="12"/>
      <c r="C977" s="12"/>
      <c r="D977" s="12"/>
      <c r="E977" s="12"/>
      <c r="F977" s="12"/>
      <c r="G977" s="110"/>
      <c r="H977" s="8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7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7"/>
      <c r="AO977" s="17"/>
      <c r="AP977" s="17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 spans="1:95" ht="14">
      <c r="A978" s="14"/>
      <c r="B978" s="12"/>
      <c r="C978" s="12"/>
      <c r="D978" s="12"/>
      <c r="E978" s="12"/>
      <c r="F978" s="12"/>
      <c r="G978" s="110"/>
      <c r="H978" s="8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7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7"/>
      <c r="AO978" s="17"/>
      <c r="AP978" s="17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 spans="1:95" ht="14">
      <c r="A979" s="14"/>
      <c r="B979" s="12"/>
      <c r="C979" s="12"/>
      <c r="D979" s="12"/>
      <c r="E979" s="12"/>
      <c r="F979" s="12"/>
      <c r="G979" s="110"/>
      <c r="H979" s="8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7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7"/>
      <c r="AO979" s="17"/>
      <c r="AP979" s="17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 spans="1:95" ht="14">
      <c r="A980" s="14"/>
      <c r="B980" s="12"/>
      <c r="C980" s="12"/>
      <c r="D980" s="12"/>
      <c r="E980" s="12"/>
      <c r="F980" s="12"/>
      <c r="G980" s="110"/>
      <c r="H980" s="8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7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7"/>
      <c r="AO980" s="17"/>
      <c r="AP980" s="17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 spans="1:95" ht="14">
      <c r="A981" s="14"/>
      <c r="B981" s="12"/>
      <c r="C981" s="12"/>
      <c r="D981" s="12"/>
      <c r="E981" s="12"/>
      <c r="F981" s="12"/>
      <c r="G981" s="110"/>
      <c r="H981" s="8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7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7"/>
      <c r="AO981" s="17"/>
      <c r="AP981" s="17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 spans="1:95" ht="14">
      <c r="A982" s="14"/>
      <c r="B982" s="12"/>
      <c r="C982" s="12"/>
      <c r="D982" s="12"/>
      <c r="E982" s="12"/>
      <c r="F982" s="12"/>
      <c r="G982" s="110"/>
      <c r="H982" s="8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7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7"/>
      <c r="AO982" s="17"/>
      <c r="AP982" s="17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 spans="1:95" ht="14">
      <c r="A983" s="14"/>
      <c r="B983" s="12"/>
      <c r="C983" s="12"/>
      <c r="D983" s="12"/>
      <c r="E983" s="12"/>
      <c r="F983" s="12"/>
      <c r="G983" s="110"/>
      <c r="H983" s="8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7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7"/>
      <c r="AO983" s="17"/>
      <c r="AP983" s="17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 spans="1:95" ht="14">
      <c r="A984" s="14"/>
      <c r="B984" s="12"/>
      <c r="C984" s="12"/>
      <c r="D984" s="12"/>
      <c r="E984" s="12"/>
      <c r="F984" s="12"/>
      <c r="G984" s="110"/>
      <c r="H984" s="8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7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7"/>
      <c r="AO984" s="17"/>
      <c r="AP984" s="17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  <row r="985" spans="1:95" ht="14">
      <c r="A985" s="14"/>
      <c r="B985" s="12"/>
      <c r="C985" s="12"/>
      <c r="D985" s="12"/>
      <c r="E985" s="12"/>
      <c r="F985" s="12"/>
      <c r="G985" s="110"/>
      <c r="H985" s="8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7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7"/>
      <c r="AO985" s="17"/>
      <c r="AP985" s="17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</row>
    <row r="986" spans="1:95" ht="14">
      <c r="A986" s="14"/>
      <c r="B986" s="12"/>
      <c r="C986" s="12"/>
      <c r="D986" s="12"/>
      <c r="E986" s="12"/>
      <c r="F986" s="12"/>
      <c r="G986" s="110"/>
      <c r="H986" s="8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7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7"/>
      <c r="AO986" s="17"/>
      <c r="AP986" s="17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</row>
    <row r="987" spans="1:95" ht="14">
      <c r="B987" s="12"/>
      <c r="C987" s="12"/>
      <c r="D987" s="12"/>
      <c r="E987" s="12"/>
      <c r="F987" s="12"/>
      <c r="G987" s="110"/>
      <c r="H987" s="8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7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7"/>
      <c r="AO987" s="17"/>
      <c r="AP987" s="17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</row>
    <row r="988" spans="1:95" ht="14">
      <c r="B988" s="12"/>
      <c r="C988" s="12"/>
      <c r="D988" s="12"/>
      <c r="E988" s="12"/>
      <c r="F988" s="12"/>
      <c r="G988" s="110"/>
      <c r="H988" s="8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7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7"/>
      <c r="AO988" s="17"/>
      <c r="AP988" s="17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</row>
    <row r="989" spans="1:95" ht="14">
      <c r="B989" s="12"/>
      <c r="C989" s="12"/>
      <c r="D989" s="12"/>
      <c r="E989" s="12"/>
      <c r="F989" s="12"/>
      <c r="G989" s="110"/>
      <c r="H989" s="8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7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7"/>
      <c r="AO989" s="17"/>
      <c r="AP989" s="17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</row>
    <row r="990" spans="1:95" ht="14">
      <c r="B990" s="12"/>
      <c r="C990" s="12"/>
      <c r="D990" s="12"/>
      <c r="E990" s="12"/>
      <c r="F990" s="12"/>
      <c r="G990" s="110"/>
      <c r="H990" s="8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7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7"/>
      <c r="AO990" s="17"/>
      <c r="AP990" s="17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</row>
    <row r="991" spans="1:95" ht="14">
      <c r="B991" s="12"/>
      <c r="C991" s="12"/>
      <c r="D991" s="12"/>
      <c r="E991" s="12"/>
      <c r="F991" s="12"/>
      <c r="G991" s="110"/>
      <c r="H991" s="8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7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7"/>
      <c r="AO991" s="17"/>
      <c r="AP991" s="17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</row>
    <row r="992" spans="1:95" ht="14">
      <c r="B992" s="12"/>
      <c r="C992" s="12"/>
      <c r="D992" s="12"/>
      <c r="E992" s="12"/>
      <c r="F992" s="12"/>
      <c r="G992" s="110"/>
      <c r="H992" s="8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7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7"/>
      <c r="AO992" s="17"/>
      <c r="AP992" s="17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</row>
    <row r="993" spans="2:95" ht="14">
      <c r="B993" s="12"/>
      <c r="C993" s="12"/>
      <c r="D993" s="12"/>
      <c r="E993" s="12"/>
      <c r="F993" s="12"/>
      <c r="G993" s="110"/>
      <c r="H993" s="8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7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7"/>
      <c r="AO993" s="17"/>
      <c r="AP993" s="17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</row>
    <row r="994" spans="2:95" ht="14">
      <c r="B994" s="12"/>
      <c r="C994" s="12"/>
      <c r="D994" s="12"/>
      <c r="E994" s="12"/>
      <c r="F994" s="12"/>
      <c r="G994" s="110"/>
      <c r="H994" s="8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7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7"/>
      <c r="AO994" s="17"/>
      <c r="AP994" s="17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</row>
    <row r="995" spans="2:95" ht="14">
      <c r="B995" s="12"/>
      <c r="C995" s="12"/>
      <c r="D995" s="12"/>
      <c r="E995" s="12"/>
      <c r="F995" s="12"/>
      <c r="G995" s="110"/>
      <c r="H995" s="8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7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7"/>
      <c r="AO995" s="17"/>
      <c r="AP995" s="17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</row>
    <row r="996" spans="2:95" ht="14">
      <c r="B996" s="12"/>
      <c r="C996" s="12"/>
      <c r="D996" s="12"/>
      <c r="E996" s="12"/>
      <c r="F996" s="12"/>
      <c r="G996" s="110"/>
      <c r="H996" s="8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7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7"/>
      <c r="AO996" s="17"/>
      <c r="AP996" s="17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</row>
    <row r="997" spans="2:95" ht="14">
      <c r="B997" s="12"/>
      <c r="C997" s="12"/>
      <c r="D997" s="12"/>
      <c r="E997" s="12"/>
      <c r="F997" s="12"/>
      <c r="G997" s="110"/>
      <c r="H997" s="8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7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7"/>
      <c r="AO997" s="17"/>
      <c r="AP997" s="17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</row>
    <row r="998" spans="2:95" ht="14">
      <c r="B998" s="12"/>
      <c r="C998" s="12"/>
      <c r="D998" s="12"/>
      <c r="E998" s="12"/>
      <c r="F998" s="12"/>
      <c r="G998" s="110"/>
      <c r="H998" s="8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7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7"/>
      <c r="AO998" s="17"/>
      <c r="AP998" s="17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</row>
    <row r="999" spans="2:95" ht="14">
      <c r="B999" s="12"/>
      <c r="C999" s="12"/>
      <c r="D999" s="12"/>
      <c r="E999" s="12"/>
      <c r="F999" s="12"/>
      <c r="G999" s="110"/>
      <c r="H999" s="8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7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7"/>
      <c r="AO999" s="17"/>
      <c r="AP999" s="17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</row>
    <row r="1000" spans="2:95" ht="14">
      <c r="B1000" s="12"/>
      <c r="C1000" s="12"/>
      <c r="D1000" s="12"/>
      <c r="E1000" s="12"/>
      <c r="F1000" s="12"/>
      <c r="G1000" s="110"/>
      <c r="H1000" s="8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7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7"/>
      <c r="AO1000" s="17"/>
      <c r="AP1000" s="17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</row>
  </sheetData>
  <dataValidations count="1">
    <dataValidation type="list" allowBlank="1" showInputMessage="1" showErrorMessage="1" sqref="W111:W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B4:B52 B58:B1048576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C1:C52 C58:C1048576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BG4:BG22 BE23:BE52 BE58:BE1048576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AD4:AD22 AB23:AB52 AB58:AB1048576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Y4:Y22 W23:W52 W58:W110</xm:sqref>
        </x14:dataValidation>
        <x14:dataValidation type="list" allowBlank="1" showInputMessage="1" showErrorMessage="1">
          <x14:formula1>
            <xm:f>'controlled vocabulary'!$U$4:$U$6</xm:f>
          </x14:formula1>
          <xm:sqref>I4:I22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A4:A52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3"/>
  <sheetViews>
    <sheetView workbookViewId="0">
      <selection activeCell="H19" sqref="H19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9.5" style="5" bestFit="1" customWidth="1"/>
    <col min="5" max="5" width="14" style="5" customWidth="1"/>
    <col min="6" max="6" width="14.5" style="5" customWidth="1"/>
    <col min="7" max="7" width="14.5" style="159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30" s="103" customFormat="1" ht="48.5" customHeight="1">
      <c r="A1" s="26" t="s">
        <v>739</v>
      </c>
      <c r="B1" s="26" t="s">
        <v>14</v>
      </c>
      <c r="C1" s="26" t="s">
        <v>498</v>
      </c>
      <c r="D1" s="26" t="s">
        <v>993</v>
      </c>
      <c r="E1" s="108" t="s">
        <v>821</v>
      </c>
      <c r="F1" s="113" t="s">
        <v>822</v>
      </c>
      <c r="G1" s="152" t="s">
        <v>823</v>
      </c>
      <c r="H1" s="26" t="s">
        <v>623</v>
      </c>
      <c r="I1" s="85" t="s">
        <v>373</v>
      </c>
      <c r="J1" s="85" t="s">
        <v>374</v>
      </c>
      <c r="K1" s="85" t="s">
        <v>375</v>
      </c>
      <c r="L1" s="85" t="s">
        <v>723</v>
      </c>
      <c r="M1" s="85" t="s">
        <v>376</v>
      </c>
      <c r="N1" s="85" t="s">
        <v>377</v>
      </c>
      <c r="O1" s="102" t="s">
        <v>397</v>
      </c>
      <c r="P1" s="102" t="s">
        <v>398</v>
      </c>
      <c r="Q1" s="102" t="s">
        <v>399</v>
      </c>
      <c r="R1" s="102" t="s">
        <v>400</v>
      </c>
      <c r="S1" s="64" t="s">
        <v>378</v>
      </c>
      <c r="T1" s="64" t="s">
        <v>379</v>
      </c>
      <c r="U1" s="64" t="s">
        <v>380</v>
      </c>
      <c r="V1" s="64" t="s">
        <v>381</v>
      </c>
      <c r="W1" s="64" t="s">
        <v>382</v>
      </c>
      <c r="X1" s="64" t="s">
        <v>383</v>
      </c>
      <c r="Y1" s="64" t="s">
        <v>384</v>
      </c>
      <c r="Z1" s="44" t="s">
        <v>385</v>
      </c>
      <c r="AA1" s="64" t="s">
        <v>386</v>
      </c>
      <c r="AB1" s="64" t="s">
        <v>387</v>
      </c>
      <c r="AC1" s="44" t="s">
        <v>388</v>
      </c>
    </row>
    <row r="2" spans="1:30" s="94" customFormat="1" ht="66.5" customHeight="1">
      <c r="A2" s="30" t="s">
        <v>740</v>
      </c>
      <c r="B2" s="34" t="s">
        <v>23</v>
      </c>
      <c r="C2" s="34" t="s">
        <v>369</v>
      </c>
      <c r="D2" s="34"/>
      <c r="E2" s="114" t="s">
        <v>816</v>
      </c>
      <c r="F2" s="114" t="s">
        <v>817</v>
      </c>
      <c r="G2" s="153" t="s">
        <v>815</v>
      </c>
      <c r="H2" s="34" t="s">
        <v>624</v>
      </c>
      <c r="I2" s="86" t="s">
        <v>389</v>
      </c>
      <c r="J2" s="86" t="s">
        <v>727</v>
      </c>
      <c r="K2" s="86" t="s">
        <v>435</v>
      </c>
      <c r="L2" s="86" t="s">
        <v>799</v>
      </c>
      <c r="M2" s="86" t="s">
        <v>734</v>
      </c>
      <c r="N2" s="86" t="s">
        <v>390</v>
      </c>
      <c r="O2" s="92" t="s">
        <v>419</v>
      </c>
      <c r="P2" s="92" t="s">
        <v>418</v>
      </c>
      <c r="Q2" s="92" t="s">
        <v>434</v>
      </c>
      <c r="R2" s="92"/>
      <c r="S2" s="49" t="s">
        <v>391</v>
      </c>
      <c r="T2" s="49" t="s">
        <v>392</v>
      </c>
      <c r="U2" s="49" t="s">
        <v>100</v>
      </c>
      <c r="V2" s="49" t="s">
        <v>101</v>
      </c>
      <c r="W2" s="49" t="s">
        <v>102</v>
      </c>
      <c r="X2" s="49" t="s">
        <v>393</v>
      </c>
      <c r="Y2" s="49" t="s">
        <v>433</v>
      </c>
      <c r="Z2" s="49" t="s">
        <v>432</v>
      </c>
      <c r="AA2" s="49" t="s">
        <v>394</v>
      </c>
      <c r="AB2" s="49" t="s">
        <v>395</v>
      </c>
      <c r="AC2" s="49" t="s">
        <v>396</v>
      </c>
    </row>
    <row r="3" spans="1:30" s="93" customFormat="1" ht="26">
      <c r="A3" s="36" t="s">
        <v>403</v>
      </c>
      <c r="B3" s="35"/>
      <c r="C3" s="35"/>
      <c r="D3" s="35"/>
      <c r="E3" s="36" t="s">
        <v>813</v>
      </c>
      <c r="F3" s="36" t="s">
        <v>41</v>
      </c>
      <c r="G3" s="154" t="s">
        <v>814</v>
      </c>
      <c r="H3" s="35" t="s">
        <v>47</v>
      </c>
      <c r="I3" s="87" t="s">
        <v>436</v>
      </c>
      <c r="J3" s="87"/>
      <c r="K3" s="87"/>
      <c r="L3" s="87"/>
      <c r="M3" s="87" t="s">
        <v>735</v>
      </c>
      <c r="N3" s="87" t="s">
        <v>368</v>
      </c>
      <c r="O3" s="91" t="s">
        <v>44</v>
      </c>
      <c r="P3" s="91"/>
      <c r="Q3" s="91"/>
      <c r="R3" s="91"/>
      <c r="S3" s="57" t="s">
        <v>145</v>
      </c>
      <c r="T3" s="57" t="s">
        <v>145</v>
      </c>
      <c r="U3" s="57"/>
      <c r="V3" s="57"/>
      <c r="W3" s="57" t="s">
        <v>146</v>
      </c>
      <c r="X3" s="57" t="s">
        <v>145</v>
      </c>
      <c r="Y3" s="57" t="s">
        <v>145</v>
      </c>
      <c r="Z3" s="57" t="s">
        <v>145</v>
      </c>
      <c r="AA3" s="57"/>
      <c r="AB3" s="57"/>
      <c r="AC3" s="57"/>
    </row>
    <row r="4" spans="1:30" s="93" customFormat="1">
      <c r="A4" s="19" t="s">
        <v>845</v>
      </c>
      <c r="B4" s="5" t="s">
        <v>852</v>
      </c>
      <c r="C4" s="5" t="s">
        <v>853</v>
      </c>
      <c r="D4" s="123" t="str">
        <f>C4&amp;"_"&amp;H4&amp;"_"&amp;E4&amp;F4&amp;G4</f>
        <v>Tower Pit_15_1997816</v>
      </c>
      <c r="E4" s="151">
        <v>1997</v>
      </c>
      <c r="F4" s="151">
        <v>8</v>
      </c>
      <c r="G4" s="155">
        <v>16</v>
      </c>
      <c r="H4" s="122">
        <v>15</v>
      </c>
      <c r="I4" s="112" t="s">
        <v>718</v>
      </c>
      <c r="J4" s="11" t="s">
        <v>700</v>
      </c>
      <c r="K4" s="5" t="s">
        <v>722</v>
      </c>
      <c r="L4" s="5" t="s">
        <v>713</v>
      </c>
      <c r="M4" s="87"/>
      <c r="N4" s="87"/>
      <c r="O4" s="91"/>
      <c r="P4" s="91"/>
      <c r="Q4" s="91">
        <v>0.33</v>
      </c>
      <c r="R4" s="5" t="s">
        <v>729</v>
      </c>
      <c r="S4" s="57">
        <v>-21</v>
      </c>
      <c r="T4" s="57"/>
      <c r="U4" s="57" t="s">
        <v>858</v>
      </c>
      <c r="V4" s="57">
        <v>2642</v>
      </c>
      <c r="W4" s="57">
        <v>1997</v>
      </c>
      <c r="X4" s="57">
        <v>103.9</v>
      </c>
      <c r="Y4" s="57">
        <v>5.8</v>
      </c>
      <c r="Z4" s="57"/>
      <c r="AA4"/>
      <c r="AB4"/>
      <c r="AC4"/>
      <c r="AD4"/>
    </row>
    <row r="5" spans="1:30" s="93" customFormat="1">
      <c r="A5" s="19" t="s">
        <v>845</v>
      </c>
      <c r="B5" s="5" t="s">
        <v>852</v>
      </c>
      <c r="C5" s="5" t="s">
        <v>853</v>
      </c>
      <c r="D5" s="123" t="str">
        <f t="shared" ref="D5:D36" si="0">C5&amp;"_"&amp;H5&amp;"_"&amp;E5&amp;F5&amp;G5</f>
        <v>Tower Pit_32_1997816</v>
      </c>
      <c r="E5" s="151">
        <v>1997</v>
      </c>
      <c r="F5" s="151">
        <v>8</v>
      </c>
      <c r="G5" s="155">
        <v>16</v>
      </c>
      <c r="H5" s="122">
        <v>32</v>
      </c>
      <c r="I5" s="112" t="s">
        <v>718</v>
      </c>
      <c r="J5" s="11" t="s">
        <v>700</v>
      </c>
      <c r="K5" s="5" t="s">
        <v>722</v>
      </c>
      <c r="L5" s="5" t="s">
        <v>713</v>
      </c>
      <c r="M5" s="87"/>
      <c r="N5" s="87"/>
      <c r="O5" s="91"/>
      <c r="P5" s="91"/>
      <c r="Q5" s="91">
        <v>0.45</v>
      </c>
      <c r="R5" s="5" t="s">
        <v>729</v>
      </c>
      <c r="S5" s="57">
        <v>-20.7</v>
      </c>
      <c r="T5" s="57"/>
      <c r="U5" s="57" t="s">
        <v>858</v>
      </c>
      <c r="V5" s="57">
        <v>2641</v>
      </c>
      <c r="W5" s="57">
        <v>1997</v>
      </c>
      <c r="X5" s="57">
        <v>89.7</v>
      </c>
      <c r="Y5" s="57">
        <v>6.2</v>
      </c>
      <c r="Z5" s="57"/>
      <c r="AA5"/>
      <c r="AB5"/>
      <c r="AC5"/>
      <c r="AD5"/>
    </row>
    <row r="6" spans="1:30" s="93" customFormat="1" ht="15">
      <c r="A6" s="19" t="s">
        <v>845</v>
      </c>
      <c r="B6" s="5" t="s">
        <v>852</v>
      </c>
      <c r="C6" s="5" t="s">
        <v>853</v>
      </c>
      <c r="D6" s="123" t="str">
        <f t="shared" si="0"/>
        <v>Tower Pit_10_199863</v>
      </c>
      <c r="E6" s="151">
        <v>1998</v>
      </c>
      <c r="F6" s="151">
        <v>6</v>
      </c>
      <c r="G6" s="155">
        <v>3</v>
      </c>
      <c r="H6" s="122">
        <v>10</v>
      </c>
      <c r="I6" s="112" t="s">
        <v>718</v>
      </c>
      <c r="J6" s="11" t="s">
        <v>700</v>
      </c>
      <c r="K6" s="5" t="s">
        <v>722</v>
      </c>
      <c r="L6" s="5" t="s">
        <v>713</v>
      </c>
      <c r="M6" s="87"/>
      <c r="N6" s="87"/>
      <c r="O6" s="91"/>
      <c r="P6" s="91"/>
      <c r="Q6" s="163">
        <v>0.15</v>
      </c>
      <c r="R6" s="5" t="s">
        <v>729</v>
      </c>
      <c r="S6" s="164">
        <v>-18.36</v>
      </c>
      <c r="T6" s="57"/>
      <c r="U6" s="57" t="s">
        <v>858</v>
      </c>
      <c r="V6" s="162">
        <v>3295</v>
      </c>
      <c r="W6" s="57">
        <v>1998</v>
      </c>
      <c r="X6" s="165">
        <v>97.892481784433997</v>
      </c>
      <c r="Y6" s="163">
        <v>4.9449796102290611</v>
      </c>
      <c r="Z6" s="57"/>
      <c r="AA6" s="57"/>
      <c r="AB6" s="57"/>
      <c r="AC6" s="57"/>
    </row>
    <row r="7" spans="1:30" s="93" customFormat="1" ht="15">
      <c r="A7" s="19" t="s">
        <v>845</v>
      </c>
      <c r="B7" s="5" t="s">
        <v>852</v>
      </c>
      <c r="C7" s="5" t="s">
        <v>853</v>
      </c>
      <c r="D7" s="123" t="str">
        <f t="shared" si="0"/>
        <v>Tower Pit_32_199863</v>
      </c>
      <c r="E7" s="151">
        <v>1998</v>
      </c>
      <c r="F7" s="151">
        <v>6</v>
      </c>
      <c r="G7" s="155">
        <v>3</v>
      </c>
      <c r="H7" s="122">
        <v>32</v>
      </c>
      <c r="I7" s="112" t="s">
        <v>718</v>
      </c>
      <c r="J7" s="11" t="s">
        <v>700</v>
      </c>
      <c r="K7" s="5" t="s">
        <v>722</v>
      </c>
      <c r="L7" s="5" t="s">
        <v>713</v>
      </c>
      <c r="M7" s="87"/>
      <c r="N7" s="87"/>
      <c r="O7" s="91"/>
      <c r="P7" s="91"/>
      <c r="Q7" s="163">
        <v>0.38</v>
      </c>
      <c r="R7" s="5" t="s">
        <v>729</v>
      </c>
      <c r="S7" s="164">
        <v>-21.11</v>
      </c>
      <c r="T7" s="57"/>
      <c r="U7" s="57" t="s">
        <v>858</v>
      </c>
      <c r="V7" s="162">
        <v>3296</v>
      </c>
      <c r="W7" s="57">
        <v>1998</v>
      </c>
      <c r="X7" s="165">
        <v>119.19800708874018</v>
      </c>
      <c r="Y7" s="163">
        <v>5.0824504814281273</v>
      </c>
      <c r="Z7" s="57"/>
      <c r="AA7" s="57"/>
      <c r="AB7" s="57"/>
      <c r="AC7" s="57"/>
    </row>
    <row r="8" spans="1:30" s="93" customFormat="1" ht="15">
      <c r="A8" s="19" t="s">
        <v>845</v>
      </c>
      <c r="B8" s="5" t="s">
        <v>852</v>
      </c>
      <c r="C8" s="5" t="s">
        <v>853</v>
      </c>
      <c r="D8" s="123" t="str">
        <f t="shared" si="0"/>
        <v>Tower Pit_50_199863</v>
      </c>
      <c r="E8" s="151">
        <v>1998</v>
      </c>
      <c r="F8" s="151">
        <v>6</v>
      </c>
      <c r="G8" s="155">
        <v>3</v>
      </c>
      <c r="H8" s="122">
        <v>50</v>
      </c>
      <c r="I8" s="112" t="s">
        <v>718</v>
      </c>
      <c r="J8" s="11" t="s">
        <v>700</v>
      </c>
      <c r="K8" s="5" t="s">
        <v>722</v>
      </c>
      <c r="L8" s="5" t="s">
        <v>713</v>
      </c>
      <c r="M8" s="87"/>
      <c r="N8" s="87"/>
      <c r="O8" s="91"/>
      <c r="P8" s="91"/>
      <c r="Q8" s="163">
        <v>0.56000000000000005</v>
      </c>
      <c r="R8" s="5" t="s">
        <v>729</v>
      </c>
      <c r="S8" s="164">
        <v>-21.87</v>
      </c>
      <c r="T8" s="57"/>
      <c r="U8" s="57" t="s">
        <v>858</v>
      </c>
      <c r="V8" s="162">
        <v>3297</v>
      </c>
      <c r="W8" s="57">
        <v>1998</v>
      </c>
      <c r="X8" s="165">
        <v>98.533914215842117</v>
      </c>
      <c r="Y8" s="163">
        <v>7.2776062308745448</v>
      </c>
      <c r="Z8" s="57"/>
      <c r="AA8" s="57"/>
      <c r="AB8" s="57"/>
      <c r="AC8" s="57"/>
    </row>
    <row r="9" spans="1:30" s="93" customFormat="1" ht="15">
      <c r="A9" s="19" t="s">
        <v>845</v>
      </c>
      <c r="B9" s="5" t="s">
        <v>852</v>
      </c>
      <c r="C9" s="5" t="s">
        <v>853</v>
      </c>
      <c r="D9" s="123" t="str">
        <f t="shared" si="0"/>
        <v>Tower Pit_6_199871</v>
      </c>
      <c r="E9" s="151">
        <v>1998</v>
      </c>
      <c r="F9" s="151">
        <v>7</v>
      </c>
      <c r="G9" s="155">
        <v>1</v>
      </c>
      <c r="H9" s="122">
        <v>6</v>
      </c>
      <c r="I9" s="112" t="s">
        <v>718</v>
      </c>
      <c r="J9" s="11" t="s">
        <v>700</v>
      </c>
      <c r="K9" s="5" t="s">
        <v>722</v>
      </c>
      <c r="L9" s="5" t="s">
        <v>713</v>
      </c>
      <c r="M9" s="87"/>
      <c r="N9" s="87"/>
      <c r="O9" s="91"/>
      <c r="P9" s="91"/>
      <c r="Q9" s="166">
        <v>0.22</v>
      </c>
      <c r="R9" s="5" t="s">
        <v>729</v>
      </c>
      <c r="S9" s="165">
        <v>-20.34</v>
      </c>
      <c r="T9" s="57"/>
      <c r="U9" s="57" t="s">
        <v>858</v>
      </c>
      <c r="V9" s="161">
        <v>3699</v>
      </c>
      <c r="W9" s="57">
        <v>1998</v>
      </c>
      <c r="X9" s="165">
        <v>115.22286834460616</v>
      </c>
      <c r="Y9" s="165">
        <v>5.5965092914330477</v>
      </c>
      <c r="Z9" s="57"/>
      <c r="AA9" s="57"/>
      <c r="AB9" s="57"/>
      <c r="AC9" s="57"/>
    </row>
    <row r="10" spans="1:30" s="93" customFormat="1" ht="15">
      <c r="A10" s="19" t="s">
        <v>845</v>
      </c>
      <c r="B10" s="5" t="s">
        <v>852</v>
      </c>
      <c r="C10" s="5" t="s">
        <v>853</v>
      </c>
      <c r="D10" s="123" t="str">
        <f t="shared" si="0"/>
        <v>Tower Pit_32_199871</v>
      </c>
      <c r="E10" s="151">
        <v>1998</v>
      </c>
      <c r="F10" s="151">
        <v>7</v>
      </c>
      <c r="G10" s="155">
        <v>1</v>
      </c>
      <c r="H10" s="122">
        <v>32</v>
      </c>
      <c r="I10" s="112" t="s">
        <v>718</v>
      </c>
      <c r="J10" s="11" t="s">
        <v>700</v>
      </c>
      <c r="K10" s="5" t="s">
        <v>722</v>
      </c>
      <c r="L10" s="5" t="s">
        <v>713</v>
      </c>
      <c r="M10" s="87"/>
      <c r="N10" s="87"/>
      <c r="O10" s="91"/>
      <c r="P10" s="91"/>
      <c r="Q10" s="166">
        <v>0.72</v>
      </c>
      <c r="R10" s="5" t="s">
        <v>729</v>
      </c>
      <c r="S10" s="165">
        <v>-21.98</v>
      </c>
      <c r="T10" s="57"/>
      <c r="U10" s="57" t="s">
        <v>858</v>
      </c>
      <c r="V10" s="161">
        <v>3700</v>
      </c>
      <c r="W10" s="57">
        <v>1998</v>
      </c>
      <c r="X10" s="165">
        <v>121.5784590255975</v>
      </c>
      <c r="Y10" s="165">
        <v>6.381406828210813</v>
      </c>
      <c r="Z10" s="57"/>
      <c r="AA10" s="57"/>
      <c r="AB10" s="57"/>
      <c r="AC10" s="57"/>
    </row>
    <row r="11" spans="1:30" s="93" customFormat="1" ht="15">
      <c r="A11" s="19" t="s">
        <v>845</v>
      </c>
      <c r="B11" s="5" t="s">
        <v>852</v>
      </c>
      <c r="C11" s="5" t="s">
        <v>853</v>
      </c>
      <c r="D11" s="123" t="str">
        <f t="shared" si="0"/>
        <v>Tower Pit_15_199871</v>
      </c>
      <c r="E11" s="151">
        <v>1998</v>
      </c>
      <c r="F11" s="151">
        <v>7</v>
      </c>
      <c r="G11" s="155">
        <v>1</v>
      </c>
      <c r="H11" s="122">
        <v>15</v>
      </c>
      <c r="I11" s="112" t="s">
        <v>718</v>
      </c>
      <c r="J11" s="11" t="s">
        <v>700</v>
      </c>
      <c r="K11" s="5" t="s">
        <v>722</v>
      </c>
      <c r="L11" s="5" t="s">
        <v>713</v>
      </c>
      <c r="M11" s="87"/>
      <c r="N11" s="87"/>
      <c r="O11" s="91"/>
      <c r="P11" s="91"/>
      <c r="Q11" s="166">
        <v>0.35</v>
      </c>
      <c r="R11" s="5" t="s">
        <v>729</v>
      </c>
      <c r="S11" s="166">
        <v>-21</v>
      </c>
      <c r="T11" s="57"/>
      <c r="U11" s="57" t="s">
        <v>858</v>
      </c>
      <c r="V11" s="161">
        <v>4151</v>
      </c>
      <c r="W11" s="57">
        <v>1998</v>
      </c>
      <c r="X11" s="165">
        <v>117.20438224511565</v>
      </c>
      <c r="Y11" s="165">
        <v>9.1841697234888855</v>
      </c>
      <c r="Z11" s="57"/>
      <c r="AA11" s="57"/>
      <c r="AB11" s="57"/>
      <c r="AC11" s="57"/>
    </row>
    <row r="12" spans="1:30" s="93" customFormat="1" ht="18">
      <c r="A12" s="19" t="s">
        <v>845</v>
      </c>
      <c r="B12" s="5" t="s">
        <v>852</v>
      </c>
      <c r="C12" s="5" t="s">
        <v>853</v>
      </c>
      <c r="D12" s="123" t="str">
        <f t="shared" si="0"/>
        <v>Tower Pit_6_1998921</v>
      </c>
      <c r="E12" s="151">
        <v>1998</v>
      </c>
      <c r="F12" s="151">
        <v>9</v>
      </c>
      <c r="G12" s="155">
        <v>21</v>
      </c>
      <c r="H12" s="122">
        <v>6</v>
      </c>
      <c r="I12" s="112" t="s">
        <v>718</v>
      </c>
      <c r="J12" s="11" t="s">
        <v>700</v>
      </c>
      <c r="K12" s="5" t="s">
        <v>722</v>
      </c>
      <c r="L12" s="5" t="s">
        <v>713</v>
      </c>
      <c r="M12" s="87"/>
      <c r="N12" s="87"/>
      <c r="O12" s="91"/>
      <c r="P12" s="91"/>
      <c r="Q12" s="166">
        <v>0.15</v>
      </c>
      <c r="R12" s="5" t="s">
        <v>729</v>
      </c>
      <c r="S12" s="165">
        <v>-19.809999999999999</v>
      </c>
      <c r="T12" s="57"/>
      <c r="U12" s="57" t="s">
        <v>858</v>
      </c>
      <c r="V12" s="161">
        <v>3697</v>
      </c>
      <c r="W12" s="57">
        <v>1998</v>
      </c>
      <c r="X12" s="160">
        <v>108.22912726865796</v>
      </c>
      <c r="Y12" s="160">
        <v>5.2471775352462631</v>
      </c>
      <c r="Z12" s="57"/>
      <c r="AA12" s="57"/>
      <c r="AB12" s="57"/>
      <c r="AC12" s="57"/>
    </row>
    <row r="13" spans="1:30" s="93" customFormat="1" ht="15">
      <c r="A13" s="19" t="s">
        <v>845</v>
      </c>
      <c r="B13" s="5" t="s">
        <v>852</v>
      </c>
      <c r="C13" s="5" t="s">
        <v>853</v>
      </c>
      <c r="D13" s="123" t="str">
        <f t="shared" si="0"/>
        <v>Tower Pit_15_1998921</v>
      </c>
      <c r="E13" s="151">
        <v>1998</v>
      </c>
      <c r="F13" s="151">
        <v>9</v>
      </c>
      <c r="G13" s="155">
        <v>21</v>
      </c>
      <c r="H13" s="122">
        <v>15</v>
      </c>
      <c r="I13" s="112" t="s">
        <v>718</v>
      </c>
      <c r="J13" s="11" t="s">
        <v>700</v>
      </c>
      <c r="K13" s="5" t="s">
        <v>722</v>
      </c>
      <c r="L13" s="5" t="s">
        <v>713</v>
      </c>
      <c r="M13" s="87"/>
      <c r="N13" s="87"/>
      <c r="O13" s="91"/>
      <c r="P13" s="91"/>
      <c r="Q13" s="166">
        <v>0.2</v>
      </c>
      <c r="R13" s="5" t="s">
        <v>729</v>
      </c>
      <c r="S13" s="166">
        <v>-22</v>
      </c>
      <c r="T13" s="57"/>
      <c r="U13" s="57" t="s">
        <v>858</v>
      </c>
      <c r="V13" s="161">
        <v>3595</v>
      </c>
      <c r="W13" s="57">
        <v>1998</v>
      </c>
      <c r="X13" s="165">
        <v>142</v>
      </c>
      <c r="Y13" s="165">
        <v>6.9</v>
      </c>
      <c r="Z13" s="57"/>
      <c r="AA13" s="57"/>
      <c r="AB13" s="57"/>
      <c r="AC13" s="57"/>
    </row>
    <row r="14" spans="1:30" s="93" customFormat="1" ht="15">
      <c r="A14" s="19" t="s">
        <v>845</v>
      </c>
      <c r="B14" s="5" t="s">
        <v>852</v>
      </c>
      <c r="C14" s="5" t="s">
        <v>853</v>
      </c>
      <c r="D14" s="123" t="str">
        <f t="shared" si="0"/>
        <v>Tower Pit_6_19981019</v>
      </c>
      <c r="E14" s="151">
        <v>1998</v>
      </c>
      <c r="F14" s="151">
        <v>10</v>
      </c>
      <c r="G14" s="155">
        <v>19</v>
      </c>
      <c r="H14" s="122">
        <v>6</v>
      </c>
      <c r="I14" s="112" t="s">
        <v>718</v>
      </c>
      <c r="J14" s="11" t="s">
        <v>700</v>
      </c>
      <c r="K14" s="5" t="s">
        <v>722</v>
      </c>
      <c r="L14" s="5" t="s">
        <v>713</v>
      </c>
      <c r="M14" s="87"/>
      <c r="N14" s="87"/>
      <c r="O14" s="91"/>
      <c r="P14" s="91"/>
      <c r="Q14" s="166">
        <v>0.09</v>
      </c>
      <c r="R14" s="5" t="s">
        <v>729</v>
      </c>
      <c r="S14" s="166"/>
      <c r="T14" s="57"/>
      <c r="U14" s="57" t="s">
        <v>858</v>
      </c>
      <c r="V14" s="161">
        <v>3613</v>
      </c>
      <c r="W14" s="57">
        <v>1998</v>
      </c>
      <c r="X14" s="165">
        <v>125.47202836246151</v>
      </c>
      <c r="Y14" s="165">
        <v>6.0067678806765148</v>
      </c>
      <c r="Z14" s="57"/>
      <c r="AA14" s="57"/>
      <c r="AB14" s="57"/>
      <c r="AC14" s="57"/>
    </row>
    <row r="15" spans="1:30" s="93" customFormat="1" ht="18">
      <c r="A15" s="19" t="s">
        <v>845</v>
      </c>
      <c r="B15" s="5" t="s">
        <v>852</v>
      </c>
      <c r="C15" s="5" t="s">
        <v>853</v>
      </c>
      <c r="D15" s="123" t="str">
        <f t="shared" si="0"/>
        <v>Tower Pit_15_19981019</v>
      </c>
      <c r="E15" s="151">
        <v>1998</v>
      </c>
      <c r="F15" s="151">
        <v>10</v>
      </c>
      <c r="G15" s="155">
        <v>19</v>
      </c>
      <c r="H15" s="122">
        <v>15</v>
      </c>
      <c r="I15" s="112" t="s">
        <v>718</v>
      </c>
      <c r="J15" s="11" t="s">
        <v>700</v>
      </c>
      <c r="K15" s="5" t="s">
        <v>722</v>
      </c>
      <c r="L15" s="5" t="s">
        <v>713</v>
      </c>
      <c r="M15" s="87"/>
      <c r="N15" s="87"/>
      <c r="O15" s="91"/>
      <c r="P15" s="91"/>
      <c r="Q15" s="166">
        <v>0.19</v>
      </c>
      <c r="R15" s="5" t="s">
        <v>729</v>
      </c>
      <c r="S15" s="165">
        <v>-20.190000000000001</v>
      </c>
      <c r="T15" s="57"/>
      <c r="U15" s="57" t="s">
        <v>858</v>
      </c>
      <c r="V15" s="161">
        <v>3681</v>
      </c>
      <c r="W15" s="57">
        <v>1998</v>
      </c>
      <c r="X15" s="160">
        <v>97.694688325678186</v>
      </c>
      <c r="Y15" s="160">
        <v>5.8763850023081767</v>
      </c>
      <c r="Z15" s="57"/>
      <c r="AA15" s="57"/>
      <c r="AB15" s="57"/>
      <c r="AC15" s="57"/>
    </row>
    <row r="16" spans="1:30" s="93" customFormat="1" ht="18">
      <c r="A16" s="19" t="s">
        <v>845</v>
      </c>
      <c r="B16" s="5" t="s">
        <v>852</v>
      </c>
      <c r="C16" s="5" t="s">
        <v>853</v>
      </c>
      <c r="D16" s="123" t="str">
        <f t="shared" si="0"/>
        <v>Tower Pit_51_19981019</v>
      </c>
      <c r="E16" s="151">
        <v>1998</v>
      </c>
      <c r="F16" s="151">
        <v>10</v>
      </c>
      <c r="G16" s="155">
        <v>19</v>
      </c>
      <c r="H16" s="122">
        <v>51</v>
      </c>
      <c r="I16" s="112" t="s">
        <v>718</v>
      </c>
      <c r="J16" s="11" t="s">
        <v>700</v>
      </c>
      <c r="K16" s="5" t="s">
        <v>722</v>
      </c>
      <c r="L16" s="5" t="s">
        <v>713</v>
      </c>
      <c r="M16" s="87"/>
      <c r="N16" s="87"/>
      <c r="O16" s="91"/>
      <c r="P16" s="91"/>
      <c r="Q16" s="166">
        <v>0.52</v>
      </c>
      <c r="R16" s="5" t="s">
        <v>729</v>
      </c>
      <c r="S16" s="165">
        <v>-21.86</v>
      </c>
      <c r="T16" s="57"/>
      <c r="U16" s="57" t="s">
        <v>858</v>
      </c>
      <c r="V16" s="161">
        <v>3682</v>
      </c>
      <c r="W16" s="57">
        <v>1998</v>
      </c>
      <c r="X16" s="160">
        <v>95.740936294378855</v>
      </c>
      <c r="Y16" s="160">
        <v>5.8749841373849758</v>
      </c>
      <c r="Z16" s="57"/>
      <c r="AA16" s="57"/>
      <c r="AB16" s="57"/>
      <c r="AC16" s="57"/>
    </row>
    <row r="17" spans="1:25">
      <c r="A17" s="19" t="s">
        <v>845</v>
      </c>
      <c r="B17" s="5" t="s">
        <v>852</v>
      </c>
      <c r="C17" s="5" t="s">
        <v>853</v>
      </c>
      <c r="D17" s="123" t="str">
        <f t="shared" si="0"/>
        <v>Tower Pit_15_1999429</v>
      </c>
      <c r="E17" s="123">
        <v>1999</v>
      </c>
      <c r="F17" s="123">
        <v>4</v>
      </c>
      <c r="G17" s="156">
        <v>29</v>
      </c>
      <c r="H17" s="4">
        <v>15</v>
      </c>
      <c r="I17" s="112" t="s">
        <v>718</v>
      </c>
      <c r="J17" s="11" t="s">
        <v>700</v>
      </c>
      <c r="K17" s="5" t="s">
        <v>722</v>
      </c>
      <c r="L17" s="5" t="s">
        <v>713</v>
      </c>
      <c r="Q17" s="4">
        <v>0.14000000000000001</v>
      </c>
      <c r="R17" s="5" t="s">
        <v>729</v>
      </c>
      <c r="S17" s="168">
        <v>-19.46</v>
      </c>
      <c r="U17" s="57" t="s">
        <v>858</v>
      </c>
      <c r="V17" s="167">
        <v>4626</v>
      </c>
      <c r="W17" s="5">
        <v>1999</v>
      </c>
      <c r="X17" s="169">
        <v>114.77178285657486</v>
      </c>
      <c r="Y17" s="169">
        <v>5.4574628251806692</v>
      </c>
    </row>
    <row r="18" spans="1:25">
      <c r="A18" s="19" t="s">
        <v>845</v>
      </c>
      <c r="B18" s="5" t="s">
        <v>852</v>
      </c>
      <c r="C18" s="5" t="s">
        <v>853</v>
      </c>
      <c r="D18" s="123" t="str">
        <f t="shared" si="0"/>
        <v>Tower Pit_51_1999429</v>
      </c>
      <c r="E18" s="5">
        <v>1999</v>
      </c>
      <c r="F18" s="123">
        <v>4</v>
      </c>
      <c r="G18" s="156">
        <v>29</v>
      </c>
      <c r="H18" s="4">
        <v>51</v>
      </c>
      <c r="I18" s="109" t="s">
        <v>718</v>
      </c>
      <c r="J18" s="11" t="s">
        <v>700</v>
      </c>
      <c r="K18" s="5" t="s">
        <v>722</v>
      </c>
      <c r="L18" s="5" t="s">
        <v>713</v>
      </c>
      <c r="Q18" s="4">
        <v>0.32</v>
      </c>
      <c r="R18" s="5" t="s">
        <v>729</v>
      </c>
      <c r="S18" s="168">
        <v>-21.55</v>
      </c>
      <c r="U18" s="57" t="s">
        <v>858</v>
      </c>
      <c r="V18" s="167">
        <v>4627</v>
      </c>
      <c r="W18" s="5">
        <v>1999</v>
      </c>
      <c r="X18" s="169">
        <v>120.74298814896211</v>
      </c>
      <c r="Y18" s="169">
        <v>5.4904261425614367</v>
      </c>
    </row>
    <row r="19" spans="1:25">
      <c r="A19" s="19" t="s">
        <v>845</v>
      </c>
      <c r="B19" s="5" t="s">
        <v>852</v>
      </c>
      <c r="C19" s="5" t="s">
        <v>853</v>
      </c>
      <c r="D19" s="123" t="str">
        <f t="shared" si="0"/>
        <v>Tower Pit_6_199968</v>
      </c>
      <c r="E19" s="5">
        <v>1999</v>
      </c>
      <c r="F19" s="5">
        <v>6</v>
      </c>
      <c r="G19" s="157">
        <v>8</v>
      </c>
      <c r="H19" s="167">
        <v>6</v>
      </c>
      <c r="I19" s="109" t="s">
        <v>718</v>
      </c>
      <c r="J19" s="11" t="s">
        <v>700</v>
      </c>
      <c r="K19" s="5" t="s">
        <v>722</v>
      </c>
      <c r="L19" s="5" t="s">
        <v>713</v>
      </c>
      <c r="Q19" s="4">
        <v>0.17</v>
      </c>
      <c r="R19" s="5" t="s">
        <v>729</v>
      </c>
      <c r="S19" s="4">
        <v>-20.21</v>
      </c>
      <c r="U19" s="57" t="s">
        <v>858</v>
      </c>
      <c r="V19" s="167">
        <v>4717</v>
      </c>
      <c r="W19" s="5">
        <v>1999</v>
      </c>
      <c r="X19" s="169">
        <v>112.41500648332648</v>
      </c>
      <c r="Y19" s="169">
        <v>5.7399279393725555</v>
      </c>
    </row>
    <row r="20" spans="1:25">
      <c r="A20" s="19" t="s">
        <v>845</v>
      </c>
      <c r="B20" s="5" t="s">
        <v>852</v>
      </c>
      <c r="C20" s="5" t="s">
        <v>853</v>
      </c>
      <c r="D20" s="123" t="str">
        <f t="shared" si="0"/>
        <v>Tower Pit_15_199968</v>
      </c>
      <c r="E20" s="5">
        <v>1999</v>
      </c>
      <c r="F20" s="5">
        <v>6</v>
      </c>
      <c r="G20" s="157">
        <v>8</v>
      </c>
      <c r="H20" s="167">
        <v>15</v>
      </c>
      <c r="I20" s="109" t="s">
        <v>718</v>
      </c>
      <c r="J20" s="12" t="s">
        <v>700</v>
      </c>
      <c r="K20" s="5" t="s">
        <v>722</v>
      </c>
      <c r="L20" s="5" t="s">
        <v>713</v>
      </c>
      <c r="Q20" s="4">
        <v>0.32</v>
      </c>
      <c r="R20" s="5" t="s">
        <v>729</v>
      </c>
      <c r="S20" s="4">
        <v>-20.3</v>
      </c>
      <c r="U20" s="57" t="s">
        <v>858</v>
      </c>
      <c r="V20" s="167">
        <v>4718</v>
      </c>
      <c r="W20" s="5">
        <v>1999</v>
      </c>
      <c r="X20" s="169">
        <v>104.09919559314562</v>
      </c>
      <c r="Y20" s="169">
        <v>5.8160230493894503</v>
      </c>
    </row>
    <row r="21" spans="1:25">
      <c r="A21" s="19" t="s">
        <v>845</v>
      </c>
      <c r="B21" s="5" t="s">
        <v>852</v>
      </c>
      <c r="C21" s="5" t="s">
        <v>853</v>
      </c>
      <c r="D21" s="123" t="str">
        <f t="shared" si="0"/>
        <v>Tower Pit_51_199968</v>
      </c>
      <c r="E21" s="5">
        <v>1999</v>
      </c>
      <c r="F21" s="5">
        <v>6</v>
      </c>
      <c r="G21" s="157">
        <v>8</v>
      </c>
      <c r="H21" s="167">
        <v>51</v>
      </c>
      <c r="I21" s="109" t="s">
        <v>718</v>
      </c>
      <c r="J21" s="12" t="s">
        <v>700</v>
      </c>
      <c r="K21" s="5" t="s">
        <v>722</v>
      </c>
      <c r="L21" s="5" t="s">
        <v>713</v>
      </c>
      <c r="Q21" s="4">
        <v>0.34</v>
      </c>
      <c r="R21" s="5" t="s">
        <v>729</v>
      </c>
      <c r="S21" s="4">
        <v>-21.1</v>
      </c>
      <c r="U21" s="57" t="s">
        <v>858</v>
      </c>
      <c r="V21" s="167">
        <v>4719</v>
      </c>
      <c r="W21" s="5">
        <v>1999</v>
      </c>
      <c r="X21" s="169">
        <v>109.32876043746998</v>
      </c>
      <c r="Y21" s="169">
        <v>5.7774510791859788</v>
      </c>
    </row>
    <row r="22" spans="1:25">
      <c r="A22" s="19" t="s">
        <v>845</v>
      </c>
      <c r="B22" s="5" t="s">
        <v>852</v>
      </c>
      <c r="C22" s="5" t="s">
        <v>853</v>
      </c>
      <c r="D22" s="123" t="str">
        <f t="shared" si="0"/>
        <v>Tower Pit_6_1999712</v>
      </c>
      <c r="E22" s="5">
        <v>1999</v>
      </c>
      <c r="F22" s="5">
        <v>7</v>
      </c>
      <c r="G22" s="157">
        <v>12</v>
      </c>
      <c r="H22" s="4">
        <v>6</v>
      </c>
      <c r="I22" s="109" t="s">
        <v>718</v>
      </c>
      <c r="J22" s="12" t="s">
        <v>700</v>
      </c>
      <c r="K22" s="5" t="s">
        <v>722</v>
      </c>
      <c r="L22" s="5" t="s">
        <v>713</v>
      </c>
      <c r="Q22" s="4">
        <v>0.21</v>
      </c>
      <c r="R22" s="5" t="s">
        <v>729</v>
      </c>
      <c r="S22" s="4">
        <v>-20.46</v>
      </c>
      <c r="U22" s="57" t="s">
        <v>858</v>
      </c>
      <c r="V22" s="167">
        <v>4818</v>
      </c>
      <c r="W22" s="5">
        <v>1999</v>
      </c>
      <c r="X22" s="169">
        <v>117.39184308288175</v>
      </c>
      <c r="Y22" s="169">
        <v>4.4154824541238122</v>
      </c>
    </row>
    <row r="23" spans="1:25">
      <c r="A23" s="19" t="s">
        <v>845</v>
      </c>
      <c r="B23" s="5" t="s">
        <v>852</v>
      </c>
      <c r="C23" s="5" t="s">
        <v>853</v>
      </c>
      <c r="D23" s="123" t="str">
        <f t="shared" si="0"/>
        <v>Tower Pit_15_1999712</v>
      </c>
      <c r="E23" s="5">
        <v>1999</v>
      </c>
      <c r="F23" s="5">
        <v>7</v>
      </c>
      <c r="G23" s="157">
        <v>12</v>
      </c>
      <c r="H23" s="4">
        <v>15</v>
      </c>
      <c r="I23" s="109" t="s">
        <v>718</v>
      </c>
      <c r="J23" s="12" t="s">
        <v>700</v>
      </c>
      <c r="K23" s="5" t="s">
        <v>722</v>
      </c>
      <c r="L23" s="5" t="s">
        <v>713</v>
      </c>
      <c r="Q23" s="4">
        <v>0.32</v>
      </c>
      <c r="R23" s="5" t="s">
        <v>729</v>
      </c>
      <c r="S23" s="4">
        <v>-21.45</v>
      </c>
      <c r="U23" s="57" t="s">
        <v>858</v>
      </c>
      <c r="V23" s="167">
        <v>4819</v>
      </c>
      <c r="W23" s="5">
        <v>1999</v>
      </c>
      <c r="X23" s="169">
        <v>117.19064863778539</v>
      </c>
      <c r="Y23" s="169">
        <v>4.2342184307914268</v>
      </c>
    </row>
    <row r="24" spans="1:25">
      <c r="A24" s="19" t="s">
        <v>845</v>
      </c>
      <c r="B24" s="5" t="s">
        <v>852</v>
      </c>
      <c r="C24" s="5" t="s">
        <v>853</v>
      </c>
      <c r="D24" s="123" t="str">
        <f t="shared" si="0"/>
        <v>Tower Pit_51_1998712</v>
      </c>
      <c r="E24" s="5">
        <v>1998</v>
      </c>
      <c r="F24" s="5">
        <v>7</v>
      </c>
      <c r="G24" s="157">
        <v>12</v>
      </c>
      <c r="H24" s="4">
        <v>51</v>
      </c>
      <c r="I24" s="109" t="s">
        <v>718</v>
      </c>
      <c r="J24" s="12" t="s">
        <v>700</v>
      </c>
      <c r="K24" s="5" t="s">
        <v>722</v>
      </c>
      <c r="L24" s="5" t="s">
        <v>713</v>
      </c>
      <c r="Q24" s="4">
        <v>0.67</v>
      </c>
      <c r="R24" s="5" t="s">
        <v>729</v>
      </c>
      <c r="S24" s="4">
        <v>-21.88</v>
      </c>
      <c r="U24" s="57" t="s">
        <v>858</v>
      </c>
      <c r="V24" s="167">
        <v>420</v>
      </c>
      <c r="W24" s="5">
        <v>1999</v>
      </c>
      <c r="X24" s="169">
        <v>119.44076815808735</v>
      </c>
      <c r="Y24" s="169">
        <v>3.9627060575591568</v>
      </c>
    </row>
    <row r="25" spans="1:25">
      <c r="A25" s="19" t="s">
        <v>845</v>
      </c>
      <c r="B25" s="5" t="s">
        <v>852</v>
      </c>
      <c r="C25" s="5" t="s">
        <v>853</v>
      </c>
      <c r="D25" s="123" t="str">
        <f t="shared" si="0"/>
        <v>Tower Pit_6_1998813</v>
      </c>
      <c r="E25" s="5">
        <v>1998</v>
      </c>
      <c r="F25" s="5">
        <v>8</v>
      </c>
      <c r="G25" s="157">
        <v>13</v>
      </c>
      <c r="H25" s="4">
        <v>6</v>
      </c>
      <c r="I25" s="109" t="s">
        <v>718</v>
      </c>
      <c r="J25" s="12" t="s">
        <v>700</v>
      </c>
      <c r="K25" s="5" t="s">
        <v>722</v>
      </c>
      <c r="L25" s="5" t="s">
        <v>713</v>
      </c>
      <c r="Q25" s="4">
        <v>7.0000000000000007E-2</v>
      </c>
      <c r="R25" s="5" t="s">
        <v>729</v>
      </c>
      <c r="S25" s="169">
        <v>-19.45</v>
      </c>
      <c r="U25" s="57" t="s">
        <v>858</v>
      </c>
      <c r="V25" s="167">
        <v>4228</v>
      </c>
      <c r="W25" s="5">
        <v>1999</v>
      </c>
      <c r="X25" s="169"/>
      <c r="Y25" s="168"/>
    </row>
    <row r="26" spans="1:25">
      <c r="A26" s="19" t="s">
        <v>845</v>
      </c>
      <c r="B26" s="5" t="s">
        <v>852</v>
      </c>
      <c r="C26" s="5" t="s">
        <v>853</v>
      </c>
      <c r="D26" s="123" t="str">
        <f t="shared" si="0"/>
        <v>Tower Pit_15_1998813</v>
      </c>
      <c r="E26" s="5">
        <v>1998</v>
      </c>
      <c r="F26" s="5">
        <v>8</v>
      </c>
      <c r="G26" s="157">
        <v>13</v>
      </c>
      <c r="H26" s="4">
        <v>15</v>
      </c>
      <c r="I26" s="109" t="s">
        <v>718</v>
      </c>
      <c r="J26" s="12" t="s">
        <v>700</v>
      </c>
      <c r="K26" s="5" t="s">
        <v>722</v>
      </c>
      <c r="L26" s="5" t="s">
        <v>713</v>
      </c>
      <c r="Q26" s="4">
        <v>0.1</v>
      </c>
      <c r="R26" s="5" t="s">
        <v>729</v>
      </c>
      <c r="S26" s="169">
        <v>-20.63</v>
      </c>
      <c r="U26" s="57" t="s">
        <v>858</v>
      </c>
      <c r="V26" s="167">
        <v>4230</v>
      </c>
      <c r="W26" s="5">
        <v>1999</v>
      </c>
      <c r="X26" s="169">
        <v>102.56949077020283</v>
      </c>
      <c r="Y26" s="168">
        <v>5.5135923627070387</v>
      </c>
    </row>
    <row r="27" spans="1:25">
      <c r="A27" s="19" t="s">
        <v>845</v>
      </c>
      <c r="B27" s="5" t="s">
        <v>852</v>
      </c>
      <c r="C27" s="5" t="s">
        <v>853</v>
      </c>
      <c r="D27" s="123" t="str">
        <f t="shared" si="0"/>
        <v>Tower Pit_51_1998813</v>
      </c>
      <c r="E27" s="5">
        <v>1998</v>
      </c>
      <c r="F27" s="5">
        <v>8</v>
      </c>
      <c r="G27" s="157">
        <v>13</v>
      </c>
      <c r="H27" s="4">
        <v>51</v>
      </c>
      <c r="I27" s="109" t="s">
        <v>718</v>
      </c>
      <c r="J27" s="12" t="s">
        <v>700</v>
      </c>
      <c r="K27" s="5" t="s">
        <v>722</v>
      </c>
      <c r="L27" s="5" t="s">
        <v>713</v>
      </c>
      <c r="Q27" s="4">
        <v>0.22</v>
      </c>
      <c r="R27" s="5" t="s">
        <v>729</v>
      </c>
      <c r="S27" s="169">
        <v>-21.07</v>
      </c>
      <c r="U27" s="57" t="s">
        <v>858</v>
      </c>
      <c r="V27" s="167">
        <v>4229</v>
      </c>
      <c r="W27" s="5">
        <v>1999</v>
      </c>
      <c r="X27" s="169">
        <v>111.92541425457891</v>
      </c>
      <c r="Y27" s="168">
        <v>6.5244408048459226</v>
      </c>
    </row>
    <row r="28" spans="1:25">
      <c r="A28" s="19" t="s">
        <v>845</v>
      </c>
      <c r="B28" s="5" t="s">
        <v>852</v>
      </c>
      <c r="C28" s="5" t="s">
        <v>853</v>
      </c>
      <c r="D28" s="123" t="str">
        <f t="shared" si="0"/>
        <v>Tower Pit_6_1997101</v>
      </c>
      <c r="E28" s="5">
        <v>1997</v>
      </c>
      <c r="F28" s="5">
        <v>10</v>
      </c>
      <c r="G28" s="157">
        <v>1</v>
      </c>
      <c r="H28" s="4">
        <v>6</v>
      </c>
      <c r="I28" s="109" t="s">
        <v>718</v>
      </c>
      <c r="J28" s="12" t="s">
        <v>700</v>
      </c>
      <c r="K28" s="5" t="s">
        <v>722</v>
      </c>
      <c r="L28" s="5" t="s">
        <v>713</v>
      </c>
      <c r="Q28" s="4">
        <v>0.14000000000000001</v>
      </c>
      <c r="R28" s="5" t="s">
        <v>729</v>
      </c>
      <c r="S28" s="169">
        <v>-19.52</v>
      </c>
      <c r="U28" s="57" t="s">
        <v>858</v>
      </c>
      <c r="V28" s="167">
        <v>4390</v>
      </c>
      <c r="W28" s="5">
        <v>1999</v>
      </c>
      <c r="X28" s="169">
        <v>109.44019142256222</v>
      </c>
      <c r="Y28" s="169">
        <v>5.5467316275551157</v>
      </c>
    </row>
    <row r="29" spans="1:25">
      <c r="A29" s="19" t="s">
        <v>845</v>
      </c>
      <c r="B29" s="5" t="s">
        <v>852</v>
      </c>
      <c r="C29" s="5" t="s">
        <v>853</v>
      </c>
      <c r="D29" s="123" t="str">
        <f t="shared" si="0"/>
        <v>Tower Pit_15_1997101</v>
      </c>
      <c r="E29" s="5">
        <v>1997</v>
      </c>
      <c r="F29" s="5">
        <v>10</v>
      </c>
      <c r="G29" s="157">
        <v>1</v>
      </c>
      <c r="H29" s="4">
        <v>15</v>
      </c>
      <c r="I29" s="109" t="s">
        <v>718</v>
      </c>
      <c r="J29" s="12" t="s">
        <v>700</v>
      </c>
      <c r="K29" s="5" t="s">
        <v>722</v>
      </c>
      <c r="L29" s="5" t="s">
        <v>713</v>
      </c>
      <c r="Q29" s="4">
        <v>0.26</v>
      </c>
      <c r="R29" s="5" t="s">
        <v>729</v>
      </c>
      <c r="S29" s="169">
        <v>-21.3</v>
      </c>
      <c r="U29" s="57" t="s">
        <v>858</v>
      </c>
      <c r="V29" s="167">
        <v>4391</v>
      </c>
      <c r="W29" s="5">
        <v>1999</v>
      </c>
      <c r="X29" s="169">
        <v>94.011918941528052</v>
      </c>
      <c r="Y29" s="169">
        <v>5.5220554148031908</v>
      </c>
    </row>
    <row r="30" spans="1:25">
      <c r="A30" s="19" t="s">
        <v>845</v>
      </c>
      <c r="B30" s="5" t="s">
        <v>852</v>
      </c>
      <c r="C30" s="5" t="s">
        <v>853</v>
      </c>
      <c r="D30" s="123" t="str">
        <f t="shared" si="0"/>
        <v>Tower Pit_51_2000101</v>
      </c>
      <c r="E30" s="5">
        <v>2000</v>
      </c>
      <c r="F30" s="5">
        <v>10</v>
      </c>
      <c r="G30" s="157">
        <v>1</v>
      </c>
      <c r="H30" s="4">
        <v>51</v>
      </c>
      <c r="I30" s="109" t="s">
        <v>718</v>
      </c>
      <c r="J30" s="12" t="s">
        <v>700</v>
      </c>
      <c r="K30" s="5" t="s">
        <v>722</v>
      </c>
      <c r="L30" s="5" t="s">
        <v>713</v>
      </c>
      <c r="Q30" s="4">
        <v>0.64</v>
      </c>
      <c r="R30" s="5" t="s">
        <v>729</v>
      </c>
      <c r="S30" s="169">
        <v>-22.28</v>
      </c>
      <c r="U30" s="57" t="s">
        <v>858</v>
      </c>
      <c r="V30" s="167">
        <v>4394</v>
      </c>
      <c r="W30" s="5">
        <v>1999</v>
      </c>
      <c r="X30" s="169">
        <v>113.47959759850946</v>
      </c>
      <c r="Y30" s="169">
        <v>5.5797911078180311</v>
      </c>
    </row>
    <row r="31" spans="1:25">
      <c r="A31" s="19" t="s">
        <v>845</v>
      </c>
      <c r="B31" s="5" t="s">
        <v>852</v>
      </c>
      <c r="C31" s="5" t="s">
        <v>853</v>
      </c>
      <c r="D31" s="123" t="str">
        <f t="shared" si="0"/>
        <v>Tower Pit_6_2000520</v>
      </c>
      <c r="E31" s="5">
        <v>2000</v>
      </c>
      <c r="F31" s="5">
        <v>5</v>
      </c>
      <c r="G31" s="157">
        <v>20</v>
      </c>
      <c r="H31" s="4">
        <v>6</v>
      </c>
      <c r="I31" s="109" t="s">
        <v>718</v>
      </c>
      <c r="J31" s="12" t="s">
        <v>700</v>
      </c>
      <c r="K31" s="5" t="s">
        <v>722</v>
      </c>
      <c r="L31" s="5" t="s">
        <v>713</v>
      </c>
      <c r="Q31" s="4">
        <v>0.09</v>
      </c>
      <c r="R31" s="5" t="s">
        <v>729</v>
      </c>
      <c r="S31" s="169">
        <v>-23.98</v>
      </c>
      <c r="U31" s="57" t="s">
        <v>858</v>
      </c>
      <c r="V31" s="4">
        <v>5445</v>
      </c>
      <c r="W31" s="5">
        <v>2000</v>
      </c>
      <c r="X31" s="169">
        <v>108.61528277061639</v>
      </c>
      <c r="Y31" s="169">
        <v>5.476016637206377</v>
      </c>
    </row>
    <row r="32" spans="1:25">
      <c r="A32" s="19" t="s">
        <v>845</v>
      </c>
      <c r="B32" s="5" t="s">
        <v>852</v>
      </c>
      <c r="C32" s="5" t="s">
        <v>853</v>
      </c>
      <c r="D32" s="123" t="str">
        <f t="shared" si="0"/>
        <v>Tower Pit_15_2000520</v>
      </c>
      <c r="E32" s="5">
        <v>2000</v>
      </c>
      <c r="F32" s="5">
        <v>5</v>
      </c>
      <c r="G32" s="157">
        <v>20</v>
      </c>
      <c r="H32" s="4">
        <v>15</v>
      </c>
      <c r="I32" s="109" t="s">
        <v>718</v>
      </c>
      <c r="J32" s="12" t="s">
        <v>700</v>
      </c>
      <c r="K32" s="5" t="s">
        <v>722</v>
      </c>
      <c r="L32" s="5" t="s">
        <v>713</v>
      </c>
      <c r="Q32" s="4">
        <v>0.17</v>
      </c>
      <c r="R32" s="5" t="s">
        <v>729</v>
      </c>
      <c r="S32" s="169">
        <v>-19.96</v>
      </c>
      <c r="U32" s="57" t="s">
        <v>858</v>
      </c>
      <c r="V32" s="4">
        <v>5437</v>
      </c>
      <c r="W32" s="5">
        <v>2000</v>
      </c>
      <c r="X32" s="169">
        <v>102.34257723102469</v>
      </c>
      <c r="Y32" s="169">
        <v>5.388737699925219</v>
      </c>
    </row>
    <row r="33" spans="1:25">
      <c r="A33" s="19" t="s">
        <v>845</v>
      </c>
      <c r="B33" s="5" t="s">
        <v>852</v>
      </c>
      <c r="C33" s="5" t="s">
        <v>853</v>
      </c>
      <c r="D33" s="123" t="str">
        <f t="shared" si="0"/>
        <v>Tower Pit_51_2000530</v>
      </c>
      <c r="E33" s="5">
        <v>2000</v>
      </c>
      <c r="F33" s="5">
        <v>5</v>
      </c>
      <c r="G33" s="159">
        <v>30</v>
      </c>
      <c r="H33" s="4">
        <v>51</v>
      </c>
      <c r="I33" s="109" t="s">
        <v>718</v>
      </c>
      <c r="J33" s="12" t="s">
        <v>700</v>
      </c>
      <c r="K33" s="5" t="s">
        <v>722</v>
      </c>
      <c r="L33" s="5" t="s">
        <v>713</v>
      </c>
      <c r="Q33" s="4">
        <v>0.53</v>
      </c>
      <c r="R33" s="5" t="s">
        <v>729</v>
      </c>
      <c r="S33" s="169">
        <v>-21.41</v>
      </c>
      <c r="U33" s="57" t="s">
        <v>858</v>
      </c>
      <c r="V33" s="4">
        <v>5346</v>
      </c>
      <c r="W33" s="5">
        <v>2000</v>
      </c>
      <c r="X33" s="169">
        <v>113.19297900418502</v>
      </c>
      <c r="Y33" s="169">
        <v>5.4440953330635216</v>
      </c>
    </row>
    <row r="34" spans="1:25">
      <c r="A34" s="19" t="s">
        <v>845</v>
      </c>
      <c r="B34" s="5" t="s">
        <v>852</v>
      </c>
      <c r="C34" s="5" t="s">
        <v>853</v>
      </c>
      <c r="D34" s="123" t="str">
        <f t="shared" si="0"/>
        <v>Tower Pit_6_200457</v>
      </c>
      <c r="E34" s="5">
        <v>2004</v>
      </c>
      <c r="F34" s="5">
        <v>5</v>
      </c>
      <c r="G34" s="150">
        <v>7</v>
      </c>
      <c r="H34" s="15">
        <v>6</v>
      </c>
      <c r="I34" s="109" t="s">
        <v>718</v>
      </c>
      <c r="J34" s="12" t="s">
        <v>700</v>
      </c>
      <c r="K34" s="5" t="s">
        <v>722</v>
      </c>
      <c r="L34" s="5" t="s">
        <v>713</v>
      </c>
      <c r="S34" s="5">
        <v>-18</v>
      </c>
      <c r="W34" s="5">
        <v>2004</v>
      </c>
    </row>
    <row r="35" spans="1:25">
      <c r="A35" s="19" t="s">
        <v>845</v>
      </c>
      <c r="B35" s="5" t="s">
        <v>852</v>
      </c>
      <c r="C35" s="5" t="s">
        <v>853</v>
      </c>
      <c r="D35" s="123" t="str">
        <f t="shared" si="0"/>
        <v>Tower Pit_20_200457</v>
      </c>
      <c r="E35" s="5">
        <v>2004</v>
      </c>
      <c r="F35" s="5">
        <v>5</v>
      </c>
      <c r="G35" s="150">
        <v>7</v>
      </c>
      <c r="H35" s="12">
        <v>20</v>
      </c>
      <c r="I35" s="109" t="s">
        <v>718</v>
      </c>
      <c r="J35" s="12" t="s">
        <v>700</v>
      </c>
      <c r="K35" s="5" t="s">
        <v>722</v>
      </c>
      <c r="L35" s="5" t="s">
        <v>713</v>
      </c>
      <c r="S35" s="144">
        <v>-19.196999999999999</v>
      </c>
      <c r="U35" s="57" t="s">
        <v>858</v>
      </c>
      <c r="V35" s="73">
        <v>10970</v>
      </c>
      <c r="W35" s="5">
        <v>2004</v>
      </c>
      <c r="X35" s="4">
        <v>186.3</v>
      </c>
      <c r="Y35" s="4">
        <v>2.4</v>
      </c>
    </row>
    <row r="36" spans="1:25">
      <c r="A36" s="19" t="s">
        <v>845</v>
      </c>
      <c r="B36" s="5" t="s">
        <v>852</v>
      </c>
      <c r="C36" s="5" t="s">
        <v>853</v>
      </c>
      <c r="D36" s="123" t="str">
        <f t="shared" si="0"/>
        <v>Tower Pit_51_200457</v>
      </c>
      <c r="E36" s="5">
        <v>2004</v>
      </c>
      <c r="F36" s="5">
        <v>5</v>
      </c>
      <c r="G36" s="150">
        <v>7</v>
      </c>
      <c r="H36" s="12">
        <v>51</v>
      </c>
      <c r="I36" s="109" t="s">
        <v>718</v>
      </c>
      <c r="J36" s="12" t="s">
        <v>700</v>
      </c>
      <c r="K36" s="5" t="s">
        <v>722</v>
      </c>
      <c r="L36" s="5" t="s">
        <v>713</v>
      </c>
      <c r="S36" s="144">
        <v>-21.12</v>
      </c>
      <c r="U36" s="57" t="s">
        <v>858</v>
      </c>
      <c r="V36" s="73">
        <v>10968</v>
      </c>
      <c r="W36" s="5">
        <v>2004</v>
      </c>
      <c r="X36" s="4">
        <v>85.1</v>
      </c>
      <c r="Y36" s="4">
        <v>2.2000000000000002</v>
      </c>
    </row>
    <row r="37" spans="1:25">
      <c r="A37" s="14"/>
      <c r="G37" s="158"/>
      <c r="H37" s="12"/>
    </row>
    <row r="38" spans="1:25">
      <c r="A38" s="14"/>
      <c r="G38" s="158"/>
      <c r="H38" s="12"/>
    </row>
    <row r="39" spans="1:25">
      <c r="A39" s="14"/>
      <c r="G39" s="158"/>
      <c r="H39" s="12"/>
    </row>
    <row r="40" spans="1:25">
      <c r="A40" s="14"/>
      <c r="G40" s="158"/>
      <c r="H40" s="12"/>
    </row>
    <row r="41" spans="1:25">
      <c r="A41" s="14"/>
      <c r="G41" s="158"/>
      <c r="H41" s="12"/>
    </row>
    <row r="42" spans="1:25">
      <c r="A42" s="14"/>
      <c r="G42" s="158"/>
      <c r="H42" s="12"/>
    </row>
    <row r="43" spans="1:25">
      <c r="A43" s="14"/>
      <c r="G43" s="158"/>
      <c r="H43" s="12"/>
    </row>
    <row r="44" spans="1:25">
      <c r="A44" s="14"/>
      <c r="G44" s="158"/>
      <c r="H44" s="12"/>
    </row>
    <row r="45" spans="1:25">
      <c r="A45" s="14"/>
      <c r="G45" s="158"/>
      <c r="H45" s="12"/>
    </row>
    <row r="46" spans="1:25">
      <c r="A46" s="14"/>
      <c r="G46" s="158"/>
      <c r="H46" s="12"/>
    </row>
    <row r="47" spans="1:25">
      <c r="A47" s="14"/>
      <c r="G47" s="158"/>
      <c r="H47" s="12"/>
    </row>
    <row r="48" spans="1:25">
      <c r="A48" s="14"/>
      <c r="G48" s="158"/>
      <c r="H48" s="12"/>
    </row>
    <row r="49" spans="1:8">
      <c r="A49" s="14"/>
      <c r="G49" s="158"/>
      <c r="H49" s="12"/>
    </row>
    <row r="50" spans="1:8">
      <c r="A50" s="14"/>
      <c r="G50" s="158"/>
      <c r="H50" s="12"/>
    </row>
    <row r="51" spans="1:8">
      <c r="A51" s="14"/>
      <c r="G51" s="158"/>
      <c r="H51" s="12"/>
    </row>
    <row r="52" spans="1:8">
      <c r="A52" s="14"/>
      <c r="G52" s="158"/>
      <c r="H52" s="12"/>
    </row>
    <row r="53" spans="1:8">
      <c r="A53" s="14"/>
      <c r="G53" s="158"/>
      <c r="H53" s="12"/>
    </row>
    <row r="54" spans="1:8">
      <c r="A54" s="14"/>
      <c r="G54" s="158"/>
      <c r="H54" s="12"/>
    </row>
    <row r="55" spans="1:8">
      <c r="A55" s="14"/>
      <c r="G55" s="158"/>
      <c r="H55" s="12"/>
    </row>
    <row r="56" spans="1:8">
      <c r="A56" s="14"/>
      <c r="G56" s="158"/>
      <c r="H56" s="12"/>
    </row>
    <row r="57" spans="1:8">
      <c r="A57" s="14"/>
      <c r="G57" s="158"/>
      <c r="H57" s="12"/>
    </row>
    <row r="58" spans="1:8">
      <c r="A58" s="14"/>
      <c r="G58" s="158"/>
      <c r="H58" s="12"/>
    </row>
    <row r="59" spans="1:8">
      <c r="A59" s="14"/>
      <c r="G59" s="158"/>
      <c r="H59" s="12"/>
    </row>
    <row r="60" spans="1:8">
      <c r="A60" s="14"/>
      <c r="G60" s="158"/>
      <c r="H60" s="12"/>
    </row>
    <row r="61" spans="1:8">
      <c r="A61" s="14"/>
      <c r="G61" s="158"/>
      <c r="H61" s="12"/>
    </row>
    <row r="62" spans="1:8">
      <c r="A62" s="14"/>
      <c r="G62" s="158"/>
      <c r="H62" s="12"/>
    </row>
    <row r="63" spans="1:8">
      <c r="A63" s="14"/>
      <c r="G63" s="158"/>
      <c r="H63" s="12"/>
    </row>
    <row r="64" spans="1:8">
      <c r="A64" s="14"/>
      <c r="G64" s="158"/>
      <c r="H64" s="12"/>
    </row>
    <row r="65" spans="1:8">
      <c r="A65" s="14"/>
      <c r="G65" s="158"/>
      <c r="H65" s="12"/>
    </row>
    <row r="66" spans="1:8">
      <c r="A66" s="14"/>
      <c r="G66" s="158"/>
      <c r="H66" s="12"/>
    </row>
    <row r="67" spans="1:8">
      <c r="A67" s="14"/>
      <c r="G67" s="158"/>
      <c r="H67" s="12"/>
    </row>
    <row r="68" spans="1:8">
      <c r="A68" s="14"/>
      <c r="G68" s="158"/>
      <c r="H68" s="12"/>
    </row>
    <row r="69" spans="1:8">
      <c r="A69" s="14"/>
      <c r="G69" s="158"/>
      <c r="H69" s="12"/>
    </row>
    <row r="70" spans="1:8">
      <c r="A70" s="14"/>
      <c r="G70" s="158"/>
      <c r="H70" s="12"/>
    </row>
    <row r="71" spans="1:8">
      <c r="A71" s="14"/>
      <c r="G71" s="158"/>
      <c r="H71" s="12"/>
    </row>
    <row r="72" spans="1:8">
      <c r="A72" s="14"/>
      <c r="G72" s="158"/>
      <c r="H72" s="12"/>
    </row>
    <row r="73" spans="1:8">
      <c r="A73" s="14"/>
      <c r="G73" s="158"/>
      <c r="H73" s="12"/>
    </row>
    <row r="74" spans="1:8">
      <c r="A74" s="14"/>
      <c r="G74" s="158"/>
      <c r="H74" s="12"/>
    </row>
    <row r="75" spans="1:8">
      <c r="A75" s="14"/>
      <c r="G75" s="158"/>
      <c r="H75" s="12"/>
    </row>
    <row r="76" spans="1:8">
      <c r="A76" s="14"/>
      <c r="G76" s="158"/>
      <c r="H76" s="12"/>
    </row>
    <row r="77" spans="1:8">
      <c r="A77" s="14"/>
      <c r="G77" s="158"/>
      <c r="H77" s="12"/>
    </row>
    <row r="78" spans="1:8">
      <c r="A78" s="14"/>
      <c r="G78" s="158"/>
      <c r="H78" s="12"/>
    </row>
    <row r="79" spans="1:8">
      <c r="A79" s="14"/>
      <c r="G79" s="158"/>
      <c r="H79" s="12"/>
    </row>
    <row r="80" spans="1:8">
      <c r="A80" s="14"/>
      <c r="G80" s="158"/>
      <c r="H80" s="12"/>
    </row>
    <row r="81" spans="1:8">
      <c r="A81" s="14"/>
      <c r="G81" s="158"/>
      <c r="H81" s="12"/>
    </row>
    <row r="82" spans="1:8">
      <c r="A82" s="14"/>
      <c r="G82" s="158"/>
      <c r="H82" s="12"/>
    </row>
    <row r="83" spans="1:8">
      <c r="A83" s="14"/>
      <c r="G83" s="158"/>
      <c r="H83" s="12"/>
    </row>
    <row r="84" spans="1:8">
      <c r="A84" s="14"/>
      <c r="G84" s="158"/>
      <c r="H84" s="12"/>
    </row>
    <row r="85" spans="1:8">
      <c r="A85" s="14"/>
      <c r="G85" s="158"/>
      <c r="H85" s="12"/>
    </row>
    <row r="86" spans="1:8">
      <c r="A86" s="14"/>
      <c r="G86" s="158"/>
      <c r="H86" s="12"/>
    </row>
    <row r="87" spans="1:8">
      <c r="A87" s="14"/>
      <c r="G87" s="158"/>
      <c r="H87" s="12"/>
    </row>
    <row r="88" spans="1:8">
      <c r="A88" s="14"/>
      <c r="G88" s="158"/>
      <c r="H88" s="12"/>
    </row>
    <row r="89" spans="1:8">
      <c r="A89" s="14"/>
      <c r="G89" s="158"/>
      <c r="H89" s="12"/>
    </row>
    <row r="90" spans="1:8">
      <c r="A90" s="14"/>
      <c r="G90" s="158"/>
      <c r="H90" s="12"/>
    </row>
    <row r="91" spans="1:8">
      <c r="A91" s="14"/>
      <c r="G91" s="158"/>
      <c r="H91" s="12"/>
    </row>
    <row r="92" spans="1:8">
      <c r="A92" s="14"/>
      <c r="G92" s="158"/>
      <c r="H92" s="12"/>
    </row>
    <row r="93" spans="1:8">
      <c r="A93" s="14"/>
      <c r="G93" s="158"/>
      <c r="H93" s="12"/>
    </row>
    <row r="94" spans="1:8">
      <c r="A94" s="14"/>
      <c r="G94" s="158"/>
      <c r="H94" s="12"/>
    </row>
    <row r="95" spans="1:8">
      <c r="A95" s="14"/>
      <c r="G95" s="158"/>
      <c r="H95" s="12"/>
    </row>
    <row r="96" spans="1:8">
      <c r="A96" s="14"/>
      <c r="G96" s="158"/>
      <c r="H96" s="12"/>
    </row>
    <row r="97" spans="1:8">
      <c r="A97" s="14"/>
      <c r="G97" s="158"/>
      <c r="H97" s="12"/>
    </row>
    <row r="98" spans="1:8">
      <c r="A98" s="14"/>
      <c r="G98" s="158"/>
      <c r="H98" s="12"/>
    </row>
    <row r="99" spans="1:8">
      <c r="A99" s="14"/>
      <c r="G99" s="158"/>
      <c r="H99" s="12"/>
    </row>
    <row r="100" spans="1:8">
      <c r="A100" s="14"/>
      <c r="G100" s="158"/>
      <c r="H100" s="12"/>
    </row>
    <row r="101" spans="1:8">
      <c r="A101" s="14"/>
      <c r="G101" s="158"/>
      <c r="H101" s="12"/>
    </row>
    <row r="102" spans="1:8">
      <c r="A102" s="14"/>
      <c r="G102" s="158"/>
      <c r="H102" s="12"/>
    </row>
    <row r="103" spans="1:8">
      <c r="A103" s="14"/>
      <c r="G103" s="158"/>
      <c r="H103" s="12"/>
    </row>
    <row r="104" spans="1:8">
      <c r="A104" s="14"/>
      <c r="G104" s="158"/>
      <c r="H104" s="12"/>
    </row>
    <row r="105" spans="1:8">
      <c r="A105" s="14"/>
      <c r="G105" s="158"/>
      <c r="H105" s="12"/>
    </row>
    <row r="106" spans="1:8">
      <c r="A106" s="14"/>
      <c r="G106" s="158"/>
      <c r="H106" s="12"/>
    </row>
    <row r="107" spans="1:8">
      <c r="A107" s="14"/>
      <c r="G107" s="158"/>
      <c r="H107" s="12"/>
    </row>
    <row r="108" spans="1:8">
      <c r="A108" s="14"/>
      <c r="G108" s="158"/>
      <c r="H108" s="12"/>
    </row>
    <row r="109" spans="1:8">
      <c r="A109" s="14"/>
      <c r="G109" s="158"/>
      <c r="H109" s="12"/>
    </row>
    <row r="110" spans="1:8">
      <c r="A110" s="14"/>
      <c r="G110" s="158"/>
      <c r="H110" s="12"/>
    </row>
    <row r="111" spans="1:8">
      <c r="A111" s="14"/>
      <c r="G111" s="158"/>
      <c r="H111" s="12"/>
    </row>
    <row r="112" spans="1:8">
      <c r="A112" s="14"/>
      <c r="G112" s="158"/>
      <c r="H112" s="12"/>
    </row>
    <row r="113" spans="1:8">
      <c r="A113" s="14"/>
      <c r="G113" s="158"/>
      <c r="H113" s="12"/>
    </row>
    <row r="114" spans="1:8">
      <c r="A114" s="14"/>
      <c r="G114" s="158"/>
      <c r="H114" s="12"/>
    </row>
    <row r="115" spans="1:8">
      <c r="A115" s="14"/>
      <c r="G115" s="158"/>
      <c r="H115" s="12"/>
    </row>
    <row r="116" spans="1:8">
      <c r="A116" s="14"/>
      <c r="G116" s="158"/>
      <c r="H116" s="12"/>
    </row>
    <row r="117" spans="1:8">
      <c r="A117" s="14"/>
      <c r="G117" s="158"/>
      <c r="H117" s="12"/>
    </row>
    <row r="118" spans="1:8">
      <c r="A118" s="14"/>
      <c r="G118" s="158"/>
      <c r="H118" s="12"/>
    </row>
    <row r="119" spans="1:8">
      <c r="A119" s="14"/>
      <c r="G119" s="158"/>
      <c r="H119" s="12"/>
    </row>
    <row r="120" spans="1:8">
      <c r="A120" s="14"/>
      <c r="G120" s="158"/>
      <c r="H120" s="12"/>
    </row>
    <row r="121" spans="1:8">
      <c r="A121" s="14"/>
      <c r="G121" s="158"/>
      <c r="H121" s="12"/>
    </row>
    <row r="122" spans="1:8">
      <c r="A122" s="14"/>
      <c r="G122" s="158"/>
      <c r="H122" s="12"/>
    </row>
    <row r="123" spans="1:8">
      <c r="A123" s="14"/>
      <c r="G123" s="158"/>
      <c r="H123" s="12"/>
    </row>
    <row r="124" spans="1:8">
      <c r="A124" s="14"/>
      <c r="G124" s="158"/>
      <c r="H124" s="12"/>
    </row>
    <row r="125" spans="1:8">
      <c r="A125" s="14"/>
      <c r="G125" s="158"/>
      <c r="H125" s="12"/>
    </row>
    <row r="126" spans="1:8">
      <c r="A126" s="14"/>
      <c r="G126" s="158"/>
      <c r="H126" s="12"/>
    </row>
    <row r="127" spans="1:8">
      <c r="A127" s="14"/>
      <c r="G127" s="158"/>
      <c r="H127" s="12"/>
    </row>
    <row r="128" spans="1:8">
      <c r="A128" s="14"/>
      <c r="G128" s="158"/>
      <c r="H128" s="12"/>
    </row>
    <row r="129" spans="1:8">
      <c r="A129" s="14"/>
      <c r="G129" s="158"/>
      <c r="H129" s="12"/>
    </row>
    <row r="130" spans="1:8">
      <c r="A130" s="14"/>
      <c r="G130" s="158"/>
      <c r="H130" s="12"/>
    </row>
    <row r="131" spans="1:8">
      <c r="A131" s="14"/>
      <c r="G131" s="158"/>
      <c r="H131" s="12"/>
    </row>
    <row r="132" spans="1:8">
      <c r="A132" s="14"/>
      <c r="G132" s="158"/>
      <c r="H132" s="12"/>
    </row>
    <row r="133" spans="1:8">
      <c r="A133" s="14"/>
      <c r="G133" s="158"/>
      <c r="H133" s="12"/>
    </row>
    <row r="134" spans="1:8">
      <c r="A134" s="14"/>
      <c r="G134" s="158"/>
      <c r="H134" s="12"/>
    </row>
    <row r="135" spans="1:8">
      <c r="A135" s="14"/>
      <c r="G135" s="158"/>
      <c r="H135" s="12"/>
    </row>
    <row r="136" spans="1:8">
      <c r="A136" s="14"/>
      <c r="G136" s="158"/>
      <c r="H136" s="12"/>
    </row>
    <row r="137" spans="1:8">
      <c r="A137" s="14"/>
      <c r="G137" s="158"/>
      <c r="H137" s="12"/>
    </row>
    <row r="138" spans="1:8">
      <c r="A138" s="14"/>
      <c r="G138" s="158"/>
      <c r="H138" s="12"/>
    </row>
    <row r="139" spans="1:8">
      <c r="A139" s="14"/>
      <c r="G139" s="158"/>
      <c r="H139" s="12"/>
    </row>
    <row r="140" spans="1:8">
      <c r="A140" s="14"/>
      <c r="G140" s="158"/>
      <c r="H140" s="12"/>
    </row>
    <row r="141" spans="1:8">
      <c r="A141" s="14"/>
      <c r="G141" s="158"/>
      <c r="H141" s="12"/>
    </row>
    <row r="142" spans="1:8">
      <c r="A142" s="14"/>
      <c r="G142" s="158"/>
      <c r="H142" s="12"/>
    </row>
    <row r="143" spans="1:8">
      <c r="A143" s="14"/>
      <c r="G143" s="158"/>
      <c r="H143" s="12"/>
    </row>
    <row r="144" spans="1:8">
      <c r="A144" s="14"/>
      <c r="G144" s="158"/>
      <c r="H144" s="12"/>
    </row>
    <row r="145" spans="1:8">
      <c r="A145" s="14"/>
      <c r="G145" s="158"/>
      <c r="H145" s="12"/>
    </row>
    <row r="146" spans="1:8">
      <c r="A146" s="14"/>
      <c r="G146" s="158"/>
      <c r="H146" s="12"/>
    </row>
    <row r="147" spans="1:8">
      <c r="A147" s="14"/>
      <c r="G147" s="158"/>
      <c r="H147" s="12"/>
    </row>
    <row r="148" spans="1:8">
      <c r="A148" s="14"/>
      <c r="G148" s="158"/>
      <c r="H148" s="12"/>
    </row>
    <row r="149" spans="1:8">
      <c r="A149" s="14"/>
      <c r="G149" s="158"/>
      <c r="H149" s="12"/>
    </row>
    <row r="150" spans="1:8">
      <c r="A150" s="14"/>
      <c r="G150" s="158"/>
      <c r="H150" s="12"/>
    </row>
    <row r="151" spans="1:8">
      <c r="A151" s="14"/>
      <c r="G151" s="158"/>
      <c r="H151" s="12"/>
    </row>
    <row r="152" spans="1:8">
      <c r="A152" s="14"/>
      <c r="G152" s="158"/>
      <c r="H152" s="12"/>
    </row>
    <row r="153" spans="1:8">
      <c r="A153" s="14"/>
      <c r="G153" s="158"/>
      <c r="H153" s="12"/>
    </row>
    <row r="154" spans="1:8">
      <c r="A154" s="14"/>
      <c r="G154" s="158"/>
      <c r="H154" s="12"/>
    </row>
    <row r="155" spans="1:8">
      <c r="A155" s="14"/>
      <c r="G155" s="158"/>
      <c r="H155" s="12"/>
    </row>
    <row r="156" spans="1:8">
      <c r="A156" s="14"/>
      <c r="G156" s="158"/>
      <c r="H156" s="12"/>
    </row>
    <row r="157" spans="1:8">
      <c r="A157" s="14"/>
      <c r="G157" s="158"/>
      <c r="H157" s="12"/>
    </row>
    <row r="158" spans="1:8">
      <c r="A158" s="14"/>
      <c r="G158" s="158"/>
      <c r="H158" s="12"/>
    </row>
    <row r="159" spans="1:8">
      <c r="A159" s="14"/>
      <c r="G159" s="158"/>
      <c r="H159" s="12"/>
    </row>
    <row r="160" spans="1:8">
      <c r="A160" s="14"/>
      <c r="G160" s="158"/>
      <c r="H160" s="12"/>
    </row>
    <row r="161" spans="1:8">
      <c r="A161" s="14"/>
      <c r="G161" s="158"/>
      <c r="H161" s="12"/>
    </row>
    <row r="162" spans="1:8">
      <c r="A162" s="14"/>
      <c r="G162" s="158"/>
      <c r="H162" s="12"/>
    </row>
    <row r="163" spans="1:8">
      <c r="A163" s="14"/>
      <c r="G163" s="158"/>
      <c r="H163" s="12"/>
    </row>
    <row r="164" spans="1:8">
      <c r="A164" s="14"/>
      <c r="G164" s="158"/>
      <c r="H164" s="12"/>
    </row>
    <row r="165" spans="1:8">
      <c r="A165" s="14"/>
      <c r="G165" s="158"/>
      <c r="H165" s="12"/>
    </row>
    <row r="166" spans="1:8">
      <c r="A166" s="14"/>
      <c r="G166" s="158"/>
      <c r="H166" s="12"/>
    </row>
    <row r="167" spans="1:8">
      <c r="A167" s="14"/>
      <c r="G167" s="158"/>
      <c r="H167" s="12"/>
    </row>
    <row r="168" spans="1:8">
      <c r="A168" s="14"/>
      <c r="G168" s="158"/>
      <c r="H168" s="12"/>
    </row>
    <row r="169" spans="1:8">
      <c r="A169" s="14"/>
      <c r="G169" s="158"/>
      <c r="H169" s="12"/>
    </row>
    <row r="170" spans="1:8">
      <c r="A170" s="14"/>
      <c r="G170" s="158"/>
      <c r="H170" s="12"/>
    </row>
    <row r="171" spans="1:8">
      <c r="A171" s="14"/>
      <c r="G171" s="158"/>
      <c r="H171" s="12"/>
    </row>
    <row r="172" spans="1:8">
      <c r="A172" s="14"/>
      <c r="G172" s="158"/>
      <c r="H172" s="12"/>
    </row>
    <row r="173" spans="1:8">
      <c r="A173" s="14"/>
      <c r="G173" s="158"/>
      <c r="H173" s="12"/>
    </row>
    <row r="174" spans="1:8">
      <c r="A174" s="14"/>
      <c r="G174" s="158"/>
      <c r="H174" s="12"/>
    </row>
    <row r="175" spans="1:8">
      <c r="A175" s="14"/>
      <c r="G175" s="158"/>
      <c r="H175" s="12"/>
    </row>
    <row r="176" spans="1:8">
      <c r="A176" s="14"/>
      <c r="G176" s="158"/>
      <c r="H176" s="12"/>
    </row>
    <row r="177" spans="1:8">
      <c r="A177" s="14"/>
      <c r="G177" s="158"/>
      <c r="H177" s="12"/>
    </row>
    <row r="178" spans="1:8">
      <c r="A178" s="14"/>
      <c r="G178" s="158"/>
      <c r="H178" s="12"/>
    </row>
    <row r="179" spans="1:8">
      <c r="A179" s="14"/>
      <c r="G179" s="158"/>
      <c r="H179" s="12"/>
    </row>
    <row r="180" spans="1:8">
      <c r="A180" s="14"/>
      <c r="G180" s="158"/>
      <c r="H180" s="12"/>
    </row>
    <row r="181" spans="1:8">
      <c r="A181" s="14"/>
      <c r="G181" s="158"/>
      <c r="H181" s="12"/>
    </row>
    <row r="182" spans="1:8">
      <c r="A182" s="14"/>
      <c r="G182" s="158"/>
      <c r="H182" s="12"/>
    </row>
    <row r="183" spans="1:8">
      <c r="A183" s="14"/>
      <c r="G183" s="158"/>
      <c r="H183" s="12"/>
    </row>
    <row r="184" spans="1:8">
      <c r="A184" s="14"/>
      <c r="G184" s="158"/>
      <c r="H184" s="12"/>
    </row>
    <row r="185" spans="1:8">
      <c r="A185" s="14"/>
      <c r="G185" s="158"/>
      <c r="H185" s="12"/>
    </row>
    <row r="186" spans="1:8">
      <c r="A186" s="14"/>
      <c r="G186" s="158"/>
      <c r="H186" s="12"/>
    </row>
    <row r="187" spans="1:8">
      <c r="A187" s="14"/>
      <c r="G187" s="158"/>
      <c r="H187" s="12"/>
    </row>
    <row r="188" spans="1:8">
      <c r="A188" s="14"/>
      <c r="G188" s="158"/>
      <c r="H188" s="12"/>
    </row>
    <row r="189" spans="1:8">
      <c r="A189" s="14"/>
      <c r="G189" s="158"/>
      <c r="H189" s="12"/>
    </row>
    <row r="190" spans="1:8">
      <c r="A190" s="14"/>
      <c r="G190" s="158"/>
      <c r="H190" s="12"/>
    </row>
    <row r="191" spans="1:8">
      <c r="A191" s="14"/>
      <c r="G191" s="158"/>
      <c r="H191" s="12"/>
    </row>
    <row r="192" spans="1:8">
      <c r="A192" s="14"/>
      <c r="G192" s="158"/>
      <c r="H192" s="12"/>
    </row>
    <row r="193" spans="1:8">
      <c r="A193" s="14"/>
      <c r="G193" s="158"/>
      <c r="H193" s="12"/>
    </row>
    <row r="194" spans="1:8">
      <c r="A194" s="14"/>
      <c r="G194" s="158"/>
      <c r="H194" s="12"/>
    </row>
    <row r="195" spans="1:8">
      <c r="A195" s="14"/>
      <c r="G195" s="158"/>
      <c r="H195" s="12"/>
    </row>
    <row r="196" spans="1:8">
      <c r="A196" s="14"/>
      <c r="G196" s="158"/>
      <c r="H196" s="12"/>
    </row>
    <row r="197" spans="1:8">
      <c r="A197" s="14"/>
      <c r="G197" s="158"/>
      <c r="H197" s="12"/>
    </row>
    <row r="198" spans="1:8">
      <c r="A198" s="14"/>
      <c r="G198" s="158"/>
      <c r="H198" s="12"/>
    </row>
    <row r="199" spans="1:8">
      <c r="A199" s="14"/>
      <c r="G199" s="158"/>
      <c r="H199" s="12"/>
    </row>
    <row r="200" spans="1:8">
      <c r="A200" s="14"/>
      <c r="G200" s="158"/>
      <c r="H200" s="12"/>
    </row>
    <row r="201" spans="1:8">
      <c r="A201" s="14"/>
      <c r="G201" s="158"/>
      <c r="H201" s="12"/>
    </row>
    <row r="202" spans="1:8">
      <c r="A202" s="14"/>
      <c r="G202" s="158"/>
      <c r="H202" s="12"/>
    </row>
    <row r="203" spans="1:8">
      <c r="A203" s="14"/>
      <c r="G203" s="158"/>
      <c r="H203" s="12"/>
    </row>
    <row r="204" spans="1:8">
      <c r="A204" s="14"/>
      <c r="G204" s="158"/>
      <c r="H204" s="12"/>
    </row>
    <row r="205" spans="1:8">
      <c r="A205" s="14"/>
      <c r="G205" s="158"/>
      <c r="H205" s="12"/>
    </row>
    <row r="206" spans="1:8">
      <c r="A206" s="14"/>
      <c r="G206" s="158"/>
      <c r="H206" s="12"/>
    </row>
    <row r="207" spans="1:8">
      <c r="A207" s="14"/>
      <c r="G207" s="158"/>
      <c r="H207" s="12"/>
    </row>
    <row r="208" spans="1:8">
      <c r="A208" s="14"/>
      <c r="G208" s="158"/>
      <c r="H208" s="12"/>
    </row>
    <row r="209" spans="1:8">
      <c r="A209" s="14"/>
      <c r="G209" s="158"/>
      <c r="H209" s="12"/>
    </row>
    <row r="210" spans="1:8">
      <c r="A210" s="14"/>
      <c r="G210" s="158"/>
      <c r="H210" s="12"/>
    </row>
    <row r="211" spans="1:8">
      <c r="A211" s="14"/>
      <c r="G211" s="158"/>
      <c r="H211" s="12"/>
    </row>
    <row r="212" spans="1:8">
      <c r="A212" s="14"/>
      <c r="G212" s="158"/>
      <c r="H212" s="12"/>
    </row>
    <row r="213" spans="1:8">
      <c r="A213" s="14"/>
      <c r="G213" s="158"/>
      <c r="H213" s="12"/>
    </row>
    <row r="214" spans="1:8">
      <c r="A214" s="14"/>
      <c r="G214" s="158"/>
      <c r="H214" s="12"/>
    </row>
    <row r="215" spans="1:8">
      <c r="A215" s="14"/>
      <c r="G215" s="158"/>
      <c r="H215" s="12"/>
    </row>
    <row r="216" spans="1:8">
      <c r="A216" s="14"/>
      <c r="G216" s="158"/>
      <c r="H216" s="12"/>
    </row>
    <row r="217" spans="1:8">
      <c r="A217" s="14"/>
      <c r="G217" s="158"/>
      <c r="H217" s="12"/>
    </row>
    <row r="218" spans="1:8">
      <c r="A218" s="14"/>
      <c r="G218" s="158"/>
      <c r="H218" s="12"/>
    </row>
    <row r="219" spans="1:8">
      <c r="A219" s="14"/>
      <c r="G219" s="158"/>
      <c r="H219" s="12"/>
    </row>
    <row r="220" spans="1:8">
      <c r="A220" s="14"/>
      <c r="G220" s="158"/>
      <c r="H220" s="12"/>
    </row>
    <row r="221" spans="1:8">
      <c r="A221" s="14"/>
      <c r="G221" s="158"/>
      <c r="H221" s="12"/>
    </row>
    <row r="222" spans="1:8">
      <c r="A222" s="14"/>
      <c r="G222" s="158"/>
      <c r="H222" s="12"/>
    </row>
    <row r="223" spans="1:8">
      <c r="A223" s="14"/>
      <c r="G223" s="158"/>
      <c r="H223" s="12"/>
    </row>
    <row r="224" spans="1:8">
      <c r="A224" s="14"/>
      <c r="G224" s="158"/>
      <c r="H224" s="12"/>
    </row>
    <row r="225" spans="1:8">
      <c r="A225" s="14"/>
      <c r="G225" s="158"/>
      <c r="H225" s="12"/>
    </row>
    <row r="226" spans="1:8">
      <c r="A226" s="14"/>
      <c r="G226" s="158"/>
      <c r="H226" s="12"/>
    </row>
    <row r="227" spans="1:8">
      <c r="A227" s="14"/>
      <c r="G227" s="158"/>
      <c r="H227" s="12"/>
    </row>
    <row r="228" spans="1:8">
      <c r="A228" s="14"/>
      <c r="G228" s="158"/>
      <c r="H228" s="12"/>
    </row>
    <row r="229" spans="1:8">
      <c r="A229" s="14"/>
      <c r="G229" s="158"/>
      <c r="H229" s="12"/>
    </row>
    <row r="230" spans="1:8">
      <c r="A230" s="14"/>
      <c r="G230" s="158"/>
      <c r="H230" s="12"/>
    </row>
    <row r="231" spans="1:8">
      <c r="A231" s="14"/>
      <c r="G231" s="158"/>
      <c r="H231" s="12"/>
    </row>
    <row r="232" spans="1:8">
      <c r="A232" s="14"/>
      <c r="G232" s="158"/>
      <c r="H232" s="12"/>
    </row>
    <row r="233" spans="1:8">
      <c r="A233" s="14"/>
      <c r="G233" s="158"/>
      <c r="H233" s="12"/>
    </row>
    <row r="234" spans="1:8">
      <c r="A234" s="14"/>
      <c r="G234" s="158"/>
      <c r="H234" s="12"/>
    </row>
    <row r="235" spans="1:8">
      <c r="A235" s="14"/>
      <c r="G235" s="158"/>
      <c r="H235" s="12"/>
    </row>
    <row r="236" spans="1:8">
      <c r="A236" s="14"/>
      <c r="G236" s="158"/>
      <c r="H236" s="12"/>
    </row>
    <row r="237" spans="1:8">
      <c r="A237" s="14"/>
      <c r="G237" s="158"/>
      <c r="H237" s="12"/>
    </row>
    <row r="238" spans="1:8">
      <c r="A238" s="14"/>
      <c r="G238" s="158"/>
      <c r="H238" s="12"/>
    </row>
    <row r="239" spans="1:8">
      <c r="A239" s="14"/>
      <c r="G239" s="158"/>
      <c r="H239" s="12"/>
    </row>
    <row r="240" spans="1:8">
      <c r="A240" s="14"/>
      <c r="G240" s="158"/>
      <c r="H240" s="12"/>
    </row>
    <row r="241" spans="1:8">
      <c r="A241" s="14"/>
      <c r="G241" s="158"/>
      <c r="H241" s="12"/>
    </row>
    <row r="242" spans="1:8">
      <c r="A242" s="14"/>
      <c r="G242" s="158"/>
      <c r="H242" s="12"/>
    </row>
    <row r="243" spans="1:8">
      <c r="A243" s="14"/>
      <c r="G243" s="158"/>
      <c r="H243" s="12"/>
    </row>
    <row r="244" spans="1:8">
      <c r="A244" s="14"/>
      <c r="G244" s="158"/>
      <c r="H244" s="12"/>
    </row>
    <row r="245" spans="1:8">
      <c r="A245" s="14"/>
      <c r="G245" s="158"/>
      <c r="H245" s="12"/>
    </row>
    <row r="246" spans="1:8">
      <c r="A246" s="14"/>
      <c r="G246" s="158"/>
      <c r="H246" s="12"/>
    </row>
    <row r="247" spans="1:8">
      <c r="A247" s="14"/>
      <c r="G247" s="158"/>
      <c r="H247" s="12"/>
    </row>
    <row r="248" spans="1:8">
      <c r="A248" s="14"/>
      <c r="G248" s="158"/>
      <c r="H248" s="12"/>
    </row>
    <row r="249" spans="1:8">
      <c r="A249" s="14"/>
      <c r="G249" s="158"/>
      <c r="H249" s="12"/>
    </row>
    <row r="250" spans="1:8">
      <c r="A250" s="14"/>
      <c r="G250" s="158"/>
      <c r="H250" s="12"/>
    </row>
    <row r="251" spans="1:8">
      <c r="A251" s="14"/>
      <c r="G251" s="158"/>
      <c r="H251" s="12"/>
    </row>
    <row r="252" spans="1:8">
      <c r="A252" s="14"/>
      <c r="G252" s="158"/>
      <c r="H252" s="12"/>
    </row>
    <row r="253" spans="1:8">
      <c r="A253" s="14"/>
      <c r="G253" s="158"/>
      <c r="H253" s="12"/>
    </row>
    <row r="254" spans="1:8">
      <c r="A254" s="14"/>
      <c r="G254" s="158"/>
      <c r="H254" s="12"/>
    </row>
    <row r="255" spans="1:8">
      <c r="A255" s="14"/>
      <c r="G255" s="158"/>
      <c r="H255" s="12"/>
    </row>
    <row r="256" spans="1:8">
      <c r="A256" s="14"/>
      <c r="G256" s="158"/>
      <c r="H256" s="12"/>
    </row>
    <row r="257" spans="1:8">
      <c r="A257" s="14"/>
      <c r="G257" s="158"/>
      <c r="H257" s="12"/>
    </row>
    <row r="258" spans="1:8">
      <c r="A258" s="14"/>
      <c r="G258" s="158"/>
      <c r="H258" s="12"/>
    </row>
    <row r="259" spans="1:8">
      <c r="A259" s="14"/>
      <c r="G259" s="158"/>
      <c r="H259" s="12"/>
    </row>
    <row r="260" spans="1:8">
      <c r="A260" s="14"/>
      <c r="G260" s="158"/>
      <c r="H260" s="12"/>
    </row>
    <row r="261" spans="1:8">
      <c r="A261" s="14"/>
      <c r="G261" s="158"/>
      <c r="H261" s="12"/>
    </row>
    <row r="262" spans="1:8">
      <c r="A262" s="14"/>
      <c r="G262" s="158"/>
      <c r="H262" s="12"/>
    </row>
    <row r="263" spans="1:8">
      <c r="A263" s="14"/>
      <c r="G263" s="158"/>
      <c r="H263" s="12"/>
    </row>
    <row r="264" spans="1:8">
      <c r="A264" s="14"/>
      <c r="G264" s="158"/>
      <c r="H264" s="12"/>
    </row>
    <row r="265" spans="1:8">
      <c r="A265" s="14"/>
      <c r="G265" s="158"/>
      <c r="H265" s="12"/>
    </row>
    <row r="266" spans="1:8">
      <c r="A266" s="14"/>
      <c r="G266" s="158"/>
      <c r="H266" s="12"/>
    </row>
    <row r="267" spans="1:8">
      <c r="A267" s="14"/>
      <c r="G267" s="158"/>
      <c r="H267" s="12"/>
    </row>
    <row r="268" spans="1:8">
      <c r="A268" s="14"/>
      <c r="G268" s="158"/>
      <c r="H268" s="12"/>
    </row>
    <row r="269" spans="1:8">
      <c r="A269" s="14"/>
      <c r="G269" s="158"/>
      <c r="H269" s="12"/>
    </row>
    <row r="270" spans="1:8">
      <c r="A270" s="14"/>
      <c r="G270" s="158"/>
      <c r="H270" s="12"/>
    </row>
    <row r="271" spans="1:8">
      <c r="A271" s="14"/>
      <c r="G271" s="158"/>
      <c r="H271" s="12"/>
    </row>
    <row r="272" spans="1:8">
      <c r="A272" s="14"/>
      <c r="G272" s="158"/>
      <c r="H272" s="12"/>
    </row>
    <row r="273" spans="1:8">
      <c r="A273" s="14"/>
      <c r="G273" s="158"/>
      <c r="H273" s="12"/>
    </row>
    <row r="274" spans="1:8">
      <c r="A274" s="14"/>
      <c r="G274" s="158"/>
      <c r="H274" s="12"/>
    </row>
    <row r="275" spans="1:8">
      <c r="A275" s="14"/>
      <c r="G275" s="158"/>
      <c r="H275" s="12"/>
    </row>
    <row r="276" spans="1:8">
      <c r="A276" s="14"/>
      <c r="G276" s="158"/>
      <c r="H276" s="12"/>
    </row>
    <row r="277" spans="1:8">
      <c r="A277" s="14"/>
      <c r="G277" s="158"/>
      <c r="H277" s="12"/>
    </row>
    <row r="278" spans="1:8">
      <c r="A278" s="14"/>
      <c r="G278" s="158"/>
      <c r="H278" s="12"/>
    </row>
    <row r="279" spans="1:8">
      <c r="A279" s="14"/>
      <c r="G279" s="158"/>
      <c r="H279" s="12"/>
    </row>
    <row r="280" spans="1:8">
      <c r="A280" s="14"/>
      <c r="G280" s="158"/>
      <c r="H280" s="12"/>
    </row>
    <row r="281" spans="1:8">
      <c r="A281" s="14"/>
      <c r="G281" s="158"/>
      <c r="H281" s="12"/>
    </row>
    <row r="282" spans="1:8">
      <c r="A282" s="14"/>
      <c r="G282" s="158"/>
      <c r="H282" s="12"/>
    </row>
    <row r="283" spans="1:8">
      <c r="A283" s="14"/>
      <c r="G283" s="158"/>
      <c r="H283" s="12"/>
    </row>
    <row r="284" spans="1:8">
      <c r="A284" s="14"/>
      <c r="G284" s="158"/>
      <c r="H284" s="12"/>
    </row>
    <row r="285" spans="1:8">
      <c r="A285" s="14"/>
      <c r="G285" s="158"/>
      <c r="H285" s="12"/>
    </row>
    <row r="286" spans="1:8">
      <c r="A286" s="14"/>
      <c r="G286" s="158"/>
      <c r="H286" s="12"/>
    </row>
    <row r="287" spans="1:8">
      <c r="A287" s="14"/>
      <c r="G287" s="158"/>
      <c r="H287" s="12"/>
    </row>
    <row r="288" spans="1:8">
      <c r="A288" s="14"/>
      <c r="G288" s="158"/>
      <c r="H288" s="12"/>
    </row>
    <row r="289" spans="1:8">
      <c r="A289" s="14"/>
      <c r="G289" s="158"/>
      <c r="H289" s="12"/>
    </row>
    <row r="290" spans="1:8">
      <c r="A290" s="14"/>
      <c r="G290" s="158"/>
      <c r="H290" s="12"/>
    </row>
    <row r="291" spans="1:8">
      <c r="A291" s="14"/>
      <c r="G291" s="158"/>
      <c r="H291" s="12"/>
    </row>
    <row r="292" spans="1:8">
      <c r="A292" s="14"/>
      <c r="G292" s="158"/>
      <c r="H292" s="12"/>
    </row>
    <row r="293" spans="1:8">
      <c r="A293" s="14"/>
      <c r="G293" s="158"/>
      <c r="H293" s="12"/>
    </row>
    <row r="294" spans="1:8">
      <c r="A294" s="14"/>
      <c r="G294" s="158"/>
      <c r="H294" s="12"/>
    </row>
    <row r="295" spans="1:8">
      <c r="A295" s="14"/>
      <c r="G295" s="158"/>
      <c r="H295" s="12"/>
    </row>
    <row r="296" spans="1:8">
      <c r="A296" s="14"/>
      <c r="G296" s="158"/>
      <c r="H296" s="12"/>
    </row>
    <row r="297" spans="1:8">
      <c r="A297" s="14"/>
      <c r="G297" s="158"/>
      <c r="H297" s="12"/>
    </row>
    <row r="298" spans="1:8">
      <c r="A298" s="14"/>
      <c r="G298" s="158"/>
      <c r="H298" s="12"/>
    </row>
    <row r="299" spans="1:8">
      <c r="A299" s="14"/>
      <c r="G299" s="158"/>
      <c r="H299" s="12"/>
    </row>
    <row r="300" spans="1:8">
      <c r="A300" s="14"/>
      <c r="G300" s="158"/>
      <c r="H300" s="12"/>
    </row>
    <row r="301" spans="1:8">
      <c r="A301" s="14"/>
      <c r="G301" s="158"/>
      <c r="H301" s="12"/>
    </row>
    <row r="302" spans="1:8">
      <c r="A302" s="14"/>
      <c r="G302" s="158"/>
      <c r="H302" s="12"/>
    </row>
    <row r="303" spans="1:8">
      <c r="A303" s="14"/>
      <c r="G303" s="158"/>
      <c r="H303" s="12"/>
    </row>
    <row r="304" spans="1:8">
      <c r="A304" s="14"/>
      <c r="G304" s="158"/>
      <c r="H304" s="12"/>
    </row>
    <row r="305" spans="1:8">
      <c r="A305" s="14"/>
      <c r="G305" s="158"/>
      <c r="H305" s="12"/>
    </row>
    <row r="306" spans="1:8">
      <c r="A306" s="14"/>
      <c r="G306" s="158"/>
      <c r="H306" s="12"/>
    </row>
    <row r="307" spans="1:8">
      <c r="A307" s="14"/>
      <c r="G307" s="158"/>
      <c r="H307" s="12"/>
    </row>
    <row r="308" spans="1:8">
      <c r="A308" s="14"/>
      <c r="G308" s="158"/>
      <c r="H308" s="12"/>
    </row>
    <row r="309" spans="1:8">
      <c r="A309" s="14"/>
      <c r="G309" s="158"/>
      <c r="H309" s="12"/>
    </row>
    <row r="310" spans="1:8">
      <c r="A310" s="14"/>
      <c r="G310" s="158"/>
      <c r="H310" s="12"/>
    </row>
    <row r="311" spans="1:8">
      <c r="A311" s="14"/>
      <c r="G311" s="158"/>
      <c r="H311" s="12"/>
    </row>
    <row r="312" spans="1:8">
      <c r="A312" s="14"/>
      <c r="G312" s="158"/>
      <c r="H312" s="12"/>
    </row>
    <row r="313" spans="1:8">
      <c r="A313" s="14"/>
      <c r="G313" s="158"/>
      <c r="H313" s="12"/>
    </row>
    <row r="314" spans="1:8">
      <c r="A314" s="14"/>
      <c r="G314" s="158"/>
      <c r="H314" s="12"/>
    </row>
    <row r="315" spans="1:8">
      <c r="A315" s="14"/>
      <c r="G315" s="158"/>
      <c r="H315" s="12"/>
    </row>
    <row r="316" spans="1:8">
      <c r="A316" s="14"/>
      <c r="G316" s="158"/>
      <c r="H316" s="12"/>
    </row>
    <row r="317" spans="1:8">
      <c r="A317" s="14"/>
      <c r="G317" s="158"/>
      <c r="H317" s="12"/>
    </row>
    <row r="318" spans="1:8">
      <c r="A318" s="14"/>
      <c r="G318" s="158"/>
      <c r="H318" s="12"/>
    </row>
    <row r="319" spans="1:8">
      <c r="A319" s="14"/>
      <c r="G319" s="158"/>
      <c r="H319" s="12"/>
    </row>
    <row r="320" spans="1:8">
      <c r="A320" s="14"/>
      <c r="G320" s="158"/>
      <c r="H320" s="12"/>
    </row>
    <row r="321" spans="1:8">
      <c r="A321" s="14"/>
      <c r="G321" s="158"/>
      <c r="H321" s="12"/>
    </row>
    <row r="322" spans="1:8">
      <c r="A322" s="14"/>
      <c r="G322" s="158"/>
      <c r="H322" s="12"/>
    </row>
    <row r="323" spans="1:8">
      <c r="A323" s="14"/>
      <c r="G323" s="158"/>
      <c r="H323" s="12"/>
    </row>
    <row r="324" spans="1:8">
      <c r="A324" s="14"/>
      <c r="G324" s="158"/>
      <c r="H324" s="12"/>
    </row>
    <row r="325" spans="1:8">
      <c r="A325" s="14"/>
      <c r="G325" s="158"/>
      <c r="H325" s="12"/>
    </row>
    <row r="326" spans="1:8">
      <c r="A326" s="14"/>
      <c r="G326" s="158"/>
      <c r="H326" s="12"/>
    </row>
    <row r="327" spans="1:8">
      <c r="A327" s="14"/>
      <c r="G327" s="158"/>
      <c r="H327" s="12"/>
    </row>
    <row r="328" spans="1:8">
      <c r="A328" s="14"/>
      <c r="G328" s="158"/>
      <c r="H328" s="12"/>
    </row>
    <row r="329" spans="1:8">
      <c r="A329" s="14"/>
      <c r="G329" s="158"/>
      <c r="H329" s="12"/>
    </row>
    <row r="330" spans="1:8">
      <c r="A330" s="14"/>
      <c r="G330" s="158"/>
      <c r="H330" s="12"/>
    </row>
    <row r="331" spans="1:8">
      <c r="A331" s="14"/>
      <c r="G331" s="158"/>
      <c r="H331" s="12"/>
    </row>
    <row r="332" spans="1:8">
      <c r="A332" s="14"/>
      <c r="G332" s="158"/>
      <c r="H332" s="12"/>
    </row>
    <row r="333" spans="1:8">
      <c r="A333" s="14"/>
      <c r="G333" s="158"/>
      <c r="H333" s="12"/>
    </row>
    <row r="334" spans="1:8">
      <c r="A334" s="14"/>
      <c r="G334" s="158"/>
      <c r="H334" s="12"/>
    </row>
    <row r="335" spans="1:8">
      <c r="A335" s="14"/>
      <c r="G335" s="158"/>
      <c r="H335" s="12"/>
    </row>
    <row r="336" spans="1:8">
      <c r="A336" s="14"/>
      <c r="G336" s="158"/>
      <c r="H336" s="12"/>
    </row>
    <row r="337" spans="1:8">
      <c r="A337" s="14"/>
      <c r="G337" s="158"/>
      <c r="H337" s="12"/>
    </row>
    <row r="338" spans="1:8">
      <c r="A338" s="14"/>
      <c r="G338" s="158"/>
      <c r="H338" s="12"/>
    </row>
    <row r="339" spans="1:8">
      <c r="A339" s="14"/>
      <c r="G339" s="158"/>
      <c r="H339" s="12"/>
    </row>
    <row r="340" spans="1:8">
      <c r="A340" s="14"/>
      <c r="G340" s="158"/>
      <c r="H340" s="12"/>
    </row>
    <row r="341" spans="1:8">
      <c r="A341" s="14"/>
      <c r="G341" s="158"/>
      <c r="H341" s="12"/>
    </row>
    <row r="342" spans="1:8">
      <c r="A342" s="14"/>
      <c r="G342" s="158"/>
      <c r="H342" s="12"/>
    </row>
    <row r="343" spans="1:8">
      <c r="A343" s="14"/>
      <c r="G343" s="158"/>
      <c r="H343" s="12"/>
    </row>
    <row r="344" spans="1:8">
      <c r="A344" s="14"/>
      <c r="G344" s="158"/>
      <c r="H344" s="12"/>
    </row>
    <row r="345" spans="1:8">
      <c r="A345" s="14"/>
      <c r="G345" s="158"/>
      <c r="H345" s="12"/>
    </row>
    <row r="346" spans="1:8">
      <c r="A346" s="14"/>
      <c r="G346" s="158"/>
      <c r="H346" s="12"/>
    </row>
    <row r="347" spans="1:8">
      <c r="A347" s="14"/>
      <c r="G347" s="158"/>
      <c r="H347" s="12"/>
    </row>
    <row r="348" spans="1:8">
      <c r="A348" s="14"/>
      <c r="G348" s="158"/>
      <c r="H348" s="12"/>
    </row>
    <row r="349" spans="1:8">
      <c r="A349" s="14"/>
      <c r="G349" s="158"/>
      <c r="H349" s="12"/>
    </row>
    <row r="350" spans="1:8">
      <c r="A350" s="14"/>
      <c r="G350" s="158"/>
      <c r="H350" s="12"/>
    </row>
    <row r="351" spans="1:8">
      <c r="A351" s="14"/>
      <c r="G351" s="158"/>
      <c r="H351" s="12"/>
    </row>
    <row r="352" spans="1:8">
      <c r="A352" s="14"/>
      <c r="G352" s="158"/>
      <c r="H352" s="12"/>
    </row>
    <row r="353" spans="1:8">
      <c r="A353" s="14"/>
      <c r="G353" s="158"/>
      <c r="H353" s="12"/>
    </row>
    <row r="354" spans="1:8">
      <c r="A354" s="14"/>
      <c r="G354" s="158"/>
      <c r="H354" s="12"/>
    </row>
    <row r="355" spans="1:8">
      <c r="A355" s="14"/>
      <c r="G355" s="158"/>
      <c r="H355" s="12"/>
    </row>
    <row r="356" spans="1:8">
      <c r="A356" s="14"/>
      <c r="G356" s="158"/>
      <c r="H356" s="12"/>
    </row>
    <row r="357" spans="1:8">
      <c r="A357" s="14"/>
      <c r="G357" s="158"/>
      <c r="H357" s="12"/>
    </row>
    <row r="358" spans="1:8">
      <c r="A358" s="14"/>
      <c r="G358" s="158"/>
      <c r="H358" s="12"/>
    </row>
    <row r="359" spans="1:8">
      <c r="A359" s="14"/>
      <c r="G359" s="158"/>
      <c r="H359" s="12"/>
    </row>
    <row r="360" spans="1:8">
      <c r="A360" s="14"/>
      <c r="G360" s="158"/>
      <c r="H360" s="12"/>
    </row>
    <row r="361" spans="1:8">
      <c r="A361" s="14"/>
      <c r="G361" s="158"/>
      <c r="H361" s="12"/>
    </row>
    <row r="362" spans="1:8">
      <c r="A362" s="14"/>
      <c r="G362" s="158"/>
      <c r="H362" s="12"/>
    </row>
    <row r="363" spans="1:8">
      <c r="A363" s="14"/>
      <c r="G363" s="158"/>
      <c r="H363" s="12"/>
    </row>
    <row r="364" spans="1:8">
      <c r="A364" s="14"/>
      <c r="G364" s="158"/>
      <c r="H364" s="12"/>
    </row>
    <row r="365" spans="1:8">
      <c r="A365" s="14"/>
      <c r="G365" s="158"/>
      <c r="H365" s="12"/>
    </row>
    <row r="366" spans="1:8">
      <c r="A366" s="14"/>
      <c r="G366" s="158"/>
      <c r="H366" s="12"/>
    </row>
    <row r="367" spans="1:8">
      <c r="A367" s="14"/>
      <c r="G367" s="158"/>
      <c r="H367" s="12"/>
    </row>
    <row r="368" spans="1:8">
      <c r="A368" s="14"/>
      <c r="G368" s="158"/>
      <c r="H368" s="12"/>
    </row>
    <row r="369" spans="1:8">
      <c r="A369" s="14"/>
      <c r="G369" s="158"/>
      <c r="H369" s="12"/>
    </row>
    <row r="370" spans="1:8">
      <c r="A370" s="14"/>
      <c r="G370" s="158"/>
      <c r="H370" s="12"/>
    </row>
    <row r="371" spans="1:8">
      <c r="A371" s="14"/>
      <c r="G371" s="158"/>
      <c r="H371" s="12"/>
    </row>
    <row r="372" spans="1:8">
      <c r="A372" s="14"/>
      <c r="G372" s="158"/>
      <c r="H372" s="12"/>
    </row>
    <row r="373" spans="1:8">
      <c r="A373" s="14"/>
      <c r="G373" s="158"/>
      <c r="H373" s="12"/>
    </row>
    <row r="374" spans="1:8">
      <c r="A374" s="14"/>
      <c r="G374" s="158"/>
      <c r="H374" s="12"/>
    </row>
    <row r="375" spans="1:8">
      <c r="A375" s="14"/>
      <c r="G375" s="158"/>
      <c r="H375" s="12"/>
    </row>
    <row r="376" spans="1:8">
      <c r="A376" s="14"/>
      <c r="G376" s="158"/>
      <c r="H376" s="12"/>
    </row>
    <row r="377" spans="1:8">
      <c r="A377" s="14"/>
      <c r="G377" s="158"/>
      <c r="H377" s="12"/>
    </row>
    <row r="378" spans="1:8">
      <c r="A378" s="14"/>
      <c r="G378" s="158"/>
      <c r="H378" s="12"/>
    </row>
    <row r="379" spans="1:8">
      <c r="A379" s="14"/>
      <c r="G379" s="158"/>
      <c r="H379" s="12"/>
    </row>
    <row r="380" spans="1:8">
      <c r="A380" s="14"/>
      <c r="G380" s="158"/>
      <c r="H380" s="12"/>
    </row>
    <row r="381" spans="1:8">
      <c r="A381" s="14"/>
      <c r="G381" s="158"/>
      <c r="H381" s="12"/>
    </row>
    <row r="382" spans="1:8">
      <c r="A382" s="14"/>
      <c r="G382" s="158"/>
      <c r="H382" s="12"/>
    </row>
    <row r="383" spans="1:8">
      <c r="A383" s="14"/>
      <c r="G383" s="158"/>
      <c r="H383" s="12"/>
    </row>
    <row r="384" spans="1:8">
      <c r="A384" s="14"/>
      <c r="G384" s="158"/>
      <c r="H384" s="12"/>
    </row>
    <row r="385" spans="1:8">
      <c r="A385" s="14"/>
      <c r="G385" s="158"/>
      <c r="H385" s="12"/>
    </row>
    <row r="386" spans="1:8">
      <c r="A386" s="14"/>
      <c r="G386" s="158"/>
      <c r="H386" s="12"/>
    </row>
    <row r="387" spans="1:8">
      <c r="A387" s="14"/>
      <c r="G387" s="158"/>
      <c r="H387" s="12"/>
    </row>
    <row r="388" spans="1:8">
      <c r="A388" s="14"/>
      <c r="G388" s="158"/>
      <c r="H388" s="12"/>
    </row>
    <row r="389" spans="1:8">
      <c r="A389" s="14"/>
      <c r="G389" s="158"/>
      <c r="H389" s="12"/>
    </row>
    <row r="390" spans="1:8">
      <c r="A390" s="14"/>
      <c r="G390" s="158"/>
      <c r="H390" s="12"/>
    </row>
    <row r="391" spans="1:8">
      <c r="A391" s="14"/>
      <c r="G391" s="158"/>
      <c r="H391" s="12"/>
    </row>
    <row r="392" spans="1:8">
      <c r="A392" s="14"/>
      <c r="G392" s="158"/>
      <c r="H392" s="12"/>
    </row>
    <row r="393" spans="1:8">
      <c r="A393" s="14"/>
      <c r="G393" s="158"/>
      <c r="H393" s="12"/>
    </row>
    <row r="394" spans="1:8">
      <c r="A394" s="14"/>
      <c r="G394" s="158"/>
      <c r="H394" s="12"/>
    </row>
    <row r="395" spans="1:8">
      <c r="A395" s="14"/>
      <c r="G395" s="158"/>
      <c r="H395" s="12"/>
    </row>
    <row r="396" spans="1:8">
      <c r="A396" s="14"/>
      <c r="G396" s="158"/>
      <c r="H396" s="12"/>
    </row>
    <row r="397" spans="1:8">
      <c r="A397" s="14"/>
      <c r="G397" s="158"/>
      <c r="H397" s="12"/>
    </row>
    <row r="398" spans="1:8">
      <c r="A398" s="14"/>
      <c r="G398" s="158"/>
      <c r="H398" s="12"/>
    </row>
    <row r="399" spans="1:8">
      <c r="A399" s="14"/>
      <c r="G399" s="158"/>
      <c r="H399" s="12"/>
    </row>
    <row r="400" spans="1:8">
      <c r="A400" s="14"/>
      <c r="G400" s="158"/>
      <c r="H400" s="12"/>
    </row>
    <row r="401" spans="1:8">
      <c r="A401" s="14"/>
      <c r="G401" s="158"/>
      <c r="H401" s="12"/>
    </row>
    <row r="402" spans="1:8">
      <c r="A402" s="14"/>
      <c r="G402" s="158"/>
      <c r="H402" s="12"/>
    </row>
    <row r="403" spans="1:8">
      <c r="A403" s="14"/>
      <c r="G403" s="158"/>
      <c r="H403" s="12"/>
    </row>
    <row r="404" spans="1:8">
      <c r="A404" s="14"/>
      <c r="G404" s="158"/>
      <c r="H404" s="12"/>
    </row>
    <row r="405" spans="1:8">
      <c r="A405" s="14"/>
      <c r="G405" s="158"/>
      <c r="H405" s="12"/>
    </row>
    <row r="406" spans="1:8">
      <c r="A406" s="14"/>
      <c r="G406" s="158"/>
      <c r="H406" s="12"/>
    </row>
    <row r="407" spans="1:8">
      <c r="A407" s="14"/>
      <c r="G407" s="158"/>
      <c r="H407" s="12"/>
    </row>
    <row r="408" spans="1:8">
      <c r="A408" s="14"/>
      <c r="G408" s="158"/>
      <c r="H408" s="12"/>
    </row>
    <row r="409" spans="1:8">
      <c r="A409" s="14"/>
      <c r="G409" s="158"/>
      <c r="H409" s="12"/>
    </row>
    <row r="410" spans="1:8">
      <c r="A410" s="14"/>
      <c r="G410" s="158"/>
      <c r="H410" s="12"/>
    </row>
    <row r="411" spans="1:8">
      <c r="A411" s="14"/>
      <c r="G411" s="158"/>
      <c r="H411" s="12"/>
    </row>
    <row r="412" spans="1:8">
      <c r="A412" s="14"/>
      <c r="G412" s="158"/>
      <c r="H412" s="12"/>
    </row>
    <row r="413" spans="1:8">
      <c r="A413" s="14"/>
      <c r="G413" s="158"/>
      <c r="H413" s="12"/>
    </row>
    <row r="414" spans="1:8">
      <c r="A414" s="14"/>
      <c r="G414" s="158"/>
      <c r="H414" s="12"/>
    </row>
    <row r="415" spans="1:8">
      <c r="A415" s="14"/>
      <c r="G415" s="158"/>
      <c r="H415" s="12"/>
    </row>
    <row r="416" spans="1:8">
      <c r="A416" s="14"/>
      <c r="G416" s="158"/>
      <c r="H416" s="12"/>
    </row>
    <row r="417" spans="1:8">
      <c r="A417" s="14"/>
      <c r="G417" s="158"/>
      <c r="H417" s="12"/>
    </row>
    <row r="418" spans="1:8">
      <c r="A418" s="14"/>
      <c r="G418" s="158"/>
      <c r="H418" s="12"/>
    </row>
    <row r="419" spans="1:8">
      <c r="A419" s="14"/>
      <c r="G419" s="158"/>
      <c r="H419" s="12"/>
    </row>
    <row r="420" spans="1:8">
      <c r="A420" s="14"/>
      <c r="G420" s="158"/>
      <c r="H420" s="12"/>
    </row>
    <row r="421" spans="1:8">
      <c r="A421" s="14"/>
      <c r="G421" s="158"/>
      <c r="H421" s="12"/>
    </row>
    <row r="422" spans="1:8">
      <c r="A422" s="14"/>
      <c r="G422" s="158"/>
      <c r="H422" s="12"/>
    </row>
    <row r="423" spans="1:8">
      <c r="A423" s="14"/>
      <c r="G423" s="158"/>
      <c r="H423" s="12"/>
    </row>
    <row r="424" spans="1:8">
      <c r="A424" s="14"/>
      <c r="G424" s="158"/>
      <c r="H424" s="12"/>
    </row>
    <row r="425" spans="1:8">
      <c r="A425" s="14"/>
      <c r="G425" s="158"/>
      <c r="H425" s="12"/>
    </row>
    <row r="426" spans="1:8">
      <c r="A426" s="14"/>
      <c r="G426" s="158"/>
      <c r="H426" s="12"/>
    </row>
    <row r="427" spans="1:8">
      <c r="A427" s="14"/>
      <c r="G427" s="158"/>
      <c r="H427" s="12"/>
    </row>
    <row r="428" spans="1:8">
      <c r="A428" s="14"/>
      <c r="G428" s="158"/>
      <c r="H428" s="12"/>
    </row>
    <row r="429" spans="1:8">
      <c r="A429" s="14"/>
      <c r="G429" s="158"/>
      <c r="H429" s="12"/>
    </row>
    <row r="430" spans="1:8">
      <c r="A430" s="14"/>
      <c r="G430" s="158"/>
      <c r="H430" s="12"/>
    </row>
    <row r="431" spans="1:8">
      <c r="A431" s="14"/>
      <c r="G431" s="158"/>
      <c r="H431" s="12"/>
    </row>
    <row r="432" spans="1:8">
      <c r="A432" s="14"/>
      <c r="G432" s="158"/>
      <c r="H432" s="12"/>
    </row>
    <row r="433" spans="1:8">
      <c r="A433" s="14"/>
      <c r="G433" s="158"/>
      <c r="H433" s="12"/>
    </row>
    <row r="434" spans="1:8">
      <c r="A434" s="14"/>
      <c r="G434" s="158"/>
      <c r="H434" s="12"/>
    </row>
    <row r="435" spans="1:8">
      <c r="A435" s="14"/>
      <c r="G435" s="158"/>
      <c r="H435" s="12"/>
    </row>
    <row r="436" spans="1:8">
      <c r="A436" s="14"/>
      <c r="G436" s="158"/>
      <c r="H436" s="12"/>
    </row>
    <row r="437" spans="1:8">
      <c r="A437" s="14"/>
      <c r="G437" s="158"/>
      <c r="H437" s="12"/>
    </row>
    <row r="438" spans="1:8">
      <c r="A438" s="14"/>
      <c r="G438" s="158"/>
      <c r="H438" s="12"/>
    </row>
    <row r="439" spans="1:8">
      <c r="A439" s="14"/>
      <c r="G439" s="158"/>
      <c r="H439" s="12"/>
    </row>
    <row r="440" spans="1:8">
      <c r="A440" s="14"/>
      <c r="G440" s="158"/>
      <c r="H440" s="12"/>
    </row>
    <row r="441" spans="1:8">
      <c r="A441" s="14"/>
      <c r="G441" s="158"/>
      <c r="H441" s="12"/>
    </row>
    <row r="442" spans="1:8">
      <c r="A442" s="14"/>
      <c r="G442" s="158"/>
      <c r="H442" s="12"/>
    </row>
    <row r="443" spans="1:8">
      <c r="A443" s="14"/>
      <c r="G443" s="158"/>
      <c r="H443" s="12"/>
    </row>
    <row r="444" spans="1:8">
      <c r="A444" s="14"/>
      <c r="G444" s="158"/>
      <c r="H444" s="12"/>
    </row>
    <row r="445" spans="1:8">
      <c r="A445" s="14"/>
      <c r="G445" s="158"/>
      <c r="H445" s="12"/>
    </row>
    <row r="446" spans="1:8">
      <c r="A446" s="14"/>
      <c r="G446" s="158"/>
      <c r="H446" s="12"/>
    </row>
    <row r="447" spans="1:8">
      <c r="A447" s="14"/>
      <c r="G447" s="158"/>
      <c r="H447" s="12"/>
    </row>
    <row r="448" spans="1:8">
      <c r="A448" s="14"/>
      <c r="G448" s="158"/>
      <c r="H448" s="12"/>
    </row>
    <row r="449" spans="1:8">
      <c r="A449" s="14"/>
      <c r="G449" s="158"/>
      <c r="H449" s="12"/>
    </row>
    <row r="450" spans="1:8">
      <c r="A450" s="14"/>
      <c r="G450" s="158"/>
      <c r="H450" s="12"/>
    </row>
    <row r="451" spans="1:8">
      <c r="A451" s="14"/>
      <c r="G451" s="158"/>
      <c r="H451" s="12"/>
    </row>
    <row r="452" spans="1:8">
      <c r="A452" s="14"/>
      <c r="G452" s="158"/>
      <c r="H452" s="12"/>
    </row>
    <row r="453" spans="1:8">
      <c r="A453" s="14"/>
      <c r="G453" s="158"/>
      <c r="H453" s="12"/>
    </row>
    <row r="454" spans="1:8">
      <c r="A454" s="14"/>
      <c r="G454" s="158"/>
      <c r="H454" s="12"/>
    </row>
    <row r="455" spans="1:8">
      <c r="A455" s="14"/>
      <c r="G455" s="158"/>
      <c r="H455" s="12"/>
    </row>
    <row r="456" spans="1:8">
      <c r="A456" s="14"/>
      <c r="G456" s="158"/>
      <c r="H456" s="12"/>
    </row>
    <row r="457" spans="1:8">
      <c r="A457" s="14"/>
      <c r="G457" s="158"/>
      <c r="H457" s="12"/>
    </row>
    <row r="458" spans="1:8">
      <c r="A458" s="14"/>
      <c r="G458" s="158"/>
      <c r="H458" s="12"/>
    </row>
    <row r="459" spans="1:8">
      <c r="A459" s="14"/>
      <c r="G459" s="158"/>
      <c r="H459" s="12"/>
    </row>
    <row r="460" spans="1:8">
      <c r="A460" s="14"/>
      <c r="G460" s="158"/>
      <c r="H460" s="12"/>
    </row>
    <row r="461" spans="1:8">
      <c r="A461" s="14"/>
      <c r="G461" s="158"/>
      <c r="H461" s="12"/>
    </row>
    <row r="462" spans="1:8">
      <c r="A462" s="14"/>
      <c r="G462" s="158"/>
      <c r="H462" s="12"/>
    </row>
    <row r="463" spans="1:8">
      <c r="A463" s="14"/>
      <c r="G463" s="158"/>
      <c r="H463" s="12"/>
    </row>
    <row r="464" spans="1:8">
      <c r="A464" s="14"/>
      <c r="G464" s="158"/>
      <c r="H464" s="12"/>
    </row>
    <row r="465" spans="1:8">
      <c r="A465" s="14"/>
      <c r="G465" s="158"/>
      <c r="H465" s="12"/>
    </row>
    <row r="466" spans="1:8">
      <c r="A466" s="14"/>
      <c r="G466" s="158"/>
      <c r="H466" s="12"/>
    </row>
    <row r="467" spans="1:8">
      <c r="A467" s="14"/>
      <c r="G467" s="158"/>
      <c r="H467" s="12"/>
    </row>
    <row r="468" spans="1:8">
      <c r="A468" s="14"/>
      <c r="G468" s="158"/>
      <c r="H468" s="12"/>
    </row>
    <row r="469" spans="1:8">
      <c r="A469" s="14"/>
      <c r="G469" s="158"/>
      <c r="H469" s="12"/>
    </row>
    <row r="470" spans="1:8">
      <c r="A470" s="14"/>
      <c r="G470" s="158"/>
      <c r="H470" s="12"/>
    </row>
    <row r="471" spans="1:8">
      <c r="A471" s="14"/>
      <c r="G471" s="158"/>
      <c r="H471" s="12"/>
    </row>
    <row r="472" spans="1:8">
      <c r="A472" s="14"/>
      <c r="G472" s="158"/>
      <c r="H472" s="12"/>
    </row>
    <row r="473" spans="1:8">
      <c r="A473" s="14"/>
      <c r="G473" s="158"/>
      <c r="H473" s="12"/>
    </row>
    <row r="474" spans="1:8">
      <c r="A474" s="14"/>
      <c r="G474" s="158"/>
      <c r="H474" s="12"/>
    </row>
    <row r="475" spans="1:8">
      <c r="A475" s="14"/>
      <c r="G475" s="158"/>
      <c r="H475" s="12"/>
    </row>
    <row r="476" spans="1:8">
      <c r="A476" s="14"/>
      <c r="G476" s="158"/>
      <c r="H476" s="12"/>
    </row>
    <row r="477" spans="1:8">
      <c r="A477" s="14"/>
      <c r="G477" s="158"/>
      <c r="H477" s="12"/>
    </row>
    <row r="478" spans="1:8">
      <c r="A478" s="14"/>
      <c r="G478" s="158"/>
      <c r="H478" s="12"/>
    </row>
    <row r="479" spans="1:8">
      <c r="A479" s="14"/>
      <c r="G479" s="158"/>
      <c r="H479" s="12"/>
    </row>
    <row r="480" spans="1:8">
      <c r="A480" s="14"/>
      <c r="G480" s="158"/>
      <c r="H480" s="12"/>
    </row>
    <row r="481" spans="1:8">
      <c r="A481" s="14"/>
      <c r="G481" s="158"/>
      <c r="H481" s="12"/>
    </row>
    <row r="482" spans="1:8">
      <c r="A482" s="14"/>
      <c r="G482" s="158"/>
      <c r="H482" s="12"/>
    </row>
    <row r="483" spans="1:8">
      <c r="A483" s="14"/>
      <c r="G483" s="158"/>
      <c r="H483" s="12"/>
    </row>
    <row r="484" spans="1:8">
      <c r="A484" s="14"/>
      <c r="G484" s="158"/>
      <c r="H484" s="12"/>
    </row>
    <row r="485" spans="1:8">
      <c r="A485" s="14"/>
      <c r="G485" s="158"/>
      <c r="H485" s="12"/>
    </row>
    <row r="486" spans="1:8">
      <c r="A486" s="14"/>
      <c r="G486" s="158"/>
      <c r="H486" s="12"/>
    </row>
    <row r="487" spans="1:8">
      <c r="A487" s="14"/>
      <c r="G487" s="158"/>
      <c r="H487" s="12"/>
    </row>
    <row r="488" spans="1:8">
      <c r="A488" s="14"/>
      <c r="G488" s="158"/>
      <c r="H488" s="12"/>
    </row>
    <row r="489" spans="1:8">
      <c r="A489" s="14"/>
      <c r="G489" s="158"/>
      <c r="H489" s="12"/>
    </row>
    <row r="490" spans="1:8">
      <c r="A490" s="14"/>
      <c r="G490" s="158"/>
      <c r="H490" s="12"/>
    </row>
    <row r="491" spans="1:8">
      <c r="A491" s="14"/>
      <c r="G491" s="158"/>
      <c r="H491" s="12"/>
    </row>
    <row r="492" spans="1:8">
      <c r="A492" s="14"/>
      <c r="G492" s="158"/>
      <c r="H492" s="12"/>
    </row>
    <row r="493" spans="1:8">
      <c r="A493" s="14"/>
      <c r="G493" s="158"/>
      <c r="H493" s="12"/>
    </row>
    <row r="494" spans="1:8">
      <c r="A494" s="14"/>
      <c r="G494" s="158"/>
      <c r="H494" s="12"/>
    </row>
    <row r="495" spans="1:8">
      <c r="A495" s="14"/>
      <c r="G495" s="158"/>
      <c r="H495" s="12"/>
    </row>
    <row r="496" spans="1:8">
      <c r="A496" s="14"/>
      <c r="G496" s="158"/>
      <c r="H496" s="12"/>
    </row>
    <row r="497" spans="1:8">
      <c r="A497" s="14"/>
      <c r="G497" s="158"/>
      <c r="H497" s="12"/>
    </row>
    <row r="498" spans="1:8">
      <c r="A498" s="14"/>
      <c r="G498" s="158"/>
      <c r="H498" s="12"/>
    </row>
    <row r="499" spans="1:8">
      <c r="A499" s="14"/>
      <c r="G499" s="158"/>
      <c r="H499" s="12"/>
    </row>
    <row r="500" spans="1:8">
      <c r="A500" s="14"/>
      <c r="G500" s="158"/>
      <c r="H500" s="12"/>
    </row>
    <row r="501" spans="1:8">
      <c r="A501" s="14"/>
      <c r="G501" s="158"/>
      <c r="H501" s="12"/>
    </row>
    <row r="502" spans="1:8">
      <c r="A502" s="14"/>
      <c r="G502" s="158"/>
      <c r="H502" s="12"/>
    </row>
    <row r="503" spans="1:8">
      <c r="A503" s="14"/>
      <c r="G503" s="158"/>
      <c r="H503" s="12"/>
    </row>
    <row r="504" spans="1:8">
      <c r="A504" s="14"/>
      <c r="G504" s="158"/>
      <c r="H504" s="12"/>
    </row>
    <row r="505" spans="1:8">
      <c r="A505" s="14"/>
      <c r="G505" s="158"/>
      <c r="H505" s="12"/>
    </row>
    <row r="506" spans="1:8">
      <c r="A506" s="14"/>
      <c r="G506" s="158"/>
      <c r="H506" s="12"/>
    </row>
    <row r="507" spans="1:8">
      <c r="A507" s="14"/>
      <c r="G507" s="158"/>
      <c r="H507" s="12"/>
    </row>
    <row r="508" spans="1:8">
      <c r="A508" s="14"/>
      <c r="G508" s="158"/>
      <c r="H508" s="12"/>
    </row>
    <row r="509" spans="1:8">
      <c r="A509" s="14"/>
      <c r="G509" s="158"/>
      <c r="H509" s="12"/>
    </row>
    <row r="510" spans="1:8">
      <c r="A510" s="14"/>
      <c r="G510" s="158"/>
      <c r="H510" s="12"/>
    </row>
    <row r="511" spans="1:8">
      <c r="A511" s="14"/>
      <c r="G511" s="158"/>
      <c r="H511" s="12"/>
    </row>
    <row r="512" spans="1:8">
      <c r="A512" s="14"/>
      <c r="G512" s="158"/>
      <c r="H512" s="12"/>
    </row>
    <row r="513" spans="1:8">
      <c r="A513" s="14"/>
      <c r="G513" s="158"/>
      <c r="H513" s="12"/>
    </row>
    <row r="514" spans="1:8">
      <c r="A514" s="14"/>
      <c r="G514" s="158"/>
      <c r="H514" s="12"/>
    </row>
    <row r="515" spans="1:8">
      <c r="A515" s="14"/>
      <c r="G515" s="158"/>
      <c r="H515" s="12"/>
    </row>
    <row r="516" spans="1:8">
      <c r="A516" s="14"/>
      <c r="G516" s="158"/>
      <c r="H516" s="12"/>
    </row>
    <row r="517" spans="1:8">
      <c r="A517" s="14"/>
      <c r="G517" s="158"/>
      <c r="H517" s="12"/>
    </row>
    <row r="518" spans="1:8">
      <c r="A518" s="14"/>
      <c r="G518" s="158"/>
      <c r="H518" s="12"/>
    </row>
    <row r="519" spans="1:8">
      <c r="A519" s="14"/>
      <c r="G519" s="158"/>
      <c r="H519" s="12"/>
    </row>
    <row r="520" spans="1:8">
      <c r="A520" s="14"/>
      <c r="G520" s="158"/>
      <c r="H520" s="12"/>
    </row>
    <row r="521" spans="1:8">
      <c r="A521" s="14"/>
      <c r="G521" s="158"/>
      <c r="H521" s="12"/>
    </row>
    <row r="522" spans="1:8">
      <c r="A522" s="14"/>
      <c r="G522" s="158"/>
      <c r="H522" s="12"/>
    </row>
    <row r="523" spans="1:8">
      <c r="A523" s="14"/>
      <c r="G523" s="158"/>
      <c r="H523" s="12"/>
    </row>
    <row r="524" spans="1:8">
      <c r="A524" s="14"/>
      <c r="G524" s="158"/>
      <c r="H524" s="12"/>
    </row>
    <row r="525" spans="1:8">
      <c r="A525" s="14"/>
      <c r="G525" s="158"/>
      <c r="H525" s="12"/>
    </row>
    <row r="526" spans="1:8">
      <c r="A526" s="14"/>
      <c r="G526" s="158"/>
      <c r="H526" s="12"/>
    </row>
    <row r="527" spans="1:8">
      <c r="A527" s="14"/>
      <c r="G527" s="158"/>
      <c r="H527" s="12"/>
    </row>
    <row r="528" spans="1:8">
      <c r="A528" s="14"/>
      <c r="G528" s="158"/>
      <c r="H528" s="12"/>
    </row>
    <row r="529" spans="1:8">
      <c r="A529" s="14"/>
      <c r="G529" s="158"/>
      <c r="H529" s="12"/>
    </row>
    <row r="530" spans="1:8">
      <c r="A530" s="14"/>
      <c r="G530" s="158"/>
      <c r="H530" s="12"/>
    </row>
    <row r="531" spans="1:8">
      <c r="A531" s="14"/>
      <c r="G531" s="158"/>
      <c r="H531" s="12"/>
    </row>
    <row r="532" spans="1:8">
      <c r="A532" s="14"/>
      <c r="G532" s="158"/>
      <c r="H532" s="12"/>
    </row>
    <row r="533" spans="1:8">
      <c r="A533" s="14"/>
      <c r="G533" s="158"/>
      <c r="H533" s="12"/>
    </row>
    <row r="534" spans="1:8">
      <c r="A534" s="14"/>
      <c r="G534" s="158"/>
      <c r="H534" s="12"/>
    </row>
    <row r="535" spans="1:8">
      <c r="A535" s="14"/>
      <c r="G535" s="158"/>
      <c r="H535" s="12"/>
    </row>
    <row r="536" spans="1:8">
      <c r="A536" s="14"/>
      <c r="G536" s="158"/>
      <c r="H536" s="12"/>
    </row>
    <row r="537" spans="1:8">
      <c r="A537" s="14"/>
      <c r="G537" s="158"/>
      <c r="H537" s="12"/>
    </row>
    <row r="538" spans="1:8">
      <c r="A538" s="14"/>
      <c r="G538" s="158"/>
      <c r="H538" s="12"/>
    </row>
    <row r="539" spans="1:8">
      <c r="A539" s="14"/>
      <c r="G539" s="158"/>
      <c r="H539" s="12"/>
    </row>
    <row r="540" spans="1:8">
      <c r="A540" s="14"/>
      <c r="G540" s="158"/>
      <c r="H540" s="12"/>
    </row>
    <row r="541" spans="1:8">
      <c r="A541" s="14"/>
      <c r="G541" s="158"/>
      <c r="H541" s="12"/>
    </row>
    <row r="542" spans="1:8">
      <c r="A542" s="14"/>
      <c r="G542" s="158"/>
      <c r="H542" s="12"/>
    </row>
    <row r="543" spans="1:8">
      <c r="A543" s="14"/>
      <c r="G543" s="158"/>
      <c r="H543" s="12"/>
    </row>
    <row r="544" spans="1:8">
      <c r="A544" s="14"/>
      <c r="G544" s="158"/>
      <c r="H544" s="12"/>
    </row>
    <row r="545" spans="1:8">
      <c r="A545" s="14"/>
      <c r="G545" s="158"/>
      <c r="H545" s="12"/>
    </row>
    <row r="546" spans="1:8">
      <c r="A546" s="14"/>
      <c r="G546" s="158"/>
      <c r="H546" s="12"/>
    </row>
    <row r="547" spans="1:8">
      <c r="A547" s="14"/>
      <c r="G547" s="158"/>
      <c r="H547" s="12"/>
    </row>
    <row r="548" spans="1:8">
      <c r="A548" s="14"/>
      <c r="G548" s="158"/>
      <c r="H548" s="12"/>
    </row>
    <row r="549" spans="1:8">
      <c r="A549" s="14"/>
      <c r="G549" s="158"/>
      <c r="H549" s="12"/>
    </row>
    <row r="550" spans="1:8">
      <c r="A550" s="14"/>
      <c r="G550" s="158"/>
      <c r="H550" s="12"/>
    </row>
    <row r="551" spans="1:8">
      <c r="A551" s="14"/>
      <c r="G551" s="158"/>
      <c r="H551" s="12"/>
    </row>
    <row r="552" spans="1:8">
      <c r="A552" s="14"/>
      <c r="G552" s="158"/>
      <c r="H552" s="12"/>
    </row>
    <row r="553" spans="1:8">
      <c r="A553" s="14"/>
      <c r="G553" s="158"/>
      <c r="H553" s="12"/>
    </row>
    <row r="554" spans="1:8">
      <c r="A554" s="14"/>
      <c r="G554" s="158"/>
      <c r="H554" s="12"/>
    </row>
    <row r="555" spans="1:8">
      <c r="A555" s="14"/>
      <c r="G555" s="158"/>
      <c r="H555" s="12"/>
    </row>
    <row r="556" spans="1:8">
      <c r="A556" s="14"/>
      <c r="G556" s="158"/>
      <c r="H556" s="12"/>
    </row>
    <row r="557" spans="1:8">
      <c r="A557" s="14"/>
      <c r="G557" s="158"/>
      <c r="H557" s="12"/>
    </row>
    <row r="558" spans="1:8">
      <c r="A558" s="14"/>
      <c r="G558" s="158"/>
      <c r="H558" s="12"/>
    </row>
    <row r="559" spans="1:8">
      <c r="A559" s="14"/>
      <c r="G559" s="158"/>
      <c r="H559" s="12"/>
    </row>
    <row r="560" spans="1:8">
      <c r="A560" s="14"/>
      <c r="G560" s="158"/>
      <c r="H560" s="12"/>
    </row>
    <row r="561" spans="1:8">
      <c r="A561" s="14"/>
      <c r="G561" s="158"/>
      <c r="H561" s="12"/>
    </row>
    <row r="562" spans="1:8">
      <c r="A562" s="14"/>
      <c r="G562" s="158"/>
      <c r="H562" s="12"/>
    </row>
    <row r="563" spans="1:8">
      <c r="A563" s="14"/>
      <c r="G563" s="158"/>
      <c r="H563" s="12"/>
    </row>
    <row r="564" spans="1:8">
      <c r="A564" s="14"/>
      <c r="G564" s="158"/>
      <c r="H564" s="12"/>
    </row>
    <row r="565" spans="1:8">
      <c r="A565" s="14"/>
      <c r="G565" s="158"/>
      <c r="H565" s="12"/>
    </row>
    <row r="566" spans="1:8">
      <c r="A566" s="14"/>
      <c r="G566" s="158"/>
      <c r="H566" s="12"/>
    </row>
    <row r="567" spans="1:8">
      <c r="A567" s="14"/>
      <c r="G567" s="158"/>
      <c r="H567" s="12"/>
    </row>
    <row r="568" spans="1:8">
      <c r="A568" s="14"/>
      <c r="G568" s="158"/>
      <c r="H568" s="12"/>
    </row>
    <row r="569" spans="1:8">
      <c r="A569" s="14"/>
      <c r="G569" s="158"/>
      <c r="H569" s="12"/>
    </row>
    <row r="570" spans="1:8">
      <c r="A570" s="14"/>
      <c r="G570" s="158"/>
      <c r="H570" s="12"/>
    </row>
    <row r="571" spans="1:8">
      <c r="A571" s="14"/>
      <c r="G571" s="158"/>
      <c r="H571" s="12"/>
    </row>
    <row r="572" spans="1:8">
      <c r="A572" s="14"/>
      <c r="G572" s="158"/>
      <c r="H572" s="12"/>
    </row>
    <row r="573" spans="1:8">
      <c r="A573" s="14"/>
      <c r="G573" s="158"/>
      <c r="H573" s="12"/>
    </row>
    <row r="574" spans="1:8">
      <c r="A574" s="14"/>
      <c r="G574" s="158"/>
      <c r="H574" s="12"/>
    </row>
    <row r="575" spans="1:8">
      <c r="A575" s="14"/>
      <c r="G575" s="158"/>
      <c r="H575" s="12"/>
    </row>
    <row r="576" spans="1:8">
      <c r="A576" s="14"/>
      <c r="G576" s="158"/>
      <c r="H576" s="12"/>
    </row>
    <row r="577" spans="1:8">
      <c r="A577" s="14"/>
      <c r="G577" s="158"/>
      <c r="H577" s="12"/>
    </row>
    <row r="578" spans="1:8">
      <c r="A578" s="14"/>
      <c r="G578" s="158"/>
      <c r="H578" s="12"/>
    </row>
    <row r="579" spans="1:8">
      <c r="A579" s="14"/>
      <c r="G579" s="158"/>
      <c r="H579" s="12"/>
    </row>
    <row r="580" spans="1:8">
      <c r="A580" s="14"/>
      <c r="G580" s="158"/>
      <c r="H580" s="12"/>
    </row>
    <row r="581" spans="1:8">
      <c r="A581" s="14"/>
      <c r="G581" s="158"/>
      <c r="H581" s="12"/>
    </row>
    <row r="582" spans="1:8">
      <c r="A582" s="14"/>
      <c r="G582" s="158"/>
      <c r="H582" s="12"/>
    </row>
    <row r="583" spans="1:8">
      <c r="A583" s="14"/>
      <c r="G583" s="158"/>
      <c r="H583" s="12"/>
    </row>
    <row r="584" spans="1:8">
      <c r="A584" s="14"/>
      <c r="G584" s="158"/>
      <c r="H584" s="12"/>
    </row>
    <row r="585" spans="1:8">
      <c r="A585" s="14"/>
      <c r="G585" s="158"/>
      <c r="H585" s="12"/>
    </row>
    <row r="586" spans="1:8">
      <c r="A586" s="14"/>
      <c r="G586" s="158"/>
      <c r="H586" s="12"/>
    </row>
    <row r="587" spans="1:8">
      <c r="A587" s="14"/>
      <c r="G587" s="158"/>
      <c r="H587" s="12"/>
    </row>
    <row r="588" spans="1:8">
      <c r="A588" s="14"/>
      <c r="G588" s="158"/>
      <c r="H588" s="12"/>
    </row>
    <row r="589" spans="1:8">
      <c r="A589" s="14"/>
      <c r="G589" s="158"/>
      <c r="H589" s="12"/>
    </row>
    <row r="590" spans="1:8">
      <c r="A590" s="14"/>
      <c r="G590" s="158"/>
      <c r="H590" s="12"/>
    </row>
    <row r="591" spans="1:8">
      <c r="A591" s="14"/>
      <c r="G591" s="158"/>
      <c r="H591" s="12"/>
    </row>
    <row r="592" spans="1:8">
      <c r="A592" s="14"/>
      <c r="G592" s="158"/>
      <c r="H592" s="12"/>
    </row>
    <row r="593" spans="1:8">
      <c r="A593" s="14"/>
      <c r="G593" s="158"/>
      <c r="H593" s="12"/>
    </row>
    <row r="594" spans="1:8">
      <c r="A594" s="14"/>
      <c r="G594" s="158"/>
      <c r="H594" s="12"/>
    </row>
    <row r="595" spans="1:8">
      <c r="A595" s="14"/>
      <c r="G595" s="158"/>
      <c r="H595" s="12"/>
    </row>
    <row r="596" spans="1:8">
      <c r="A596" s="14"/>
      <c r="G596" s="158"/>
      <c r="H596" s="12"/>
    </row>
    <row r="597" spans="1:8">
      <c r="A597" s="14"/>
      <c r="G597" s="158"/>
      <c r="H597" s="12"/>
    </row>
    <row r="598" spans="1:8">
      <c r="A598" s="14"/>
      <c r="G598" s="158"/>
      <c r="H598" s="12"/>
    </row>
    <row r="599" spans="1:8">
      <c r="A599" s="14"/>
      <c r="G599" s="158"/>
      <c r="H599" s="12"/>
    </row>
    <row r="600" spans="1:8">
      <c r="A600" s="14"/>
      <c r="G600" s="158"/>
      <c r="H600" s="12"/>
    </row>
    <row r="601" spans="1:8">
      <c r="A601" s="14"/>
      <c r="G601" s="158"/>
      <c r="H601" s="12"/>
    </row>
    <row r="602" spans="1:8">
      <c r="A602" s="14"/>
      <c r="G602" s="158"/>
      <c r="H602" s="12"/>
    </row>
    <row r="603" spans="1:8">
      <c r="A603" s="14"/>
      <c r="G603" s="158"/>
      <c r="H603" s="12"/>
    </row>
    <row r="604" spans="1:8">
      <c r="A604" s="14"/>
      <c r="G604" s="158"/>
      <c r="H604" s="12"/>
    </row>
    <row r="605" spans="1:8">
      <c r="A605" s="14"/>
      <c r="G605" s="158"/>
      <c r="H605" s="12"/>
    </row>
    <row r="606" spans="1:8">
      <c r="A606" s="14"/>
      <c r="G606" s="158"/>
      <c r="H606" s="12"/>
    </row>
    <row r="607" spans="1:8">
      <c r="A607" s="14"/>
      <c r="G607" s="158"/>
      <c r="H607" s="12"/>
    </row>
    <row r="608" spans="1:8">
      <c r="A608" s="14"/>
      <c r="G608" s="158"/>
      <c r="H608" s="12"/>
    </row>
    <row r="609" spans="1:8">
      <c r="A609" s="14"/>
      <c r="G609" s="158"/>
      <c r="H609" s="12"/>
    </row>
    <row r="610" spans="1:8">
      <c r="A610" s="14"/>
      <c r="G610" s="158"/>
      <c r="H610" s="12"/>
    </row>
    <row r="611" spans="1:8">
      <c r="A611" s="14"/>
      <c r="G611" s="158"/>
      <c r="H611" s="12"/>
    </row>
    <row r="612" spans="1:8">
      <c r="A612" s="14"/>
      <c r="G612" s="158"/>
      <c r="H612" s="12"/>
    </row>
    <row r="613" spans="1:8">
      <c r="A613" s="14"/>
      <c r="G613" s="158"/>
      <c r="H613" s="12"/>
    </row>
    <row r="614" spans="1:8">
      <c r="A614" s="14"/>
      <c r="G614" s="158"/>
      <c r="H614" s="12"/>
    </row>
    <row r="615" spans="1:8">
      <c r="A615" s="14"/>
      <c r="G615" s="158"/>
      <c r="H615" s="12"/>
    </row>
    <row r="616" spans="1:8">
      <c r="A616" s="14"/>
      <c r="G616" s="158"/>
      <c r="H616" s="12"/>
    </row>
    <row r="617" spans="1:8">
      <c r="A617" s="14"/>
      <c r="G617" s="158"/>
      <c r="H617" s="12"/>
    </row>
    <row r="618" spans="1:8">
      <c r="A618" s="14"/>
      <c r="G618" s="158"/>
      <c r="H618" s="12"/>
    </row>
    <row r="619" spans="1:8">
      <c r="A619" s="14"/>
      <c r="G619" s="158"/>
      <c r="H619" s="12"/>
    </row>
    <row r="620" spans="1:8">
      <c r="A620" s="14"/>
      <c r="G620" s="158"/>
      <c r="H620" s="12"/>
    </row>
    <row r="621" spans="1:8">
      <c r="A621" s="14"/>
      <c r="G621" s="158"/>
      <c r="H621" s="12"/>
    </row>
    <row r="622" spans="1:8">
      <c r="A622" s="14"/>
      <c r="G622" s="158"/>
      <c r="H622" s="12"/>
    </row>
    <row r="623" spans="1:8">
      <c r="A623" s="14"/>
      <c r="G623" s="158"/>
      <c r="H623" s="12"/>
    </row>
    <row r="624" spans="1:8">
      <c r="A624" s="14"/>
      <c r="G624" s="158"/>
      <c r="H624" s="12"/>
    </row>
    <row r="625" spans="1:8">
      <c r="A625" s="14"/>
      <c r="G625" s="158"/>
      <c r="H625" s="12"/>
    </row>
    <row r="626" spans="1:8">
      <c r="A626" s="14"/>
      <c r="G626" s="158"/>
      <c r="H626" s="12"/>
    </row>
    <row r="627" spans="1:8">
      <c r="A627" s="14"/>
      <c r="G627" s="158"/>
      <c r="H627" s="12"/>
    </row>
    <row r="628" spans="1:8">
      <c r="A628" s="14"/>
      <c r="G628" s="158"/>
      <c r="H628" s="12"/>
    </row>
    <row r="629" spans="1:8">
      <c r="A629" s="14"/>
      <c r="G629" s="158"/>
      <c r="H629" s="12"/>
    </row>
    <row r="630" spans="1:8">
      <c r="A630" s="14"/>
      <c r="G630" s="158"/>
      <c r="H630" s="12"/>
    </row>
    <row r="631" spans="1:8">
      <c r="A631" s="14"/>
      <c r="G631" s="158"/>
      <c r="H631" s="12"/>
    </row>
    <row r="632" spans="1:8">
      <c r="A632" s="14"/>
      <c r="G632" s="158"/>
      <c r="H632" s="12"/>
    </row>
    <row r="633" spans="1:8">
      <c r="A633" s="14"/>
      <c r="G633" s="158"/>
      <c r="H633" s="12"/>
    </row>
    <row r="634" spans="1:8">
      <c r="A634" s="14"/>
      <c r="G634" s="158"/>
      <c r="H634" s="12"/>
    </row>
    <row r="635" spans="1:8">
      <c r="A635" s="14"/>
      <c r="G635" s="158"/>
      <c r="H635" s="12"/>
    </row>
    <row r="636" spans="1:8">
      <c r="A636" s="14"/>
      <c r="G636" s="158"/>
      <c r="H636" s="12"/>
    </row>
    <row r="637" spans="1:8">
      <c r="A637" s="14"/>
      <c r="G637" s="158"/>
      <c r="H637" s="12"/>
    </row>
    <row r="638" spans="1:8">
      <c r="A638" s="14"/>
      <c r="G638" s="158"/>
      <c r="H638" s="12"/>
    </row>
    <row r="639" spans="1:8">
      <c r="A639" s="14"/>
      <c r="G639" s="158"/>
      <c r="H639" s="12"/>
    </row>
    <row r="640" spans="1:8">
      <c r="A640" s="14"/>
      <c r="G640" s="158"/>
      <c r="H640" s="12"/>
    </row>
    <row r="641" spans="1:8">
      <c r="A641" s="14"/>
      <c r="G641" s="158"/>
      <c r="H641" s="12"/>
    </row>
    <row r="642" spans="1:8">
      <c r="A642" s="14"/>
      <c r="G642" s="158"/>
      <c r="H642" s="12"/>
    </row>
    <row r="643" spans="1:8">
      <c r="A643" s="14"/>
      <c r="G643" s="158"/>
      <c r="H643" s="12"/>
    </row>
    <row r="644" spans="1:8">
      <c r="A644" s="14"/>
      <c r="G644" s="158"/>
      <c r="H644" s="12"/>
    </row>
    <row r="645" spans="1:8">
      <c r="A645" s="14"/>
      <c r="G645" s="158"/>
      <c r="H645" s="12"/>
    </row>
    <row r="646" spans="1:8">
      <c r="A646" s="14"/>
      <c r="G646" s="158"/>
      <c r="H646" s="12"/>
    </row>
    <row r="647" spans="1:8">
      <c r="A647" s="14"/>
      <c r="G647" s="158"/>
      <c r="H647" s="12"/>
    </row>
    <row r="648" spans="1:8">
      <c r="A648" s="14"/>
      <c r="G648" s="158"/>
      <c r="H648" s="12"/>
    </row>
    <row r="649" spans="1:8">
      <c r="A649" s="14"/>
      <c r="G649" s="158"/>
      <c r="H649" s="12"/>
    </row>
    <row r="650" spans="1:8">
      <c r="A650" s="14"/>
      <c r="G650" s="158"/>
      <c r="H650" s="12"/>
    </row>
    <row r="651" spans="1:8">
      <c r="A651" s="14"/>
      <c r="G651" s="158"/>
      <c r="H651" s="12"/>
    </row>
    <row r="652" spans="1:8">
      <c r="A652" s="14"/>
      <c r="G652" s="158"/>
      <c r="H652" s="12"/>
    </row>
    <row r="653" spans="1:8">
      <c r="A653" s="14"/>
      <c r="G653" s="158"/>
      <c r="H653" s="12"/>
    </row>
    <row r="654" spans="1:8">
      <c r="A654" s="14"/>
      <c r="G654" s="158"/>
      <c r="H654" s="12"/>
    </row>
    <row r="655" spans="1:8">
      <c r="A655" s="14"/>
      <c r="G655" s="158"/>
      <c r="H655" s="12"/>
    </row>
    <row r="656" spans="1:8">
      <c r="A656" s="14"/>
      <c r="G656" s="158"/>
      <c r="H656" s="12"/>
    </row>
    <row r="657" spans="1:8">
      <c r="A657" s="14"/>
      <c r="G657" s="158"/>
      <c r="H657" s="12"/>
    </row>
    <row r="658" spans="1:8">
      <c r="A658" s="14"/>
      <c r="G658" s="158"/>
      <c r="H658" s="12"/>
    </row>
    <row r="659" spans="1:8">
      <c r="A659" s="14"/>
      <c r="G659" s="158"/>
      <c r="H659" s="12"/>
    </row>
    <row r="660" spans="1:8">
      <c r="A660" s="14"/>
      <c r="G660" s="158"/>
      <c r="H660" s="12"/>
    </row>
    <row r="661" spans="1:8">
      <c r="A661" s="14"/>
      <c r="G661" s="158"/>
      <c r="H661" s="12"/>
    </row>
    <row r="662" spans="1:8">
      <c r="A662" s="14"/>
      <c r="G662" s="158"/>
      <c r="H662" s="12"/>
    </row>
    <row r="663" spans="1:8">
      <c r="A663" s="14"/>
      <c r="G663" s="158"/>
      <c r="H663" s="12"/>
    </row>
    <row r="664" spans="1:8">
      <c r="A664" s="14"/>
      <c r="G664" s="158"/>
      <c r="H664" s="12"/>
    </row>
    <row r="665" spans="1:8">
      <c r="A665" s="14"/>
      <c r="G665" s="158"/>
      <c r="H665" s="12"/>
    </row>
    <row r="666" spans="1:8">
      <c r="A666" s="14"/>
      <c r="G666" s="158"/>
      <c r="H666" s="12"/>
    </row>
    <row r="667" spans="1:8">
      <c r="A667" s="14"/>
      <c r="G667" s="158"/>
      <c r="H667" s="12"/>
    </row>
    <row r="668" spans="1:8">
      <c r="A668" s="14"/>
      <c r="G668" s="158"/>
      <c r="H668" s="12"/>
    </row>
    <row r="669" spans="1:8">
      <c r="A669" s="14"/>
      <c r="G669" s="158"/>
      <c r="H669" s="12"/>
    </row>
    <row r="670" spans="1:8">
      <c r="A670" s="14"/>
      <c r="G670" s="158"/>
      <c r="H670" s="12"/>
    </row>
    <row r="671" spans="1:8">
      <c r="A671" s="14"/>
      <c r="G671" s="158"/>
      <c r="H671" s="12"/>
    </row>
    <row r="672" spans="1:8">
      <c r="A672" s="14"/>
      <c r="G672" s="158"/>
      <c r="H672" s="12"/>
    </row>
    <row r="673" spans="1:8">
      <c r="A673" s="14"/>
      <c r="G673" s="158"/>
      <c r="H673" s="12"/>
    </row>
    <row r="674" spans="1:8">
      <c r="A674" s="14"/>
      <c r="G674" s="158"/>
      <c r="H674" s="12"/>
    </row>
    <row r="675" spans="1:8">
      <c r="A675" s="14"/>
      <c r="G675" s="158"/>
      <c r="H675" s="12"/>
    </row>
    <row r="676" spans="1:8">
      <c r="A676" s="14"/>
      <c r="G676" s="158"/>
      <c r="H676" s="12"/>
    </row>
    <row r="677" spans="1:8">
      <c r="A677" s="14"/>
      <c r="G677" s="158"/>
      <c r="H677" s="12"/>
    </row>
    <row r="678" spans="1:8">
      <c r="A678" s="14"/>
      <c r="G678" s="158"/>
      <c r="H678" s="12"/>
    </row>
    <row r="679" spans="1:8">
      <c r="A679" s="14"/>
      <c r="G679" s="158"/>
      <c r="H679" s="12"/>
    </row>
    <row r="680" spans="1:8">
      <c r="A680" s="14"/>
      <c r="G680" s="158"/>
      <c r="H680" s="12"/>
    </row>
    <row r="681" spans="1:8">
      <c r="A681" s="14"/>
      <c r="G681" s="158"/>
      <c r="H681" s="12"/>
    </row>
    <row r="682" spans="1:8">
      <c r="A682" s="14"/>
      <c r="G682" s="158"/>
      <c r="H682" s="12"/>
    </row>
    <row r="683" spans="1:8">
      <c r="A683" s="14"/>
      <c r="G683" s="158"/>
      <c r="H683" s="12"/>
    </row>
    <row r="684" spans="1:8">
      <c r="A684" s="14"/>
      <c r="G684" s="158"/>
      <c r="H684" s="12"/>
    </row>
    <row r="685" spans="1:8">
      <c r="A685" s="14"/>
      <c r="G685" s="158"/>
      <c r="H685" s="12"/>
    </row>
    <row r="686" spans="1:8">
      <c r="A686" s="14"/>
      <c r="G686" s="158"/>
      <c r="H686" s="12"/>
    </row>
    <row r="687" spans="1:8">
      <c r="A687" s="14"/>
      <c r="G687" s="158"/>
      <c r="H687" s="12"/>
    </row>
    <row r="688" spans="1:8">
      <c r="A688" s="14"/>
      <c r="G688" s="158"/>
      <c r="H688" s="12"/>
    </row>
    <row r="689" spans="1:8">
      <c r="A689" s="14"/>
      <c r="G689" s="158"/>
      <c r="H689" s="12"/>
    </row>
    <row r="690" spans="1:8">
      <c r="A690" s="14"/>
      <c r="G690" s="158"/>
      <c r="H690" s="12"/>
    </row>
    <row r="691" spans="1:8">
      <c r="A691" s="14"/>
      <c r="G691" s="158"/>
      <c r="H691" s="12"/>
    </row>
    <row r="692" spans="1:8">
      <c r="A692" s="14"/>
      <c r="G692" s="158"/>
      <c r="H692" s="12"/>
    </row>
    <row r="693" spans="1:8">
      <c r="A693" s="14"/>
      <c r="G693" s="158"/>
      <c r="H693" s="12"/>
    </row>
    <row r="694" spans="1:8">
      <c r="A694" s="14"/>
      <c r="G694" s="158"/>
      <c r="H694" s="12"/>
    </row>
    <row r="695" spans="1:8">
      <c r="A695" s="14"/>
      <c r="G695" s="158"/>
      <c r="H695" s="12"/>
    </row>
    <row r="696" spans="1:8">
      <c r="A696" s="14"/>
      <c r="G696" s="158"/>
      <c r="H696" s="12"/>
    </row>
    <row r="697" spans="1:8">
      <c r="A697" s="14"/>
      <c r="G697" s="158"/>
      <c r="H697" s="12"/>
    </row>
    <row r="698" spans="1:8">
      <c r="A698" s="14"/>
      <c r="G698" s="158"/>
      <c r="H698" s="12"/>
    </row>
    <row r="699" spans="1:8">
      <c r="A699" s="14"/>
      <c r="G699" s="158"/>
      <c r="H699" s="12"/>
    </row>
    <row r="700" spans="1:8">
      <c r="A700" s="14"/>
      <c r="G700" s="158"/>
      <c r="H700" s="12"/>
    </row>
    <row r="701" spans="1:8">
      <c r="A701" s="14"/>
      <c r="G701" s="158"/>
      <c r="H701" s="12"/>
    </row>
    <row r="702" spans="1:8">
      <c r="A702" s="14"/>
      <c r="G702" s="158"/>
      <c r="H702" s="12"/>
    </row>
    <row r="703" spans="1:8">
      <c r="A703" s="14"/>
      <c r="G703" s="158"/>
      <c r="H703" s="12"/>
    </row>
    <row r="704" spans="1:8">
      <c r="A704" s="14"/>
      <c r="G704" s="158"/>
      <c r="H704" s="12"/>
    </row>
    <row r="705" spans="1:8">
      <c r="A705" s="14"/>
      <c r="G705" s="158"/>
      <c r="H705" s="12"/>
    </row>
    <row r="706" spans="1:8">
      <c r="A706" s="14"/>
      <c r="G706" s="158"/>
      <c r="H706" s="12"/>
    </row>
    <row r="707" spans="1:8">
      <c r="A707" s="14"/>
      <c r="G707" s="158"/>
      <c r="H707" s="12"/>
    </row>
    <row r="708" spans="1:8">
      <c r="A708" s="14"/>
      <c r="G708" s="158"/>
      <c r="H708" s="12"/>
    </row>
    <row r="709" spans="1:8">
      <c r="A709" s="14"/>
      <c r="G709" s="158"/>
      <c r="H709" s="12"/>
    </row>
    <row r="710" spans="1:8">
      <c r="A710" s="14"/>
      <c r="G710" s="158"/>
      <c r="H710" s="12"/>
    </row>
    <row r="711" spans="1:8">
      <c r="A711" s="14"/>
      <c r="G711" s="158"/>
      <c r="H711" s="12"/>
    </row>
    <row r="712" spans="1:8">
      <c r="A712" s="14"/>
      <c r="G712" s="158"/>
      <c r="H712" s="12"/>
    </row>
    <row r="713" spans="1:8">
      <c r="A713" s="14"/>
      <c r="G713" s="158"/>
      <c r="H713" s="12"/>
    </row>
    <row r="714" spans="1:8">
      <c r="A714" s="14"/>
      <c r="G714" s="158"/>
      <c r="H714" s="12"/>
    </row>
    <row r="715" spans="1:8">
      <c r="A715" s="14"/>
      <c r="G715" s="158"/>
      <c r="H715" s="12"/>
    </row>
    <row r="716" spans="1:8">
      <c r="A716" s="14"/>
      <c r="G716" s="158"/>
      <c r="H716" s="12"/>
    </row>
    <row r="717" spans="1:8">
      <c r="A717" s="14"/>
      <c r="G717" s="158"/>
      <c r="H717" s="12"/>
    </row>
    <row r="718" spans="1:8">
      <c r="A718" s="14"/>
      <c r="G718" s="158"/>
      <c r="H718" s="12"/>
    </row>
    <row r="719" spans="1:8">
      <c r="A719" s="14"/>
      <c r="G719" s="158"/>
      <c r="H719" s="12"/>
    </row>
    <row r="720" spans="1:8">
      <c r="A720" s="14"/>
      <c r="G720" s="158"/>
      <c r="H720" s="12"/>
    </row>
    <row r="721" spans="1:8">
      <c r="A721" s="14"/>
      <c r="G721" s="158"/>
      <c r="H721" s="12"/>
    </row>
    <row r="722" spans="1:8">
      <c r="A722" s="14"/>
      <c r="G722" s="158"/>
      <c r="H722" s="12"/>
    </row>
    <row r="723" spans="1:8">
      <c r="A723" s="14"/>
      <c r="G723" s="158"/>
      <c r="H723" s="12"/>
    </row>
    <row r="724" spans="1:8">
      <c r="A724" s="14"/>
      <c r="G724" s="158"/>
      <c r="H724" s="12"/>
    </row>
    <row r="725" spans="1:8">
      <c r="A725" s="14"/>
      <c r="G725" s="158"/>
      <c r="H725" s="12"/>
    </row>
    <row r="726" spans="1:8">
      <c r="A726" s="14"/>
      <c r="G726" s="158"/>
      <c r="H726" s="12"/>
    </row>
    <row r="727" spans="1:8">
      <c r="A727" s="14"/>
      <c r="G727" s="158"/>
      <c r="H727" s="12"/>
    </row>
    <row r="728" spans="1:8">
      <c r="A728" s="14"/>
      <c r="G728" s="158"/>
      <c r="H728" s="12"/>
    </row>
    <row r="729" spans="1:8">
      <c r="A729" s="14"/>
      <c r="G729" s="158"/>
      <c r="H729" s="12"/>
    </row>
    <row r="730" spans="1:8">
      <c r="A730" s="14"/>
      <c r="G730" s="158"/>
      <c r="H730" s="12"/>
    </row>
    <row r="731" spans="1:8">
      <c r="A731" s="14"/>
      <c r="G731" s="158"/>
      <c r="H731" s="12"/>
    </row>
    <row r="732" spans="1:8">
      <c r="A732" s="14"/>
      <c r="G732" s="158"/>
      <c r="H732" s="12"/>
    </row>
    <row r="733" spans="1:8">
      <c r="A733" s="14"/>
      <c r="G733" s="158"/>
      <c r="H733" s="12"/>
    </row>
    <row r="734" spans="1:8">
      <c r="A734" s="14"/>
      <c r="G734" s="158"/>
      <c r="H734" s="12"/>
    </row>
    <row r="735" spans="1:8">
      <c r="A735" s="14"/>
      <c r="G735" s="158"/>
      <c r="H735" s="12"/>
    </row>
    <row r="736" spans="1:8">
      <c r="A736" s="14"/>
      <c r="G736" s="158"/>
      <c r="H736" s="12"/>
    </row>
    <row r="737" spans="1:8">
      <c r="A737" s="14"/>
      <c r="G737" s="158"/>
      <c r="H737" s="12"/>
    </row>
    <row r="738" spans="1:8">
      <c r="A738" s="14"/>
      <c r="G738" s="158"/>
      <c r="H738" s="12"/>
    </row>
    <row r="739" spans="1:8">
      <c r="A739" s="14"/>
      <c r="G739" s="158"/>
      <c r="H739" s="12"/>
    </row>
    <row r="740" spans="1:8">
      <c r="A740" s="14"/>
      <c r="G740" s="158"/>
      <c r="H740" s="12"/>
    </row>
    <row r="741" spans="1:8">
      <c r="A741" s="14"/>
      <c r="G741" s="158"/>
      <c r="H741" s="12"/>
    </row>
    <row r="742" spans="1:8">
      <c r="A742" s="14"/>
      <c r="G742" s="158"/>
      <c r="H742" s="12"/>
    </row>
    <row r="743" spans="1:8">
      <c r="A743" s="14"/>
      <c r="G743" s="158"/>
      <c r="H743" s="12"/>
    </row>
    <row r="744" spans="1:8">
      <c r="A744" s="14"/>
      <c r="G744" s="158"/>
      <c r="H744" s="12"/>
    </row>
    <row r="745" spans="1:8">
      <c r="A745" s="14"/>
      <c r="G745" s="158"/>
      <c r="H745" s="12"/>
    </row>
    <row r="746" spans="1:8">
      <c r="A746" s="14"/>
      <c r="G746" s="158"/>
      <c r="H746" s="12"/>
    </row>
    <row r="747" spans="1:8">
      <c r="A747" s="14"/>
      <c r="G747" s="158"/>
      <c r="H747" s="12"/>
    </row>
    <row r="748" spans="1:8">
      <c r="A748" s="14"/>
      <c r="G748" s="158"/>
      <c r="H748" s="12"/>
    </row>
    <row r="749" spans="1:8">
      <c r="A749" s="14"/>
      <c r="G749" s="158"/>
      <c r="H749" s="12"/>
    </row>
    <row r="750" spans="1:8">
      <c r="A750" s="14"/>
      <c r="G750" s="158"/>
      <c r="H750" s="12"/>
    </row>
    <row r="751" spans="1:8">
      <c r="A751" s="14"/>
      <c r="G751" s="158"/>
      <c r="H751" s="12"/>
    </row>
    <row r="752" spans="1:8">
      <c r="A752" s="14"/>
      <c r="G752" s="158"/>
      <c r="H752" s="12"/>
    </row>
    <row r="753" spans="1:8">
      <c r="A753" s="14"/>
      <c r="G753" s="158"/>
      <c r="H753" s="12"/>
    </row>
    <row r="754" spans="1:8">
      <c r="A754" s="14"/>
      <c r="G754" s="158"/>
      <c r="H754" s="12"/>
    </row>
    <row r="755" spans="1:8">
      <c r="A755" s="14"/>
      <c r="G755" s="158"/>
      <c r="H755" s="12"/>
    </row>
    <row r="756" spans="1:8">
      <c r="A756" s="14"/>
      <c r="G756" s="158"/>
      <c r="H756" s="12"/>
    </row>
    <row r="757" spans="1:8">
      <c r="A757" s="14"/>
      <c r="G757" s="158"/>
      <c r="H757" s="12"/>
    </row>
    <row r="758" spans="1:8">
      <c r="A758" s="14"/>
      <c r="G758" s="158"/>
      <c r="H758" s="12"/>
    </row>
    <row r="759" spans="1:8">
      <c r="A759" s="14"/>
      <c r="G759" s="158"/>
      <c r="H759" s="12"/>
    </row>
    <row r="760" spans="1:8">
      <c r="A760" s="14"/>
      <c r="G760" s="158"/>
      <c r="H760" s="12"/>
    </row>
    <row r="761" spans="1:8">
      <c r="A761" s="14"/>
      <c r="G761" s="158"/>
      <c r="H761" s="12"/>
    </row>
    <row r="762" spans="1:8">
      <c r="A762" s="14"/>
      <c r="G762" s="158"/>
      <c r="H762" s="12"/>
    </row>
    <row r="763" spans="1:8">
      <c r="A763" s="14"/>
      <c r="G763" s="158"/>
      <c r="H763" s="12"/>
    </row>
    <row r="764" spans="1:8">
      <c r="A764" s="14"/>
      <c r="G764" s="158"/>
      <c r="H764" s="12"/>
    </row>
    <row r="765" spans="1:8">
      <c r="A765" s="14"/>
      <c r="G765" s="158"/>
      <c r="H765" s="12"/>
    </row>
    <row r="766" spans="1:8">
      <c r="A766" s="14"/>
      <c r="G766" s="158"/>
      <c r="H766" s="12"/>
    </row>
    <row r="767" spans="1:8">
      <c r="A767" s="14"/>
      <c r="G767" s="158"/>
      <c r="H767" s="12"/>
    </row>
    <row r="768" spans="1:8">
      <c r="A768" s="14"/>
      <c r="G768" s="158"/>
      <c r="H768" s="12"/>
    </row>
    <row r="769" spans="1:8">
      <c r="A769" s="14"/>
      <c r="G769" s="158"/>
      <c r="H769" s="12"/>
    </row>
    <row r="770" spans="1:8">
      <c r="A770" s="14"/>
      <c r="G770" s="158"/>
      <c r="H770" s="12"/>
    </row>
    <row r="771" spans="1:8">
      <c r="A771" s="14"/>
      <c r="G771" s="158"/>
      <c r="H771" s="12"/>
    </row>
    <row r="772" spans="1:8">
      <c r="A772" s="14"/>
      <c r="G772" s="158"/>
      <c r="H772" s="12"/>
    </row>
    <row r="773" spans="1:8">
      <c r="A773" s="14"/>
      <c r="G773" s="158"/>
      <c r="H773" s="12"/>
    </row>
    <row r="774" spans="1:8">
      <c r="A774" s="14"/>
      <c r="G774" s="158"/>
      <c r="H774" s="12"/>
    </row>
    <row r="775" spans="1:8">
      <c r="A775" s="14"/>
      <c r="G775" s="158"/>
      <c r="H775" s="12"/>
    </row>
    <row r="776" spans="1:8">
      <c r="A776" s="14"/>
      <c r="G776" s="158"/>
      <c r="H776" s="12"/>
    </row>
    <row r="777" spans="1:8">
      <c r="A777" s="14"/>
      <c r="G777" s="158"/>
      <c r="H777" s="12"/>
    </row>
    <row r="778" spans="1:8">
      <c r="A778" s="14"/>
      <c r="G778" s="158"/>
      <c r="H778" s="12"/>
    </row>
    <row r="779" spans="1:8">
      <c r="A779" s="14"/>
      <c r="G779" s="158"/>
      <c r="H779" s="12"/>
    </row>
    <row r="780" spans="1:8">
      <c r="A780" s="14"/>
      <c r="G780" s="158"/>
      <c r="H780" s="12"/>
    </row>
    <row r="781" spans="1:8">
      <c r="A781" s="14"/>
      <c r="G781" s="158"/>
      <c r="H781" s="12"/>
    </row>
    <row r="782" spans="1:8">
      <c r="A782" s="14"/>
      <c r="G782" s="158"/>
      <c r="H782" s="12"/>
    </row>
    <row r="783" spans="1:8">
      <c r="A783" s="14"/>
      <c r="G783" s="158"/>
      <c r="H783" s="12"/>
    </row>
    <row r="784" spans="1:8">
      <c r="A784" s="14"/>
      <c r="G784" s="158"/>
      <c r="H784" s="12"/>
    </row>
    <row r="785" spans="1:8">
      <c r="A785" s="14"/>
      <c r="G785" s="158"/>
      <c r="H785" s="12"/>
    </row>
    <row r="786" spans="1:8">
      <c r="A786" s="14"/>
      <c r="G786" s="158"/>
      <c r="H786" s="12"/>
    </row>
    <row r="787" spans="1:8">
      <c r="A787" s="14"/>
      <c r="G787" s="158"/>
      <c r="H787" s="12"/>
    </row>
    <row r="788" spans="1:8">
      <c r="A788" s="14"/>
      <c r="G788" s="158"/>
      <c r="H788" s="12"/>
    </row>
    <row r="789" spans="1:8">
      <c r="A789" s="14"/>
      <c r="G789" s="158"/>
      <c r="H789" s="12"/>
    </row>
    <row r="790" spans="1:8">
      <c r="A790" s="14"/>
      <c r="G790" s="158"/>
      <c r="H790" s="12"/>
    </row>
    <row r="791" spans="1:8">
      <c r="A791" s="14"/>
      <c r="G791" s="158"/>
      <c r="H791" s="12"/>
    </row>
    <row r="792" spans="1:8">
      <c r="A792" s="14"/>
      <c r="G792" s="158"/>
      <c r="H792" s="12"/>
    </row>
    <row r="793" spans="1:8">
      <c r="A793" s="14"/>
      <c r="G793" s="158"/>
      <c r="H793" s="12"/>
    </row>
    <row r="794" spans="1:8">
      <c r="A794" s="14"/>
      <c r="G794" s="158"/>
      <c r="H794" s="12"/>
    </row>
    <row r="795" spans="1:8">
      <c r="A795" s="14"/>
      <c r="G795" s="158"/>
      <c r="H795" s="12"/>
    </row>
    <row r="796" spans="1:8">
      <c r="A796" s="14"/>
      <c r="G796" s="158"/>
      <c r="H796" s="12"/>
    </row>
    <row r="797" spans="1:8">
      <c r="A797" s="14"/>
      <c r="G797" s="158"/>
      <c r="H797" s="12"/>
    </row>
    <row r="798" spans="1:8">
      <c r="A798" s="14"/>
      <c r="G798" s="158"/>
      <c r="H798" s="12"/>
    </row>
    <row r="799" spans="1:8">
      <c r="A799" s="14"/>
      <c r="G799" s="158"/>
      <c r="H799" s="12"/>
    </row>
    <row r="800" spans="1:8">
      <c r="A800" s="14"/>
      <c r="G800" s="158"/>
      <c r="H800" s="12"/>
    </row>
    <row r="801" spans="1:8">
      <c r="A801" s="14"/>
      <c r="G801" s="158"/>
      <c r="H801" s="12"/>
    </row>
    <row r="802" spans="1:8">
      <c r="A802" s="14"/>
      <c r="G802" s="158"/>
      <c r="H802" s="12"/>
    </row>
    <row r="803" spans="1:8">
      <c r="A803" s="14"/>
      <c r="G803" s="158"/>
      <c r="H803" s="12"/>
    </row>
    <row r="804" spans="1:8">
      <c r="A804" s="14"/>
      <c r="G804" s="158"/>
      <c r="H804" s="12"/>
    </row>
    <row r="805" spans="1:8">
      <c r="A805" s="14"/>
      <c r="G805" s="158"/>
      <c r="H805" s="12"/>
    </row>
    <row r="806" spans="1:8">
      <c r="A806" s="14"/>
      <c r="G806" s="158"/>
      <c r="H806" s="12"/>
    </row>
    <row r="807" spans="1:8">
      <c r="A807" s="14"/>
      <c r="G807" s="158"/>
      <c r="H807" s="12"/>
    </row>
    <row r="808" spans="1:8">
      <c r="A808" s="14"/>
      <c r="G808" s="158"/>
      <c r="H808" s="12"/>
    </row>
    <row r="809" spans="1:8">
      <c r="A809" s="14"/>
      <c r="G809" s="158"/>
      <c r="H809" s="12"/>
    </row>
    <row r="810" spans="1:8">
      <c r="A810" s="14"/>
      <c r="G810" s="158"/>
      <c r="H810" s="12"/>
    </row>
    <row r="811" spans="1:8">
      <c r="A811" s="14"/>
      <c r="G811" s="158"/>
      <c r="H811" s="12"/>
    </row>
    <row r="812" spans="1:8">
      <c r="A812" s="14"/>
      <c r="G812" s="158"/>
      <c r="H812" s="12"/>
    </row>
    <row r="813" spans="1:8">
      <c r="A813" s="14"/>
      <c r="G813" s="158"/>
      <c r="H813" s="12"/>
    </row>
    <row r="814" spans="1:8">
      <c r="A814" s="14"/>
      <c r="G814" s="158"/>
      <c r="H814" s="12"/>
    </row>
    <row r="815" spans="1:8">
      <c r="A815" s="14"/>
      <c r="G815" s="158"/>
      <c r="H815" s="12"/>
    </row>
    <row r="816" spans="1:8">
      <c r="A816" s="14"/>
      <c r="G816" s="158"/>
      <c r="H816" s="12"/>
    </row>
    <row r="817" spans="1:8">
      <c r="A817" s="14"/>
      <c r="G817" s="158"/>
      <c r="H817" s="12"/>
    </row>
    <row r="818" spans="1:8">
      <c r="A818" s="14"/>
      <c r="G818" s="158"/>
      <c r="H818" s="12"/>
    </row>
    <row r="819" spans="1:8">
      <c r="A819" s="14"/>
      <c r="G819" s="158"/>
      <c r="H819" s="12"/>
    </row>
    <row r="820" spans="1:8">
      <c r="A820" s="14"/>
      <c r="G820" s="158"/>
      <c r="H820" s="12"/>
    </row>
    <row r="821" spans="1:8">
      <c r="A821" s="14"/>
      <c r="G821" s="158"/>
      <c r="H821" s="12"/>
    </row>
    <row r="822" spans="1:8">
      <c r="A822" s="14"/>
      <c r="G822" s="158"/>
      <c r="H822" s="12"/>
    </row>
    <row r="823" spans="1:8">
      <c r="A823" s="14"/>
      <c r="G823" s="158"/>
      <c r="H823" s="12"/>
    </row>
    <row r="824" spans="1:8">
      <c r="A824" s="14"/>
      <c r="G824" s="158"/>
      <c r="H824" s="12"/>
    </row>
    <row r="825" spans="1:8">
      <c r="A825" s="14"/>
      <c r="G825" s="158"/>
      <c r="H825" s="12"/>
    </row>
    <row r="826" spans="1:8">
      <c r="A826" s="14"/>
      <c r="G826" s="158"/>
      <c r="H826" s="12"/>
    </row>
    <row r="827" spans="1:8">
      <c r="A827" s="14"/>
      <c r="G827" s="158"/>
      <c r="H827" s="12"/>
    </row>
    <row r="828" spans="1:8">
      <c r="A828" s="14"/>
      <c r="G828" s="158"/>
      <c r="H828" s="12"/>
    </row>
    <row r="829" spans="1:8">
      <c r="A829" s="14"/>
      <c r="G829" s="158"/>
      <c r="H829" s="12"/>
    </row>
    <row r="830" spans="1:8">
      <c r="A830" s="14"/>
      <c r="G830" s="158"/>
      <c r="H830" s="12"/>
    </row>
    <row r="831" spans="1:8">
      <c r="A831" s="14"/>
      <c r="G831" s="158"/>
      <c r="H831" s="12"/>
    </row>
    <row r="832" spans="1:8">
      <c r="A832" s="14"/>
      <c r="G832" s="158"/>
      <c r="H832" s="12"/>
    </row>
    <row r="833" spans="1:8">
      <c r="A833" s="14"/>
      <c r="G833" s="158"/>
      <c r="H833" s="12"/>
    </row>
    <row r="834" spans="1:8">
      <c r="A834" s="14"/>
      <c r="G834" s="158"/>
      <c r="H834" s="12"/>
    </row>
    <row r="835" spans="1:8">
      <c r="A835" s="14"/>
      <c r="G835" s="158"/>
      <c r="H835" s="12"/>
    </row>
    <row r="836" spans="1:8">
      <c r="A836" s="14"/>
      <c r="G836" s="158"/>
      <c r="H836" s="12"/>
    </row>
    <row r="837" spans="1:8">
      <c r="A837" s="14"/>
      <c r="G837" s="158"/>
      <c r="H837" s="12"/>
    </row>
    <row r="838" spans="1:8">
      <c r="A838" s="14"/>
      <c r="G838" s="158"/>
      <c r="H838" s="12"/>
    </row>
    <row r="839" spans="1:8">
      <c r="A839" s="14"/>
      <c r="G839" s="158"/>
      <c r="H839" s="12"/>
    </row>
    <row r="840" spans="1:8">
      <c r="A840" s="14"/>
      <c r="G840" s="158"/>
      <c r="H840" s="12"/>
    </row>
    <row r="841" spans="1:8">
      <c r="A841" s="14"/>
      <c r="G841" s="158"/>
      <c r="H841" s="12"/>
    </row>
    <row r="842" spans="1:8">
      <c r="A842" s="14"/>
      <c r="G842" s="158"/>
      <c r="H842" s="12"/>
    </row>
    <row r="843" spans="1:8">
      <c r="A843" s="14"/>
      <c r="G843" s="158"/>
      <c r="H843" s="12"/>
    </row>
    <row r="844" spans="1:8">
      <c r="A844" s="14"/>
      <c r="G844" s="158"/>
      <c r="H844" s="12"/>
    </row>
    <row r="845" spans="1:8">
      <c r="A845" s="14"/>
      <c r="G845" s="158"/>
      <c r="H845" s="12"/>
    </row>
    <row r="846" spans="1:8">
      <c r="A846" s="14"/>
      <c r="G846" s="158"/>
      <c r="H846" s="12"/>
    </row>
    <row r="847" spans="1:8">
      <c r="A847" s="14"/>
      <c r="G847" s="158"/>
      <c r="H847" s="12"/>
    </row>
    <row r="848" spans="1:8">
      <c r="A848" s="14"/>
      <c r="G848" s="158"/>
      <c r="H848" s="12"/>
    </row>
    <row r="849" spans="1:8">
      <c r="A849" s="14"/>
      <c r="G849" s="158"/>
      <c r="H849" s="12"/>
    </row>
    <row r="850" spans="1:8">
      <c r="A850" s="14"/>
      <c r="G850" s="158"/>
      <c r="H850" s="12"/>
    </row>
    <row r="851" spans="1:8">
      <c r="A851" s="14"/>
      <c r="G851" s="158"/>
      <c r="H851" s="12"/>
    </row>
    <row r="852" spans="1:8">
      <c r="A852" s="14"/>
      <c r="G852" s="158"/>
      <c r="H852" s="12"/>
    </row>
    <row r="853" spans="1:8">
      <c r="A853" s="14"/>
      <c r="G853" s="158"/>
      <c r="H853" s="12"/>
    </row>
    <row r="854" spans="1:8">
      <c r="A854" s="14"/>
      <c r="G854" s="158"/>
      <c r="H854" s="12"/>
    </row>
    <row r="855" spans="1:8">
      <c r="A855" s="14"/>
      <c r="G855" s="158"/>
      <c r="H855" s="12"/>
    </row>
    <row r="856" spans="1:8">
      <c r="A856" s="14"/>
      <c r="G856" s="158"/>
      <c r="H856" s="12"/>
    </row>
    <row r="857" spans="1:8">
      <c r="A857" s="14"/>
      <c r="G857" s="158"/>
      <c r="H857" s="12"/>
    </row>
    <row r="858" spans="1:8">
      <c r="A858" s="14"/>
      <c r="G858" s="158"/>
      <c r="H858" s="12"/>
    </row>
    <row r="859" spans="1:8">
      <c r="A859" s="14"/>
      <c r="G859" s="158"/>
      <c r="H859" s="12"/>
    </row>
    <row r="860" spans="1:8">
      <c r="A860" s="14"/>
      <c r="G860" s="158"/>
      <c r="H860" s="12"/>
    </row>
    <row r="861" spans="1:8">
      <c r="A861" s="14"/>
      <c r="G861" s="158"/>
      <c r="H861" s="12"/>
    </row>
    <row r="862" spans="1:8">
      <c r="A862" s="14"/>
      <c r="G862" s="158"/>
      <c r="H862" s="12"/>
    </row>
    <row r="863" spans="1:8">
      <c r="A863" s="14"/>
      <c r="G863" s="158"/>
      <c r="H863" s="12"/>
    </row>
    <row r="864" spans="1:8">
      <c r="A864" s="14"/>
      <c r="G864" s="158"/>
      <c r="H864" s="12"/>
    </row>
    <row r="865" spans="1:8">
      <c r="A865" s="14"/>
      <c r="G865" s="158"/>
      <c r="H865" s="12"/>
    </row>
    <row r="866" spans="1:8">
      <c r="A866" s="14"/>
      <c r="G866" s="158"/>
      <c r="H866" s="12"/>
    </row>
    <row r="867" spans="1:8">
      <c r="A867" s="14"/>
      <c r="G867" s="158"/>
      <c r="H867" s="12"/>
    </row>
    <row r="868" spans="1:8">
      <c r="A868" s="14"/>
      <c r="G868" s="158"/>
      <c r="H868" s="12"/>
    </row>
    <row r="869" spans="1:8">
      <c r="A869" s="14"/>
      <c r="G869" s="158"/>
      <c r="H869" s="12"/>
    </row>
    <row r="870" spans="1:8">
      <c r="A870" s="14"/>
      <c r="G870" s="158"/>
      <c r="H870" s="12"/>
    </row>
    <row r="871" spans="1:8">
      <c r="A871" s="14"/>
      <c r="G871" s="158"/>
      <c r="H871" s="12"/>
    </row>
    <row r="872" spans="1:8">
      <c r="A872" s="14"/>
      <c r="G872" s="158"/>
      <c r="H872" s="12"/>
    </row>
    <row r="873" spans="1:8">
      <c r="A873" s="14"/>
      <c r="G873" s="158"/>
      <c r="H873" s="12"/>
    </row>
    <row r="874" spans="1:8">
      <c r="A874" s="14"/>
      <c r="G874" s="158"/>
      <c r="H874" s="12"/>
    </row>
    <row r="875" spans="1:8">
      <c r="A875" s="14"/>
      <c r="G875" s="158"/>
      <c r="H875" s="12"/>
    </row>
    <row r="876" spans="1:8">
      <c r="A876" s="14"/>
      <c r="G876" s="158"/>
      <c r="H876" s="12"/>
    </row>
    <row r="877" spans="1:8">
      <c r="A877" s="14"/>
      <c r="G877" s="158"/>
      <c r="H877" s="12"/>
    </row>
    <row r="878" spans="1:8">
      <c r="A878" s="14"/>
      <c r="G878" s="158"/>
      <c r="H878" s="12"/>
    </row>
    <row r="879" spans="1:8">
      <c r="A879" s="14"/>
      <c r="G879" s="158"/>
      <c r="H879" s="12"/>
    </row>
    <row r="880" spans="1:8">
      <c r="A880" s="14"/>
      <c r="G880" s="158"/>
      <c r="H880" s="12"/>
    </row>
    <row r="881" spans="1:8">
      <c r="A881" s="14"/>
      <c r="G881" s="158"/>
      <c r="H881" s="12"/>
    </row>
    <row r="882" spans="1:8">
      <c r="A882" s="14"/>
      <c r="G882" s="158"/>
      <c r="H882" s="12"/>
    </row>
    <row r="883" spans="1:8">
      <c r="A883" s="14"/>
      <c r="G883" s="158"/>
      <c r="H883" s="12"/>
    </row>
    <row r="884" spans="1:8">
      <c r="A884" s="14"/>
      <c r="G884" s="158"/>
      <c r="H884" s="12"/>
    </row>
    <row r="885" spans="1:8">
      <c r="A885" s="14"/>
      <c r="G885" s="158"/>
      <c r="H885" s="12"/>
    </row>
    <row r="886" spans="1:8">
      <c r="A886" s="14"/>
      <c r="G886" s="158"/>
      <c r="H886" s="12"/>
    </row>
    <row r="887" spans="1:8">
      <c r="A887" s="14"/>
      <c r="G887" s="158"/>
      <c r="H887" s="12"/>
    </row>
    <row r="888" spans="1:8">
      <c r="A888" s="14"/>
      <c r="G888" s="158"/>
      <c r="H888" s="12"/>
    </row>
    <row r="889" spans="1:8">
      <c r="A889" s="14"/>
      <c r="G889" s="158"/>
      <c r="H889" s="12"/>
    </row>
    <row r="890" spans="1:8">
      <c r="A890" s="14"/>
      <c r="G890" s="158"/>
      <c r="H890" s="12"/>
    </row>
    <row r="891" spans="1:8">
      <c r="A891" s="14"/>
      <c r="G891" s="158"/>
      <c r="H891" s="12"/>
    </row>
    <row r="892" spans="1:8">
      <c r="A892" s="14"/>
      <c r="G892" s="158"/>
      <c r="H892" s="12"/>
    </row>
    <row r="893" spans="1:8">
      <c r="A893" s="14"/>
      <c r="G893" s="158"/>
      <c r="H893" s="12"/>
    </row>
    <row r="894" spans="1:8">
      <c r="A894" s="14"/>
      <c r="G894" s="158"/>
      <c r="H894" s="12"/>
    </row>
    <row r="895" spans="1:8">
      <c r="A895" s="14"/>
      <c r="G895" s="158"/>
      <c r="H895" s="12"/>
    </row>
    <row r="896" spans="1:8">
      <c r="A896" s="14"/>
      <c r="G896" s="158"/>
      <c r="H896" s="12"/>
    </row>
    <row r="897" spans="1:8">
      <c r="A897" s="14"/>
      <c r="G897" s="158"/>
      <c r="H897" s="12"/>
    </row>
    <row r="898" spans="1:8">
      <c r="A898" s="14"/>
      <c r="G898" s="158"/>
      <c r="H898" s="12"/>
    </row>
    <row r="899" spans="1:8">
      <c r="A899" s="14"/>
      <c r="G899" s="158"/>
      <c r="H899" s="12"/>
    </row>
    <row r="900" spans="1:8">
      <c r="A900" s="14"/>
      <c r="G900" s="158"/>
      <c r="H900" s="12"/>
    </row>
    <row r="901" spans="1:8">
      <c r="A901" s="14"/>
      <c r="G901" s="158"/>
      <c r="H901" s="12"/>
    </row>
    <row r="902" spans="1:8">
      <c r="A902" s="14"/>
      <c r="G902" s="158"/>
      <c r="H902" s="12"/>
    </row>
    <row r="903" spans="1:8">
      <c r="A903" s="14"/>
      <c r="G903" s="158"/>
      <c r="H903" s="12"/>
    </row>
    <row r="904" spans="1:8">
      <c r="A904" s="14"/>
      <c r="G904" s="158"/>
      <c r="H904" s="12"/>
    </row>
    <row r="905" spans="1:8">
      <c r="A905" s="14"/>
      <c r="G905" s="158"/>
      <c r="H905" s="12"/>
    </row>
    <row r="906" spans="1:8">
      <c r="A906" s="14"/>
      <c r="G906" s="158"/>
      <c r="H906" s="12"/>
    </row>
    <row r="907" spans="1:8">
      <c r="A907" s="14"/>
      <c r="G907" s="158"/>
      <c r="H907" s="12"/>
    </row>
    <row r="908" spans="1:8">
      <c r="A908" s="14"/>
      <c r="G908" s="158"/>
      <c r="H908" s="12"/>
    </row>
    <row r="909" spans="1:8">
      <c r="A909" s="14"/>
      <c r="G909" s="158"/>
      <c r="H909" s="12"/>
    </row>
    <row r="910" spans="1:8">
      <c r="A910" s="14"/>
      <c r="G910" s="158"/>
      <c r="H910" s="12"/>
    </row>
    <row r="911" spans="1:8">
      <c r="A911" s="14"/>
      <c r="G911" s="158"/>
      <c r="H911" s="12"/>
    </row>
    <row r="912" spans="1:8">
      <c r="A912" s="14"/>
      <c r="G912" s="158"/>
      <c r="H912" s="12"/>
    </row>
    <row r="913" spans="1:8">
      <c r="A913" s="14"/>
      <c r="G913" s="158"/>
      <c r="H913" s="12"/>
    </row>
    <row r="914" spans="1:8">
      <c r="A914" s="14"/>
      <c r="G914" s="158"/>
      <c r="H914" s="12"/>
    </row>
    <row r="915" spans="1:8">
      <c r="A915" s="14"/>
      <c r="G915" s="158"/>
      <c r="H915" s="12"/>
    </row>
    <row r="916" spans="1:8">
      <c r="A916" s="14"/>
      <c r="G916" s="158"/>
      <c r="H916" s="12"/>
    </row>
    <row r="917" spans="1:8">
      <c r="A917" s="14"/>
      <c r="G917" s="158"/>
      <c r="H917" s="12"/>
    </row>
    <row r="918" spans="1:8">
      <c r="A918" s="14"/>
      <c r="G918" s="158"/>
      <c r="H918" s="12"/>
    </row>
    <row r="919" spans="1:8">
      <c r="A919" s="14"/>
      <c r="G919" s="158"/>
      <c r="H919" s="12"/>
    </row>
    <row r="920" spans="1:8">
      <c r="A920" s="14"/>
      <c r="G920" s="158"/>
      <c r="H920" s="12"/>
    </row>
    <row r="921" spans="1:8">
      <c r="A921" s="14"/>
      <c r="G921" s="158"/>
      <c r="H921" s="12"/>
    </row>
    <row r="922" spans="1:8">
      <c r="A922" s="14"/>
      <c r="G922" s="158"/>
      <c r="H922" s="12"/>
    </row>
    <row r="923" spans="1:8">
      <c r="A923" s="14"/>
      <c r="G923" s="158"/>
      <c r="H923" s="12"/>
    </row>
    <row r="924" spans="1:8">
      <c r="A924" s="14"/>
      <c r="G924" s="158"/>
      <c r="H924" s="12"/>
    </row>
    <row r="925" spans="1:8">
      <c r="A925" s="14"/>
      <c r="G925" s="158"/>
      <c r="H925" s="12"/>
    </row>
    <row r="926" spans="1:8">
      <c r="A926" s="14"/>
      <c r="G926" s="158"/>
      <c r="H926" s="12"/>
    </row>
    <row r="927" spans="1:8">
      <c r="A927" s="14"/>
      <c r="G927" s="158"/>
      <c r="H927" s="12"/>
    </row>
    <row r="928" spans="1:8">
      <c r="A928" s="14"/>
      <c r="G928" s="158"/>
      <c r="H928" s="12"/>
    </row>
    <row r="929" spans="1:8">
      <c r="A929" s="14"/>
      <c r="G929" s="158"/>
      <c r="H929" s="12"/>
    </row>
    <row r="930" spans="1:8">
      <c r="A930" s="14"/>
      <c r="G930" s="158"/>
      <c r="H930" s="12"/>
    </row>
    <row r="931" spans="1:8">
      <c r="A931" s="14"/>
      <c r="G931" s="158"/>
      <c r="H931" s="12"/>
    </row>
    <row r="932" spans="1:8">
      <c r="A932" s="14"/>
      <c r="G932" s="158"/>
      <c r="H932" s="12"/>
    </row>
    <row r="933" spans="1:8">
      <c r="A933" s="14"/>
      <c r="G933" s="158"/>
      <c r="H933" s="12"/>
    </row>
    <row r="934" spans="1:8">
      <c r="A934" s="14"/>
      <c r="G934" s="158"/>
      <c r="H934" s="12"/>
    </row>
    <row r="935" spans="1:8">
      <c r="A935" s="14"/>
      <c r="G935" s="158"/>
      <c r="H935" s="12"/>
    </row>
    <row r="936" spans="1:8">
      <c r="A936" s="14"/>
      <c r="G936" s="158"/>
      <c r="H936" s="12"/>
    </row>
    <row r="937" spans="1:8">
      <c r="A937" s="14"/>
      <c r="G937" s="158"/>
      <c r="H937" s="12"/>
    </row>
    <row r="938" spans="1:8">
      <c r="A938" s="14"/>
      <c r="G938" s="158"/>
      <c r="H938" s="12"/>
    </row>
    <row r="939" spans="1:8">
      <c r="A939" s="14"/>
      <c r="G939" s="158"/>
      <c r="H939" s="12"/>
    </row>
    <row r="940" spans="1:8">
      <c r="A940" s="14"/>
      <c r="G940" s="158"/>
      <c r="H940" s="12"/>
    </row>
    <row r="941" spans="1:8">
      <c r="A941" s="14"/>
      <c r="G941" s="158"/>
      <c r="H941" s="12"/>
    </row>
    <row r="942" spans="1:8">
      <c r="A942" s="14"/>
      <c r="G942" s="158"/>
      <c r="H942" s="12"/>
    </row>
    <row r="943" spans="1:8">
      <c r="A943" s="14"/>
      <c r="G943" s="158"/>
      <c r="H943" s="12"/>
    </row>
    <row r="944" spans="1:8">
      <c r="A944" s="14"/>
      <c r="G944" s="158"/>
      <c r="H944" s="12"/>
    </row>
    <row r="945" spans="1:8">
      <c r="A945" s="14"/>
      <c r="G945" s="158"/>
      <c r="H945" s="12"/>
    </row>
    <row r="946" spans="1:8">
      <c r="A946" s="14"/>
      <c r="G946" s="158"/>
      <c r="H946" s="12"/>
    </row>
    <row r="947" spans="1:8">
      <c r="A947" s="14"/>
      <c r="G947" s="158"/>
      <c r="H947" s="12"/>
    </row>
    <row r="948" spans="1:8">
      <c r="A948" s="14"/>
      <c r="G948" s="158"/>
      <c r="H948" s="12"/>
    </row>
    <row r="949" spans="1:8">
      <c r="A949" s="14"/>
      <c r="G949" s="158"/>
      <c r="H949" s="12"/>
    </row>
    <row r="950" spans="1:8">
      <c r="A950" s="14"/>
      <c r="G950" s="158"/>
      <c r="H950" s="12"/>
    </row>
    <row r="951" spans="1:8">
      <c r="A951" s="14"/>
      <c r="G951" s="158"/>
      <c r="H951" s="12"/>
    </row>
    <row r="952" spans="1:8">
      <c r="A952" s="14"/>
      <c r="G952" s="158"/>
      <c r="H952" s="12"/>
    </row>
    <row r="953" spans="1:8">
      <c r="A953" s="14"/>
      <c r="G953" s="158"/>
      <c r="H953" s="12"/>
    </row>
    <row r="954" spans="1:8">
      <c r="A954" s="14"/>
      <c r="G954" s="158"/>
      <c r="H954" s="12"/>
    </row>
    <row r="955" spans="1:8">
      <c r="A955" s="14"/>
      <c r="G955" s="158"/>
      <c r="H955" s="12"/>
    </row>
    <row r="956" spans="1:8">
      <c r="A956" s="14"/>
      <c r="G956" s="158"/>
      <c r="H956" s="12"/>
    </row>
    <row r="957" spans="1:8">
      <c r="A957" s="14"/>
      <c r="G957" s="158"/>
      <c r="H957" s="12"/>
    </row>
    <row r="958" spans="1:8">
      <c r="A958" s="14"/>
      <c r="G958" s="158"/>
      <c r="H958" s="12"/>
    </row>
    <row r="959" spans="1:8">
      <c r="A959" s="14"/>
      <c r="G959" s="158"/>
      <c r="H959" s="12"/>
    </row>
    <row r="960" spans="1:8">
      <c r="A960" s="14"/>
      <c r="G960" s="158"/>
      <c r="H960" s="12"/>
    </row>
    <row r="961" spans="1:8">
      <c r="A961" s="14"/>
      <c r="G961" s="158"/>
      <c r="H961" s="12"/>
    </row>
    <row r="962" spans="1:8">
      <c r="A962" s="14"/>
      <c r="G962" s="158"/>
      <c r="H962" s="12"/>
    </row>
    <row r="963" spans="1:8">
      <c r="A963" s="14"/>
      <c r="G963" s="158"/>
      <c r="H963" s="12"/>
    </row>
    <row r="964" spans="1:8">
      <c r="A964" s="14"/>
      <c r="G964" s="158"/>
      <c r="H964" s="12"/>
    </row>
    <row r="965" spans="1:8">
      <c r="A965" s="14"/>
      <c r="G965" s="158"/>
      <c r="H965" s="12"/>
    </row>
    <row r="966" spans="1:8">
      <c r="A966" s="14"/>
      <c r="G966" s="158"/>
      <c r="H966" s="12"/>
    </row>
    <row r="967" spans="1:8">
      <c r="A967" s="14"/>
      <c r="G967" s="158"/>
      <c r="H967" s="12"/>
    </row>
    <row r="968" spans="1:8">
      <c r="A968" s="14"/>
      <c r="G968" s="158"/>
      <c r="H968" s="12"/>
    </row>
    <row r="969" spans="1:8">
      <c r="A969" s="14"/>
      <c r="G969" s="158"/>
      <c r="H969" s="12"/>
    </row>
    <row r="970" spans="1:8">
      <c r="A970" s="14"/>
      <c r="G970" s="158"/>
      <c r="H970" s="12"/>
    </row>
    <row r="971" spans="1:8">
      <c r="A971" s="14"/>
      <c r="G971" s="158"/>
      <c r="H971" s="12"/>
    </row>
    <row r="972" spans="1:8">
      <c r="A972" s="14"/>
      <c r="G972" s="158"/>
      <c r="H972" s="12"/>
    </row>
    <row r="973" spans="1:8">
      <c r="A973" s="14"/>
      <c r="G973" s="158"/>
      <c r="H973" s="12"/>
    </row>
    <row r="974" spans="1:8">
      <c r="A974" s="14"/>
      <c r="G974" s="158"/>
      <c r="H974" s="12"/>
    </row>
    <row r="975" spans="1:8">
      <c r="A975" s="14"/>
      <c r="G975" s="158"/>
      <c r="H975" s="12"/>
    </row>
    <row r="976" spans="1:8">
      <c r="A976" s="14"/>
      <c r="G976" s="158"/>
      <c r="H976" s="12"/>
    </row>
    <row r="977" spans="1:8">
      <c r="A977" s="14"/>
      <c r="G977" s="158"/>
      <c r="H977" s="12"/>
    </row>
    <row r="978" spans="1:8">
      <c r="A978" s="14"/>
      <c r="G978" s="158"/>
      <c r="H978" s="12"/>
    </row>
    <row r="979" spans="1:8">
      <c r="A979" s="14"/>
      <c r="G979" s="158"/>
      <c r="H979" s="12"/>
    </row>
    <row r="980" spans="1:8">
      <c r="A980" s="14"/>
      <c r="G980" s="158"/>
      <c r="H980" s="12"/>
    </row>
    <row r="981" spans="1:8">
      <c r="A981" s="14"/>
      <c r="G981" s="158"/>
      <c r="H981" s="12"/>
    </row>
    <row r="982" spans="1:8">
      <c r="A982" s="14"/>
      <c r="G982" s="158"/>
      <c r="H982" s="12"/>
    </row>
    <row r="983" spans="1:8">
      <c r="A983" s="14"/>
      <c r="G983" s="158"/>
      <c r="H983" s="12"/>
    </row>
    <row r="984" spans="1:8">
      <c r="A984" s="14"/>
      <c r="G984" s="158"/>
      <c r="H984" s="12"/>
    </row>
    <row r="985" spans="1:8">
      <c r="A985" s="14"/>
      <c r="G985" s="158"/>
      <c r="H985" s="12"/>
    </row>
    <row r="986" spans="1:8">
      <c r="A986" s="14"/>
      <c r="G986" s="158"/>
      <c r="H986" s="12"/>
    </row>
    <row r="987" spans="1:8">
      <c r="A987" s="14"/>
      <c r="G987" s="158"/>
      <c r="H987" s="12"/>
    </row>
    <row r="988" spans="1:8">
      <c r="A988" s="14"/>
      <c r="G988" s="158"/>
      <c r="H988" s="12"/>
    </row>
    <row r="989" spans="1:8">
      <c r="A989" s="14"/>
      <c r="G989" s="158"/>
      <c r="H989" s="12"/>
    </row>
    <row r="990" spans="1:8">
      <c r="A990" s="14"/>
      <c r="G990" s="158"/>
      <c r="H990" s="12"/>
    </row>
    <row r="991" spans="1:8">
      <c r="A991" s="14"/>
      <c r="G991" s="158"/>
      <c r="H991" s="12"/>
    </row>
    <row r="992" spans="1:8">
      <c r="A992" s="14"/>
      <c r="G992" s="158"/>
      <c r="H992" s="12"/>
    </row>
    <row r="993" spans="1:8">
      <c r="A993" s="14"/>
      <c r="G993" s="158"/>
      <c r="H993" s="12"/>
    </row>
    <row r="994" spans="1:8">
      <c r="A994" s="14"/>
      <c r="G994" s="158"/>
      <c r="H994" s="12"/>
    </row>
    <row r="995" spans="1:8">
      <c r="A995" s="14"/>
      <c r="G995" s="158"/>
      <c r="H995" s="12"/>
    </row>
    <row r="996" spans="1:8">
      <c r="A996" s="14"/>
      <c r="G996" s="158"/>
      <c r="H996" s="12"/>
    </row>
    <row r="997" spans="1:8">
      <c r="A997" s="14"/>
      <c r="G997" s="158"/>
      <c r="H997" s="12"/>
    </row>
    <row r="998" spans="1:8">
      <c r="A998" s="14"/>
      <c r="G998" s="158"/>
      <c r="H998" s="12"/>
    </row>
    <row r="999" spans="1:8">
      <c r="A999" s="14"/>
      <c r="G999" s="158"/>
    </row>
    <row r="1000" spans="1:8">
      <c r="G1000" s="158"/>
    </row>
    <row r="1001" spans="1:8">
      <c r="G1001" s="158"/>
    </row>
    <row r="1002" spans="1:8">
      <c r="G1002" s="158"/>
    </row>
    <row r="1003" spans="1:8">
      <c r="G1003" s="158"/>
    </row>
    <row r="1004" spans="1:8">
      <c r="G1004" s="158"/>
    </row>
    <row r="1005" spans="1:8">
      <c r="G1005" s="158"/>
    </row>
    <row r="1006" spans="1:8">
      <c r="G1006" s="158"/>
    </row>
    <row r="1007" spans="1:8">
      <c r="G1007" s="158"/>
    </row>
    <row r="1008" spans="1:8">
      <c r="G1008" s="158"/>
    </row>
    <row r="1009" spans="7:7">
      <c r="G1009" s="158"/>
    </row>
    <row r="1010" spans="7:7">
      <c r="G1010" s="158"/>
    </row>
    <row r="1011" spans="7:7">
      <c r="G1011" s="158"/>
    </row>
    <row r="1012" spans="7:7">
      <c r="G1012" s="158"/>
    </row>
    <row r="1013" spans="7:7">
      <c r="G1013" s="158"/>
    </row>
  </sheetData>
  <hyperlinks>
    <hyperlink ref="V12" r:id="rId1" location="'TRBB88~1.XLS'!C15" display="UCIT4787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I37:I1048576 K4:K36</xm:sqref>
        </x14:dataValidation>
        <x14:dataValidation type="list" allowBlank="1" showInputMessage="1" showErrorMessage="1">
          <x14:formula1>
            <xm:f>'controlled vocabulary'!$W$4:$W$8</xm:f>
          </x14:formula1>
          <xm:sqref>J37:J1048576 L4:L36</xm:sqref>
        </x14:dataValidation>
        <x14:dataValidation type="list" allowBlank="1" showInputMessage="1" showErrorMessage="1">
          <x14:formula1>
            <xm:f>'controlled vocabulary'!$X$4:$X$5</xm:f>
          </x14:formula1>
          <xm:sqref>M17:M32 K37:K1048576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N17:N32 L37:L1048576</xm:sqref>
        </x14:dataValidation>
        <x14:dataValidation type="list" allowBlank="1" showInputMessage="1" showErrorMessage="1">
          <x14:formula1>
            <xm:f>'controlled vocabulary'!$Z$4:$Z$8</xm:f>
          </x14:formula1>
          <xm:sqref>M33:M1048576 O17:O32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C18:C1048576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B32" workbookViewId="0">
      <selection activeCell="F35" sqref="F35:F4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179" customWidth="1"/>
    <col min="17" max="17" width="14.33203125" style="5" bestFit="1" customWidth="1"/>
    <col min="18" max="18" width="15" style="5" bestFit="1" customWidth="1"/>
    <col min="19" max="19" width="17.83203125" style="9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29" customFormat="1" ht="19.5" customHeight="1">
      <c r="A1" s="26" t="s">
        <v>739</v>
      </c>
      <c r="B1" s="26" t="s">
        <v>14</v>
      </c>
      <c r="C1" s="26" t="s">
        <v>498</v>
      </c>
      <c r="D1" s="26" t="s">
        <v>529</v>
      </c>
      <c r="E1" s="26" t="s">
        <v>625</v>
      </c>
      <c r="F1" s="26" t="s">
        <v>626</v>
      </c>
      <c r="G1" s="28" t="s">
        <v>627</v>
      </c>
      <c r="H1" s="26" t="s">
        <v>628</v>
      </c>
      <c r="I1" s="62" t="s">
        <v>629</v>
      </c>
      <c r="J1" s="62" t="s">
        <v>630</v>
      </c>
      <c r="K1" s="62" t="s">
        <v>631</v>
      </c>
      <c r="L1" s="62" t="s">
        <v>632</v>
      </c>
      <c r="M1" s="27" t="s">
        <v>633</v>
      </c>
      <c r="N1" s="27" t="s">
        <v>634</v>
      </c>
      <c r="O1" s="27" t="s">
        <v>635</v>
      </c>
      <c r="P1" s="174" t="s">
        <v>636</v>
      </c>
      <c r="Q1" s="113" t="s">
        <v>818</v>
      </c>
      <c r="R1" s="113" t="s">
        <v>819</v>
      </c>
      <c r="S1" s="113" t="s">
        <v>820</v>
      </c>
      <c r="T1" s="43" t="s">
        <v>637</v>
      </c>
      <c r="U1" s="63" t="s">
        <v>638</v>
      </c>
      <c r="V1" s="63" t="s">
        <v>639</v>
      </c>
      <c r="W1" s="63" t="s">
        <v>640</v>
      </c>
      <c r="X1" s="63" t="s">
        <v>641</v>
      </c>
      <c r="Y1" s="63" t="s">
        <v>642</v>
      </c>
      <c r="Z1" s="63" t="s">
        <v>643</v>
      </c>
      <c r="AA1" s="64" t="s">
        <v>644</v>
      </c>
      <c r="AB1" s="64" t="s">
        <v>645</v>
      </c>
      <c r="AC1" s="64" t="s">
        <v>646</v>
      </c>
      <c r="AD1" s="64" t="s">
        <v>647</v>
      </c>
      <c r="AE1" s="64" t="s">
        <v>648</v>
      </c>
      <c r="AF1" s="64" t="s">
        <v>649</v>
      </c>
      <c r="AG1" s="64" t="s">
        <v>650</v>
      </c>
      <c r="AH1" s="44" t="s">
        <v>651</v>
      </c>
      <c r="AI1" s="64" t="s">
        <v>652</v>
      </c>
      <c r="AJ1" s="64" t="s">
        <v>653</v>
      </c>
      <c r="AK1" s="44" t="s">
        <v>654</v>
      </c>
      <c r="AL1" s="45" t="s">
        <v>800</v>
      </c>
      <c r="AM1" s="45" t="s">
        <v>801</v>
      </c>
      <c r="AN1" s="45" t="s">
        <v>802</v>
      </c>
      <c r="AO1" s="65" t="s">
        <v>789</v>
      </c>
      <c r="AP1" s="65" t="s">
        <v>790</v>
      </c>
      <c r="AQ1" s="65" t="s">
        <v>791</v>
      </c>
      <c r="AR1" s="65" t="s">
        <v>792</v>
      </c>
      <c r="AS1" s="65" t="s">
        <v>793</v>
      </c>
      <c r="AT1" s="65" t="s">
        <v>655</v>
      </c>
      <c r="AU1" s="65" t="s">
        <v>656</v>
      </c>
      <c r="AV1" s="65" t="s">
        <v>657</v>
      </c>
      <c r="AW1" s="65" t="s">
        <v>658</v>
      </c>
      <c r="AX1" s="65" t="s">
        <v>659</v>
      </c>
      <c r="AY1" s="65" t="s">
        <v>660</v>
      </c>
      <c r="AZ1" s="65" t="s">
        <v>661</v>
      </c>
      <c r="BA1" s="65" t="s">
        <v>662</v>
      </c>
      <c r="BB1" s="65" t="s">
        <v>663</v>
      </c>
      <c r="BC1" s="65" t="s">
        <v>664</v>
      </c>
      <c r="BD1" s="65" t="s">
        <v>665</v>
      </c>
      <c r="BE1" s="65" t="s">
        <v>666</v>
      </c>
      <c r="BF1" s="65" t="s">
        <v>667</v>
      </c>
      <c r="BG1" s="46" t="s">
        <v>668</v>
      </c>
      <c r="BH1" s="46" t="s">
        <v>669</v>
      </c>
      <c r="BI1" s="46" t="s">
        <v>670</v>
      </c>
      <c r="BJ1" s="46" t="s">
        <v>671</v>
      </c>
      <c r="BK1" s="46" t="s">
        <v>672</v>
      </c>
      <c r="BL1" s="46" t="s">
        <v>673</v>
      </c>
      <c r="BM1" s="46" t="s">
        <v>674</v>
      </c>
      <c r="BN1" s="46" t="s">
        <v>675</v>
      </c>
      <c r="BO1" s="46" t="s">
        <v>676</v>
      </c>
      <c r="BP1" s="46" t="s">
        <v>677</v>
      </c>
      <c r="BQ1" s="46" t="s">
        <v>678</v>
      </c>
      <c r="BR1" s="46" t="s">
        <v>679</v>
      </c>
      <c r="BS1" s="46" t="s">
        <v>680</v>
      </c>
      <c r="BT1" s="46" t="s">
        <v>681</v>
      </c>
      <c r="BU1" s="47" t="s">
        <v>682</v>
      </c>
    </row>
    <row r="2" spans="1:75" s="29" customFormat="1" ht="80" customHeight="1">
      <c r="A2" s="30" t="s">
        <v>740</v>
      </c>
      <c r="B2" s="34" t="s">
        <v>23</v>
      </c>
      <c r="C2" s="34" t="s">
        <v>369</v>
      </c>
      <c r="D2" s="34" t="s">
        <v>70</v>
      </c>
      <c r="E2" s="34" t="s">
        <v>151</v>
      </c>
      <c r="F2" s="34" t="s">
        <v>465</v>
      </c>
      <c r="G2" s="34" t="s">
        <v>153</v>
      </c>
      <c r="H2" s="34" t="s">
        <v>152</v>
      </c>
      <c r="I2" s="34" t="s">
        <v>154</v>
      </c>
      <c r="J2" s="34" t="s">
        <v>155</v>
      </c>
      <c r="K2" s="34" t="s">
        <v>156</v>
      </c>
      <c r="L2" s="66" t="s">
        <v>323</v>
      </c>
      <c r="M2" s="30" t="s">
        <v>157</v>
      </c>
      <c r="N2" s="30" t="s">
        <v>158</v>
      </c>
      <c r="O2" s="30" t="s">
        <v>159</v>
      </c>
      <c r="P2" s="175" t="s">
        <v>160</v>
      </c>
      <c r="Q2" s="114" t="s">
        <v>816</v>
      </c>
      <c r="R2" s="114" t="s">
        <v>817</v>
      </c>
      <c r="S2" s="114" t="s">
        <v>815</v>
      </c>
      <c r="T2" s="48"/>
      <c r="U2" s="48" t="s">
        <v>319</v>
      </c>
      <c r="V2" s="48" t="s">
        <v>161</v>
      </c>
      <c r="W2" s="48" t="s">
        <v>162</v>
      </c>
      <c r="X2" s="48" t="s">
        <v>310</v>
      </c>
      <c r="Y2" s="48" t="s">
        <v>163</v>
      </c>
      <c r="Z2" s="48" t="s">
        <v>164</v>
      </c>
      <c r="AA2" s="49" t="s">
        <v>165</v>
      </c>
      <c r="AB2" s="49" t="s">
        <v>166</v>
      </c>
      <c r="AC2" s="49" t="s">
        <v>100</v>
      </c>
      <c r="AD2" s="49" t="s">
        <v>101</v>
      </c>
      <c r="AE2" s="49" t="s">
        <v>102</v>
      </c>
      <c r="AF2" s="49" t="s">
        <v>167</v>
      </c>
      <c r="AG2" s="49" t="s">
        <v>466</v>
      </c>
      <c r="AH2" s="49" t="s">
        <v>468</v>
      </c>
      <c r="AI2" s="49" t="s">
        <v>168</v>
      </c>
      <c r="AJ2" s="49" t="s">
        <v>467</v>
      </c>
      <c r="AK2" s="49" t="s">
        <v>469</v>
      </c>
      <c r="AL2" s="51" t="s">
        <v>105</v>
      </c>
      <c r="AM2" s="51" t="s">
        <v>106</v>
      </c>
      <c r="AN2" s="51" t="s">
        <v>107</v>
      </c>
      <c r="AO2" s="119" t="s">
        <v>109</v>
      </c>
      <c r="AP2" s="119" t="s">
        <v>110</v>
      </c>
      <c r="AQ2" s="119" t="s">
        <v>111</v>
      </c>
      <c r="AR2" s="119" t="s">
        <v>112</v>
      </c>
      <c r="AS2" s="119" t="s">
        <v>794</v>
      </c>
      <c r="AT2" s="52" t="s">
        <v>114</v>
      </c>
      <c r="AU2" s="52" t="s">
        <v>115</v>
      </c>
      <c r="AV2" s="53" t="s">
        <v>116</v>
      </c>
      <c r="AW2" s="53" t="s">
        <v>117</v>
      </c>
      <c r="AX2" s="52" t="s">
        <v>118</v>
      </c>
      <c r="AY2" s="52" t="s">
        <v>119</v>
      </c>
      <c r="AZ2" s="52" t="s">
        <v>120</v>
      </c>
      <c r="BA2" s="53" t="s">
        <v>121</v>
      </c>
      <c r="BB2" s="53" t="s">
        <v>122</v>
      </c>
      <c r="BC2" s="52" t="s">
        <v>123</v>
      </c>
      <c r="BD2" s="52" t="s">
        <v>124</v>
      </c>
      <c r="BE2" s="52" t="s">
        <v>125</v>
      </c>
      <c r="BF2" s="53" t="s">
        <v>126</v>
      </c>
      <c r="BG2" s="54" t="s">
        <v>128</v>
      </c>
      <c r="BH2" s="54" t="s">
        <v>129</v>
      </c>
      <c r="BI2" s="54" t="s">
        <v>130</v>
      </c>
      <c r="BJ2" s="54" t="s">
        <v>169</v>
      </c>
      <c r="BK2" s="54" t="s">
        <v>424</v>
      </c>
      <c r="BL2" s="54" t="s">
        <v>132</v>
      </c>
      <c r="BM2" s="54" t="s">
        <v>133</v>
      </c>
      <c r="BN2" s="54" t="s">
        <v>134</v>
      </c>
      <c r="BO2" s="54" t="s">
        <v>135</v>
      </c>
      <c r="BP2" s="54" t="s">
        <v>423</v>
      </c>
      <c r="BQ2" s="54" t="s">
        <v>136</v>
      </c>
      <c r="BR2" s="54" t="s">
        <v>137</v>
      </c>
      <c r="BS2" s="54" t="s">
        <v>138</v>
      </c>
      <c r="BT2" s="54" t="s">
        <v>139</v>
      </c>
      <c r="BU2" s="67" t="s">
        <v>322</v>
      </c>
    </row>
    <row r="3" spans="1:75" s="42" customFormat="1" ht="27" customHeight="1">
      <c r="A3" s="36" t="s">
        <v>403</v>
      </c>
      <c r="B3" s="35"/>
      <c r="C3" s="35"/>
      <c r="D3" s="35"/>
      <c r="E3" s="35"/>
      <c r="F3" s="35" t="s">
        <v>683</v>
      </c>
      <c r="G3" s="35" t="s">
        <v>171</v>
      </c>
      <c r="H3" s="35" t="s">
        <v>170</v>
      </c>
      <c r="I3" s="35" t="s">
        <v>172</v>
      </c>
      <c r="J3" s="35"/>
      <c r="K3" s="35"/>
      <c r="L3" s="68"/>
      <c r="M3" s="36" t="s">
        <v>173</v>
      </c>
      <c r="N3" s="36" t="s">
        <v>414</v>
      </c>
      <c r="O3" s="36"/>
      <c r="P3" s="176" t="s">
        <v>44</v>
      </c>
      <c r="Q3" s="36" t="s">
        <v>813</v>
      </c>
      <c r="R3" s="36" t="s">
        <v>41</v>
      </c>
      <c r="S3" s="124" t="s">
        <v>814</v>
      </c>
      <c r="T3" s="56"/>
      <c r="U3" s="56" t="s">
        <v>44</v>
      </c>
      <c r="V3" s="56" t="s">
        <v>44</v>
      </c>
      <c r="W3" s="56" t="s">
        <v>44</v>
      </c>
      <c r="X3" s="56" t="s">
        <v>44</v>
      </c>
      <c r="Y3" s="56" t="s">
        <v>44</v>
      </c>
      <c r="Z3" s="56"/>
      <c r="AA3" s="57" t="s">
        <v>145</v>
      </c>
      <c r="AB3" s="57" t="s">
        <v>145</v>
      </c>
      <c r="AC3" s="57"/>
      <c r="AD3" s="57"/>
      <c r="AE3" s="57" t="s">
        <v>146</v>
      </c>
      <c r="AF3" s="57" t="s">
        <v>145</v>
      </c>
      <c r="AG3" s="57" t="s">
        <v>145</v>
      </c>
      <c r="AH3" s="57" t="s">
        <v>145</v>
      </c>
      <c r="AI3" s="57"/>
      <c r="AJ3" s="57"/>
      <c r="AK3" s="57"/>
      <c r="AL3" s="58" t="s">
        <v>147</v>
      </c>
      <c r="AM3" s="58" t="s">
        <v>148</v>
      </c>
      <c r="AN3" s="58" t="s">
        <v>148</v>
      </c>
      <c r="AO3" s="118" t="s">
        <v>795</v>
      </c>
      <c r="AP3" s="118" t="s">
        <v>795</v>
      </c>
      <c r="AQ3" s="118" t="s">
        <v>795</v>
      </c>
      <c r="AR3" s="118" t="s">
        <v>795</v>
      </c>
      <c r="AS3" s="117"/>
      <c r="AT3" s="118" t="s">
        <v>795</v>
      </c>
      <c r="AU3" s="118" t="s">
        <v>795</v>
      </c>
      <c r="AV3" s="118" t="s">
        <v>795</v>
      </c>
      <c r="AW3" s="118" t="s">
        <v>795</v>
      </c>
      <c r="AX3" s="59"/>
      <c r="AY3" s="118" t="s">
        <v>795</v>
      </c>
      <c r="AZ3" s="118" t="s">
        <v>795</v>
      </c>
      <c r="BA3" s="118" t="s">
        <v>795</v>
      </c>
      <c r="BB3" s="118" t="s">
        <v>795</v>
      </c>
      <c r="BC3" s="59"/>
      <c r="BD3" s="118" t="s">
        <v>795</v>
      </c>
      <c r="BE3" s="118" t="s">
        <v>795</v>
      </c>
      <c r="BF3" s="118" t="s">
        <v>795</v>
      </c>
      <c r="BG3" s="60" t="s">
        <v>150</v>
      </c>
      <c r="BH3" s="60" t="s">
        <v>150</v>
      </c>
      <c r="BI3" s="60" t="s">
        <v>150</v>
      </c>
      <c r="BJ3" s="60" t="s">
        <v>150</v>
      </c>
      <c r="BK3" s="60" t="s">
        <v>150</v>
      </c>
      <c r="BL3" s="60" t="s">
        <v>150</v>
      </c>
      <c r="BM3" s="60" t="s">
        <v>150</v>
      </c>
      <c r="BN3" s="60" t="s">
        <v>150</v>
      </c>
      <c r="BO3" s="60" t="s">
        <v>150</v>
      </c>
      <c r="BP3" s="60" t="s">
        <v>150</v>
      </c>
      <c r="BQ3" s="60" t="s">
        <v>150</v>
      </c>
      <c r="BR3" s="60" t="s">
        <v>150</v>
      </c>
      <c r="BS3" s="60" t="s">
        <v>150</v>
      </c>
      <c r="BT3" s="60" t="s">
        <v>150</v>
      </c>
      <c r="BU3" s="60" t="s">
        <v>150</v>
      </c>
    </row>
    <row r="4" spans="1:75" ht="15" customHeight="1">
      <c r="A4" s="19" t="s">
        <v>845</v>
      </c>
      <c r="B4" s="10" t="s">
        <v>852</v>
      </c>
      <c r="C4" s="11" t="s">
        <v>853</v>
      </c>
      <c r="D4" s="11" t="s">
        <v>877</v>
      </c>
      <c r="E4" s="11" t="s">
        <v>886</v>
      </c>
      <c r="F4" s="11" t="s">
        <v>877</v>
      </c>
      <c r="G4" s="11" t="s">
        <v>332</v>
      </c>
      <c r="H4" s="11" t="s">
        <v>284</v>
      </c>
      <c r="I4" s="11" t="s">
        <v>190</v>
      </c>
      <c r="J4" s="11">
        <v>0</v>
      </c>
      <c r="K4" s="11">
        <v>2.1</v>
      </c>
      <c r="L4" s="6" t="s">
        <v>289</v>
      </c>
      <c r="M4" s="8"/>
      <c r="N4" s="8"/>
      <c r="O4" s="8"/>
      <c r="P4" s="177">
        <v>12.8</v>
      </c>
      <c r="Q4" s="8"/>
      <c r="R4" s="8"/>
      <c r="S4" s="115"/>
      <c r="T4" s="18"/>
      <c r="U4" s="182">
        <v>0.76983077288296342</v>
      </c>
      <c r="V4" s="8"/>
      <c r="W4" s="5">
        <v>32.4</v>
      </c>
      <c r="X4" s="8"/>
      <c r="Y4" s="183">
        <v>0.68</v>
      </c>
      <c r="Z4" s="181">
        <v>47.647058823529406</v>
      </c>
      <c r="AA4" s="8"/>
      <c r="AB4" s="8"/>
      <c r="AC4" s="8" t="s">
        <v>858</v>
      </c>
      <c r="AD4" s="8"/>
      <c r="AE4" s="8">
        <v>1999</v>
      </c>
      <c r="AF4" s="8">
        <v>94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G4" s="9"/>
      <c r="BH4" s="9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9"/>
    </row>
    <row r="5" spans="1:75" ht="15" customHeight="1">
      <c r="A5" s="19" t="s">
        <v>845</v>
      </c>
      <c r="B5" s="10" t="s">
        <v>852</v>
      </c>
      <c r="C5" s="11" t="s">
        <v>853</v>
      </c>
      <c r="D5" s="11" t="s">
        <v>877</v>
      </c>
      <c r="E5" s="11" t="s">
        <v>887</v>
      </c>
      <c r="F5" s="11" t="s">
        <v>877</v>
      </c>
      <c r="G5" s="11" t="s">
        <v>334</v>
      </c>
      <c r="H5" s="11" t="s">
        <v>284</v>
      </c>
      <c r="I5" s="11" t="s">
        <v>190</v>
      </c>
      <c r="J5" s="11">
        <v>2.1</v>
      </c>
      <c r="K5" s="11" t="s">
        <v>888</v>
      </c>
      <c r="L5" s="6" t="s">
        <v>289</v>
      </c>
      <c r="M5" s="8"/>
      <c r="N5" s="8"/>
      <c r="O5" s="8"/>
      <c r="P5" s="177">
        <v>87.2</v>
      </c>
      <c r="Q5" s="8"/>
      <c r="R5" s="8"/>
      <c r="S5" s="115"/>
      <c r="T5" s="18"/>
      <c r="W5" s="129">
        <v>1.07</v>
      </c>
      <c r="Y5" s="5">
        <v>0.08</v>
      </c>
      <c r="AA5" s="8"/>
      <c r="AB5" s="8"/>
      <c r="AC5" s="8" t="s">
        <v>858</v>
      </c>
      <c r="AD5" s="8"/>
      <c r="AE5" s="8">
        <v>1999</v>
      </c>
      <c r="AF5" s="8">
        <v>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G5" s="9"/>
      <c r="BH5" s="9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9"/>
    </row>
    <row r="6" spans="1:75" ht="15" customHeight="1">
      <c r="A6" s="19" t="s">
        <v>845</v>
      </c>
      <c r="B6" s="10" t="s">
        <v>852</v>
      </c>
      <c r="C6" s="11" t="s">
        <v>853</v>
      </c>
      <c r="D6" s="11" t="s">
        <v>877</v>
      </c>
      <c r="E6" s="11" t="s">
        <v>889</v>
      </c>
      <c r="F6" s="11" t="s">
        <v>877</v>
      </c>
      <c r="G6" s="11" t="s">
        <v>303</v>
      </c>
      <c r="H6" s="11" t="s">
        <v>345</v>
      </c>
      <c r="I6" s="11" t="s">
        <v>41</v>
      </c>
      <c r="J6" s="11">
        <v>0</v>
      </c>
      <c r="K6" s="11">
        <v>2</v>
      </c>
      <c r="L6" s="6" t="s">
        <v>294</v>
      </c>
      <c r="M6" s="8"/>
      <c r="N6" s="8"/>
      <c r="O6" s="8"/>
      <c r="P6" s="177">
        <v>20.353982300884951</v>
      </c>
      <c r="Q6" s="8"/>
      <c r="R6" s="8"/>
      <c r="S6" s="115"/>
      <c r="T6" s="18"/>
      <c r="AA6" s="8"/>
      <c r="AB6" s="8"/>
      <c r="AC6" s="8" t="s">
        <v>858</v>
      </c>
      <c r="AD6" s="8"/>
      <c r="AE6" s="8">
        <v>1999</v>
      </c>
      <c r="AF6" s="8">
        <v>127.5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9"/>
    </row>
    <row r="7" spans="1:75" ht="15" customHeight="1">
      <c r="A7" s="19" t="s">
        <v>845</v>
      </c>
      <c r="B7" s="10" t="s">
        <v>852</v>
      </c>
      <c r="C7" s="11" t="s">
        <v>853</v>
      </c>
      <c r="D7" s="11" t="s">
        <v>877</v>
      </c>
      <c r="E7" s="11" t="s">
        <v>890</v>
      </c>
      <c r="F7" s="11" t="s">
        <v>886</v>
      </c>
      <c r="G7" s="11"/>
      <c r="H7" s="11" t="s">
        <v>254</v>
      </c>
      <c r="I7" s="11" t="s">
        <v>246</v>
      </c>
      <c r="J7" s="11">
        <v>0</v>
      </c>
      <c r="K7" s="11">
        <v>80</v>
      </c>
      <c r="L7" s="6" t="s">
        <v>235</v>
      </c>
      <c r="M7" s="8"/>
      <c r="N7" s="8"/>
      <c r="O7" s="8" t="s">
        <v>891</v>
      </c>
      <c r="P7" s="177"/>
      <c r="Q7" s="8"/>
      <c r="R7" s="8"/>
      <c r="S7" s="115"/>
      <c r="T7" s="18"/>
      <c r="AA7" s="8"/>
      <c r="AB7" s="8"/>
      <c r="AC7" s="8" t="s">
        <v>858</v>
      </c>
      <c r="AD7" s="8"/>
      <c r="AE7" s="8">
        <v>1999</v>
      </c>
      <c r="AF7" s="8">
        <v>17.100000000000001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9"/>
    </row>
    <row r="8" spans="1:75" ht="42">
      <c r="A8" s="14" t="s">
        <v>845</v>
      </c>
      <c r="B8" s="10" t="s">
        <v>852</v>
      </c>
      <c r="C8" s="11" t="s">
        <v>853</v>
      </c>
      <c r="D8" s="11" t="s">
        <v>877</v>
      </c>
      <c r="E8" s="11" t="s">
        <v>892</v>
      </c>
      <c r="F8" s="11" t="s">
        <v>887</v>
      </c>
      <c r="G8" s="11"/>
      <c r="H8" s="11" t="s">
        <v>254</v>
      </c>
      <c r="I8" s="11" t="s">
        <v>246</v>
      </c>
      <c r="J8" s="11">
        <v>80</v>
      </c>
      <c r="K8" s="11">
        <v>2000</v>
      </c>
      <c r="L8" s="6" t="s">
        <v>235</v>
      </c>
      <c r="M8" s="8"/>
      <c r="N8" s="8"/>
      <c r="O8" s="8" t="s">
        <v>893</v>
      </c>
      <c r="P8" s="177"/>
      <c r="Q8" s="8"/>
      <c r="R8" s="8"/>
      <c r="S8" s="115"/>
      <c r="T8" s="18"/>
      <c r="AA8" s="8"/>
      <c r="AB8" s="8"/>
      <c r="AC8" s="8" t="s">
        <v>858</v>
      </c>
      <c r="AD8" s="8"/>
      <c r="AE8" s="8">
        <v>1999</v>
      </c>
      <c r="AF8" s="8">
        <v>44.2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28">
      <c r="A9" s="14" t="s">
        <v>845</v>
      </c>
      <c r="B9" s="10" t="s">
        <v>852</v>
      </c>
      <c r="C9" s="11" t="s">
        <v>853</v>
      </c>
      <c r="D9" s="11" t="s">
        <v>878</v>
      </c>
      <c r="E9" s="11" t="s">
        <v>894</v>
      </c>
      <c r="F9" s="11" t="s">
        <v>878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2.1</v>
      </c>
      <c r="L9" s="6" t="s">
        <v>289</v>
      </c>
      <c r="M9" s="8"/>
      <c r="N9" s="8"/>
      <c r="O9" s="8"/>
      <c r="P9" s="177">
        <v>9.1999999999999993</v>
      </c>
      <c r="Q9" s="8"/>
      <c r="R9" s="8"/>
      <c r="S9" s="115"/>
      <c r="T9" s="18"/>
      <c r="U9" s="182">
        <v>29.438224463063197</v>
      </c>
      <c r="V9" s="8"/>
      <c r="X9" s="8"/>
      <c r="Y9" s="183">
        <v>0.44</v>
      </c>
      <c r="Z9" s="181">
        <v>31.59090909090909</v>
      </c>
      <c r="AA9" s="8"/>
      <c r="AB9" s="8"/>
      <c r="AC9" s="8" t="s">
        <v>858</v>
      </c>
      <c r="AD9" s="8"/>
      <c r="AE9" s="8">
        <v>1999</v>
      </c>
      <c r="AF9" s="8">
        <v>20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9"/>
    </row>
    <row r="10" spans="1:75" ht="28">
      <c r="A10" s="14" t="s">
        <v>845</v>
      </c>
      <c r="B10" s="10" t="s">
        <v>852</v>
      </c>
      <c r="C10" s="11" t="s">
        <v>853</v>
      </c>
      <c r="D10" s="11" t="s">
        <v>878</v>
      </c>
      <c r="E10" s="11" t="s">
        <v>895</v>
      </c>
      <c r="F10" s="11" t="s">
        <v>878</v>
      </c>
      <c r="G10" s="11" t="s">
        <v>334</v>
      </c>
      <c r="H10" s="11" t="s">
        <v>284</v>
      </c>
      <c r="I10" s="11" t="s">
        <v>190</v>
      </c>
      <c r="J10" s="11">
        <v>2.1</v>
      </c>
      <c r="K10" s="11" t="s">
        <v>888</v>
      </c>
      <c r="L10" s="6" t="s">
        <v>289</v>
      </c>
      <c r="M10" s="8"/>
      <c r="N10" s="8"/>
      <c r="O10" s="8"/>
      <c r="P10" s="177">
        <v>90.8</v>
      </c>
      <c r="Q10" s="8"/>
      <c r="R10" s="8"/>
      <c r="S10" s="115"/>
      <c r="T10" s="18"/>
      <c r="AB10" s="8"/>
      <c r="AC10" s="8" t="s">
        <v>858</v>
      </c>
      <c r="AD10" s="8"/>
      <c r="AE10" s="8">
        <v>1999</v>
      </c>
      <c r="AF10" s="8">
        <v>-14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9"/>
    </row>
    <row r="11" spans="1:75" ht="28">
      <c r="A11" s="14" t="s">
        <v>845</v>
      </c>
      <c r="B11" s="10" t="s">
        <v>852</v>
      </c>
      <c r="C11" s="11" t="s">
        <v>853</v>
      </c>
      <c r="D11" s="11" t="s">
        <v>878</v>
      </c>
      <c r="E11" s="11" t="s">
        <v>896</v>
      </c>
      <c r="F11" s="11" t="s">
        <v>878</v>
      </c>
      <c r="G11" s="11" t="s">
        <v>303</v>
      </c>
      <c r="H11" s="11" t="s">
        <v>345</v>
      </c>
      <c r="I11" s="11" t="s">
        <v>41</v>
      </c>
      <c r="J11" s="11">
        <v>0</v>
      </c>
      <c r="K11" s="11">
        <v>2</v>
      </c>
      <c r="L11" s="6" t="s">
        <v>294</v>
      </c>
      <c r="M11" s="8"/>
      <c r="N11" s="8"/>
      <c r="O11" s="8"/>
      <c r="P11" s="177"/>
      <c r="Q11" s="8"/>
      <c r="R11" s="8"/>
      <c r="S11" s="115"/>
      <c r="T11" s="18"/>
      <c r="AB11" s="8"/>
      <c r="AC11" s="8" t="s">
        <v>858</v>
      </c>
      <c r="AD11" s="8"/>
      <c r="AE11" s="8">
        <v>1999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G11" s="9"/>
      <c r="BH11" s="9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9"/>
    </row>
    <row r="12" spans="1:75" ht="28">
      <c r="A12" s="14" t="s">
        <v>845</v>
      </c>
      <c r="B12" s="10" t="s">
        <v>852</v>
      </c>
      <c r="C12" s="11" t="s">
        <v>853</v>
      </c>
      <c r="D12" s="11" t="s">
        <v>880</v>
      </c>
      <c r="E12" s="11" t="s">
        <v>897</v>
      </c>
      <c r="F12" s="11" t="s">
        <v>880</v>
      </c>
      <c r="G12" s="11" t="s">
        <v>332</v>
      </c>
      <c r="H12" s="11" t="s">
        <v>284</v>
      </c>
      <c r="I12" s="11" t="s">
        <v>190</v>
      </c>
      <c r="J12" s="11">
        <v>0</v>
      </c>
      <c r="K12" s="11">
        <v>2.1</v>
      </c>
      <c r="L12" s="6" t="s">
        <v>289</v>
      </c>
      <c r="M12" s="8"/>
      <c r="N12" s="8"/>
      <c r="O12" s="8"/>
      <c r="P12" s="177"/>
      <c r="Q12" s="8"/>
      <c r="R12" s="8"/>
      <c r="S12" s="115"/>
      <c r="T12" s="18"/>
      <c r="AB12" s="8"/>
      <c r="AC12" s="8" t="s">
        <v>858</v>
      </c>
      <c r="AD12" s="8"/>
      <c r="AE12" s="8">
        <v>1999</v>
      </c>
      <c r="AF12" s="8">
        <v>-35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9"/>
    </row>
    <row r="13" spans="1:75" ht="28">
      <c r="A13" s="14" t="s">
        <v>845</v>
      </c>
      <c r="B13" s="10" t="s">
        <v>852</v>
      </c>
      <c r="C13" s="11" t="s">
        <v>853</v>
      </c>
      <c r="D13" s="11" t="s">
        <v>880</v>
      </c>
      <c r="E13" s="11" t="s">
        <v>898</v>
      </c>
      <c r="F13" s="11" t="s">
        <v>880</v>
      </c>
      <c r="G13" s="11" t="s">
        <v>334</v>
      </c>
      <c r="H13" s="11" t="s">
        <v>284</v>
      </c>
      <c r="I13" s="11" t="s">
        <v>190</v>
      </c>
      <c r="J13" s="11">
        <v>2.1</v>
      </c>
      <c r="K13" s="11" t="s">
        <v>888</v>
      </c>
      <c r="L13" s="6" t="s">
        <v>289</v>
      </c>
      <c r="M13" s="8"/>
      <c r="N13" s="8"/>
      <c r="O13" s="8"/>
      <c r="P13" s="177"/>
      <c r="Q13" s="8"/>
      <c r="R13" s="8"/>
      <c r="S13" s="115"/>
      <c r="T13" s="18"/>
      <c r="AB13" s="8"/>
      <c r="AC13" s="8" t="s">
        <v>858</v>
      </c>
      <c r="AD13" s="8"/>
      <c r="AE13" s="8">
        <v>1999</v>
      </c>
      <c r="AF13" s="8">
        <v>-61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9"/>
    </row>
    <row r="14" spans="1:75" ht="28">
      <c r="A14" s="14" t="s">
        <v>845</v>
      </c>
      <c r="B14" s="10" t="s">
        <v>852</v>
      </c>
      <c r="C14" s="11" t="s">
        <v>853</v>
      </c>
      <c r="D14" s="11" t="s">
        <v>880</v>
      </c>
      <c r="E14" s="11" t="s">
        <v>899</v>
      </c>
      <c r="F14" s="11" t="s">
        <v>880</v>
      </c>
      <c r="G14" s="11" t="s">
        <v>303</v>
      </c>
      <c r="H14" s="11" t="s">
        <v>345</v>
      </c>
      <c r="I14" s="11" t="s">
        <v>41</v>
      </c>
      <c r="J14" s="11">
        <v>0</v>
      </c>
      <c r="K14" s="11">
        <v>2</v>
      </c>
      <c r="L14" s="6" t="s">
        <v>294</v>
      </c>
      <c r="M14" s="8"/>
      <c r="N14" s="8"/>
      <c r="O14" s="8"/>
      <c r="P14" s="177">
        <v>1.4232673267326703</v>
      </c>
      <c r="Q14" s="8"/>
      <c r="R14" s="8"/>
      <c r="S14" s="115"/>
      <c r="T14" s="18"/>
      <c r="U14"/>
      <c r="V14" s="8"/>
      <c r="W14" s="8"/>
      <c r="X14" s="8"/>
      <c r="Y14" s="8"/>
      <c r="Z14" s="8"/>
      <c r="AA14" s="8"/>
      <c r="AB14" s="8"/>
      <c r="AC14" s="8" t="s">
        <v>858</v>
      </c>
      <c r="AD14" s="8"/>
      <c r="AE14" s="8">
        <v>1999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9"/>
    </row>
    <row r="15" spans="1:75" ht="42">
      <c r="A15" s="14" t="s">
        <v>845</v>
      </c>
      <c r="B15" s="10" t="s">
        <v>852</v>
      </c>
      <c r="C15" s="11" t="s">
        <v>853</v>
      </c>
      <c r="D15" s="11" t="s">
        <v>880</v>
      </c>
      <c r="E15" s="11" t="s">
        <v>900</v>
      </c>
      <c r="F15" s="11" t="s">
        <v>901</v>
      </c>
      <c r="G15" s="11"/>
      <c r="H15" s="11" t="s">
        <v>254</v>
      </c>
      <c r="I15" s="11" t="s">
        <v>246</v>
      </c>
      <c r="J15" s="11">
        <v>0</v>
      </c>
      <c r="K15" s="11">
        <v>80</v>
      </c>
      <c r="L15" s="6" t="s">
        <v>235</v>
      </c>
      <c r="M15" s="8"/>
      <c r="N15" s="8"/>
      <c r="O15" s="8" t="s">
        <v>902</v>
      </c>
      <c r="P15" s="177"/>
      <c r="Q15" s="8"/>
      <c r="R15" s="8"/>
      <c r="S15" s="115"/>
      <c r="T15" s="18"/>
      <c r="U15"/>
      <c r="V15" s="8"/>
      <c r="W15" s="8"/>
      <c r="X15" s="8"/>
      <c r="Y15" s="8"/>
      <c r="Z15" s="8"/>
      <c r="AA15" s="8"/>
      <c r="AB15" s="8"/>
      <c r="AC15" s="8" t="s">
        <v>858</v>
      </c>
      <c r="AD15" s="8"/>
      <c r="AE15" s="8">
        <v>1999</v>
      </c>
      <c r="AF15" s="8">
        <v>54.3</v>
      </c>
      <c r="AG15" s="22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42">
      <c r="A16" s="14" t="s">
        <v>845</v>
      </c>
      <c r="B16" s="10" t="s">
        <v>852</v>
      </c>
      <c r="C16" s="11" t="s">
        <v>853</v>
      </c>
      <c r="D16" s="11" t="s">
        <v>880</v>
      </c>
      <c r="E16" s="11" t="s">
        <v>903</v>
      </c>
      <c r="F16" s="11" t="s">
        <v>901</v>
      </c>
      <c r="G16" s="11"/>
      <c r="H16" s="11" t="s">
        <v>254</v>
      </c>
      <c r="I16" s="11" t="s">
        <v>246</v>
      </c>
      <c r="J16" s="11">
        <v>80</v>
      </c>
      <c r="K16" s="11">
        <v>2000</v>
      </c>
      <c r="L16" s="6" t="s">
        <v>235</v>
      </c>
      <c r="M16" s="8"/>
      <c r="N16" s="8"/>
      <c r="O16" s="8" t="s">
        <v>904</v>
      </c>
      <c r="P16" s="177"/>
      <c r="Q16" s="8"/>
      <c r="R16" s="8"/>
      <c r="S16" s="115"/>
      <c r="T16" s="18"/>
      <c r="U16"/>
      <c r="V16" s="8"/>
      <c r="W16" s="8"/>
      <c r="X16" s="8"/>
      <c r="Y16" s="8"/>
      <c r="Z16" s="8"/>
      <c r="AA16" s="8"/>
      <c r="AB16" s="8"/>
      <c r="AC16" s="8" t="s">
        <v>858</v>
      </c>
      <c r="AD16" s="8"/>
      <c r="AE16" s="8">
        <v>1999</v>
      </c>
      <c r="AF16" s="8">
        <v>51</v>
      </c>
      <c r="AG16" s="2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G16" s="9"/>
      <c r="BH16" s="9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9"/>
    </row>
    <row r="17" spans="1:75" ht="28">
      <c r="A17" s="14" t="s">
        <v>845</v>
      </c>
      <c r="B17" s="10" t="s">
        <v>852</v>
      </c>
      <c r="C17" s="11" t="s">
        <v>853</v>
      </c>
      <c r="D17" s="11" t="s">
        <v>884</v>
      </c>
      <c r="E17" s="11" t="s">
        <v>905</v>
      </c>
      <c r="F17" s="11" t="s">
        <v>906</v>
      </c>
      <c r="G17" s="11" t="s">
        <v>332</v>
      </c>
      <c r="H17" s="11" t="s">
        <v>284</v>
      </c>
      <c r="I17" s="11" t="s">
        <v>190</v>
      </c>
      <c r="J17" s="11">
        <v>0</v>
      </c>
      <c r="K17" s="11">
        <v>2.1</v>
      </c>
      <c r="L17" s="6" t="s">
        <v>289</v>
      </c>
      <c r="M17" s="8"/>
      <c r="N17" s="8"/>
      <c r="O17" s="8"/>
      <c r="P17" s="177">
        <v>34.824757643549589</v>
      </c>
      <c r="Q17" s="8"/>
      <c r="R17" s="8"/>
      <c r="S17" s="115"/>
      <c r="T17" s="18"/>
      <c r="U17" s="182">
        <v>44.333996023856805</v>
      </c>
      <c r="V17" s="8"/>
      <c r="X17" s="8"/>
      <c r="Y17" s="183">
        <v>0.27</v>
      </c>
      <c r="Z17" s="181">
        <v>36.296296296296298</v>
      </c>
      <c r="AA17" s="8"/>
      <c r="AB17" s="8"/>
      <c r="AC17" s="8" t="s">
        <v>858</v>
      </c>
      <c r="AD17" s="8"/>
      <c r="AE17" s="8">
        <v>1999</v>
      </c>
      <c r="AF17" s="8">
        <v>-21</v>
      </c>
      <c r="AG17" s="24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G17" s="9"/>
      <c r="BH17" s="9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9"/>
    </row>
    <row r="18" spans="1:75" ht="42">
      <c r="A18" s="14" t="s">
        <v>845</v>
      </c>
      <c r="B18" s="10" t="s">
        <v>852</v>
      </c>
      <c r="C18" s="11" t="s">
        <v>853</v>
      </c>
      <c r="D18" s="11" t="s">
        <v>884</v>
      </c>
      <c r="E18" s="11" t="s">
        <v>907</v>
      </c>
      <c r="F18" s="11" t="s">
        <v>906</v>
      </c>
      <c r="G18" s="11" t="s">
        <v>334</v>
      </c>
      <c r="H18" s="11" t="s">
        <v>284</v>
      </c>
      <c r="I18" s="11" t="s">
        <v>190</v>
      </c>
      <c r="J18" s="11">
        <v>2.1</v>
      </c>
      <c r="K18" s="11" t="s">
        <v>888</v>
      </c>
      <c r="L18" s="6" t="s">
        <v>289</v>
      </c>
      <c r="M18" s="8"/>
      <c r="N18" s="8"/>
      <c r="O18" s="8"/>
      <c r="P18" s="177">
        <v>51.528709917971661</v>
      </c>
      <c r="Q18" s="8"/>
      <c r="R18" s="8"/>
      <c r="S18" s="115"/>
      <c r="T18" s="18"/>
      <c r="AA18" s="8"/>
      <c r="AB18" s="8"/>
      <c r="AC18" s="8" t="s">
        <v>858</v>
      </c>
      <c r="AD18" s="8"/>
      <c r="AE18" s="8">
        <v>1999</v>
      </c>
      <c r="AF18" s="8">
        <v>-121</v>
      </c>
      <c r="AG18" s="25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G18" s="9"/>
      <c r="BH18" s="9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9"/>
    </row>
    <row r="19" spans="1:75" ht="42">
      <c r="A19" s="14" t="s">
        <v>845</v>
      </c>
      <c r="B19" s="10" t="s">
        <v>852</v>
      </c>
      <c r="C19" s="11" t="s">
        <v>853</v>
      </c>
      <c r="D19" s="11" t="s">
        <v>884</v>
      </c>
      <c r="E19" s="11" t="s">
        <v>908</v>
      </c>
      <c r="F19" s="11" t="s">
        <v>906</v>
      </c>
      <c r="G19" s="11" t="s">
        <v>303</v>
      </c>
      <c r="H19" s="11" t="s">
        <v>345</v>
      </c>
      <c r="I19" s="11" t="s">
        <v>41</v>
      </c>
      <c r="J19" s="11">
        <v>0</v>
      </c>
      <c r="K19" s="11">
        <v>2</v>
      </c>
      <c r="L19" s="6" t="s">
        <v>294</v>
      </c>
      <c r="M19" s="8"/>
      <c r="N19" s="8"/>
      <c r="O19" s="8"/>
      <c r="P19" s="177">
        <v>13.646532438478744</v>
      </c>
      <c r="Q19" s="8"/>
      <c r="R19" s="8"/>
      <c r="S19" s="115"/>
      <c r="T19" s="18"/>
      <c r="U19" s="182">
        <v>6</v>
      </c>
      <c r="V19" s="8"/>
      <c r="X19" s="8"/>
      <c r="Y19" s="183">
        <v>0.25</v>
      </c>
      <c r="Z19" s="181">
        <v>36</v>
      </c>
      <c r="AA19" s="8"/>
      <c r="AB19" s="8"/>
      <c r="AC19" s="8" t="s">
        <v>858</v>
      </c>
      <c r="AD19" s="8"/>
      <c r="AE19" s="8">
        <v>1999</v>
      </c>
      <c r="AF19" s="8"/>
      <c r="AG19" s="23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G19" s="9"/>
      <c r="BH19" s="9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9"/>
    </row>
    <row r="20" spans="1:75" ht="42">
      <c r="A20" s="14" t="s">
        <v>845</v>
      </c>
      <c r="B20" s="10" t="s">
        <v>852</v>
      </c>
      <c r="C20" s="11" t="s">
        <v>853</v>
      </c>
      <c r="D20" s="11" t="s">
        <v>884</v>
      </c>
      <c r="E20" s="11" t="s">
        <v>909</v>
      </c>
      <c r="F20" s="11" t="s">
        <v>905</v>
      </c>
      <c r="G20" s="11"/>
      <c r="H20" s="11" t="s">
        <v>254</v>
      </c>
      <c r="I20" s="11" t="s">
        <v>246</v>
      </c>
      <c r="J20" s="11">
        <v>0</v>
      </c>
      <c r="K20" s="11">
        <v>80</v>
      </c>
      <c r="L20" s="6" t="s">
        <v>235</v>
      </c>
      <c r="M20" s="8"/>
      <c r="N20" s="8"/>
      <c r="O20" s="8" t="s">
        <v>910</v>
      </c>
      <c r="P20" s="177"/>
      <c r="Q20" s="8"/>
      <c r="R20" s="8"/>
      <c r="S20" s="115"/>
      <c r="T20" s="18"/>
      <c r="AA20" s="8"/>
      <c r="AB20" s="8"/>
      <c r="AC20" s="8" t="s">
        <v>858</v>
      </c>
      <c r="AD20" s="8"/>
      <c r="AE20" s="8">
        <v>1999</v>
      </c>
      <c r="AF20" s="8">
        <v>-39</v>
      </c>
      <c r="AG20" s="2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G20" s="9"/>
      <c r="BH20" s="9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9"/>
    </row>
    <row r="21" spans="1:75" ht="42">
      <c r="A21" s="14" t="s">
        <v>845</v>
      </c>
      <c r="B21" s="10" t="s">
        <v>852</v>
      </c>
      <c r="C21" s="11" t="s">
        <v>853</v>
      </c>
      <c r="D21" s="11" t="s">
        <v>884</v>
      </c>
      <c r="E21" s="11" t="s">
        <v>911</v>
      </c>
      <c r="F21" s="11" t="s">
        <v>905</v>
      </c>
      <c r="G21" s="11"/>
      <c r="H21" s="11" t="s">
        <v>254</v>
      </c>
      <c r="I21" s="11" t="s">
        <v>246</v>
      </c>
      <c r="J21" s="11">
        <v>80</v>
      </c>
      <c r="K21" s="11">
        <v>2000</v>
      </c>
      <c r="L21" s="6" t="s">
        <v>235</v>
      </c>
      <c r="M21" s="8"/>
      <c r="N21" s="8"/>
      <c r="O21" s="8" t="s">
        <v>912</v>
      </c>
      <c r="P21" s="177"/>
      <c r="Q21" s="8"/>
      <c r="R21" s="8"/>
      <c r="S21" s="115"/>
      <c r="T21" s="18"/>
      <c r="U21"/>
      <c r="V21" s="8"/>
      <c r="W21" s="8"/>
      <c r="X21" s="8"/>
      <c r="Y21" s="8"/>
      <c r="Z21" s="8"/>
      <c r="AA21" s="8"/>
      <c r="AB21" s="8"/>
      <c r="AC21" s="8" t="s">
        <v>858</v>
      </c>
      <c r="AD21" s="8"/>
      <c r="AE21" s="8">
        <v>1999</v>
      </c>
      <c r="AF21" s="8">
        <v>30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G21" s="9"/>
      <c r="BH21" s="9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1:75" ht="14">
      <c r="A22" s="14" t="s">
        <v>845</v>
      </c>
      <c r="B22" s="12" t="s">
        <v>852</v>
      </c>
      <c r="C22" s="12" t="s">
        <v>853</v>
      </c>
      <c r="D22" s="12" t="s">
        <v>883</v>
      </c>
      <c r="E22" s="12" t="s">
        <v>913</v>
      </c>
      <c r="F22" s="12" t="s">
        <v>883</v>
      </c>
      <c r="G22" s="11" t="s">
        <v>332</v>
      </c>
      <c r="H22" s="11" t="s">
        <v>284</v>
      </c>
      <c r="I22" s="11" t="s">
        <v>190</v>
      </c>
      <c r="J22" s="11">
        <v>0</v>
      </c>
      <c r="K22" s="11">
        <v>2.1</v>
      </c>
      <c r="L22" s="6" t="s">
        <v>289</v>
      </c>
      <c r="M22" s="14"/>
      <c r="N22" s="14"/>
      <c r="O22" s="14"/>
      <c r="P22" s="178">
        <v>19.490818030050082</v>
      </c>
      <c r="Q22" s="14"/>
      <c r="R22" s="14"/>
      <c r="S22" s="116"/>
      <c r="T22" s="14"/>
      <c r="U22" s="182">
        <v>2.1887572435684515</v>
      </c>
      <c r="V22" s="8"/>
      <c r="X22" s="8"/>
      <c r="Y22" s="183">
        <v>0.25</v>
      </c>
      <c r="Z22" s="181">
        <v>37.200000000000003</v>
      </c>
      <c r="AA22" s="14"/>
      <c r="AB22" s="14"/>
      <c r="AC22" s="14" t="s">
        <v>858</v>
      </c>
      <c r="AD22" s="14"/>
      <c r="AE22" s="14">
        <v>1999</v>
      </c>
      <c r="AF22" s="14">
        <v>-79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G22" s="9"/>
      <c r="BH22" s="9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9"/>
    </row>
    <row r="23" spans="1:75" ht="14">
      <c r="A23" s="14" t="s">
        <v>845</v>
      </c>
      <c r="B23" s="12" t="s">
        <v>852</v>
      </c>
      <c r="C23" s="12" t="s">
        <v>853</v>
      </c>
      <c r="D23" s="12" t="s">
        <v>883</v>
      </c>
      <c r="E23" s="12" t="s">
        <v>914</v>
      </c>
      <c r="F23" s="12" t="s">
        <v>883</v>
      </c>
      <c r="G23" s="11" t="s">
        <v>334</v>
      </c>
      <c r="H23" s="11" t="s">
        <v>284</v>
      </c>
      <c r="I23" s="11" t="s">
        <v>190</v>
      </c>
      <c r="J23" s="11">
        <v>2.1</v>
      </c>
      <c r="K23" s="11" t="s">
        <v>888</v>
      </c>
      <c r="L23" s="6" t="s">
        <v>289</v>
      </c>
      <c r="M23" s="14"/>
      <c r="N23" s="14"/>
      <c r="O23" s="14"/>
      <c r="P23" s="178">
        <v>80.509181969949921</v>
      </c>
      <c r="Q23" s="14"/>
      <c r="R23" s="14"/>
      <c r="S23" s="116"/>
      <c r="T23" s="14"/>
      <c r="U23"/>
      <c r="V23" s="14"/>
      <c r="W23" s="14"/>
      <c r="X23" s="14"/>
      <c r="Y23" s="14"/>
      <c r="Z23" s="14"/>
      <c r="AA23" s="14"/>
      <c r="AB23" s="14"/>
      <c r="AC23" s="14" t="s">
        <v>858</v>
      </c>
      <c r="AD23" s="14"/>
      <c r="AE23" s="14">
        <v>1999</v>
      </c>
      <c r="AF23" s="14">
        <v>-161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G23" s="9"/>
      <c r="BH23" s="9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9"/>
    </row>
    <row r="24" spans="1:75" ht="14">
      <c r="A24" s="14" t="s">
        <v>845</v>
      </c>
      <c r="B24" s="12" t="s">
        <v>852</v>
      </c>
      <c r="C24" s="12" t="s">
        <v>857</v>
      </c>
      <c r="D24" s="12" t="s">
        <v>864</v>
      </c>
      <c r="E24" s="12" t="s">
        <v>915</v>
      </c>
      <c r="F24" s="12" t="s">
        <v>864</v>
      </c>
      <c r="G24" s="12" t="s">
        <v>332</v>
      </c>
      <c r="H24" s="12" t="s">
        <v>284</v>
      </c>
      <c r="I24" s="12" t="s">
        <v>190</v>
      </c>
      <c r="J24" s="12">
        <v>0</v>
      </c>
      <c r="K24" s="12">
        <v>2.1</v>
      </c>
      <c r="L24" s="6" t="s">
        <v>289</v>
      </c>
      <c r="M24" s="14"/>
      <c r="N24" s="14"/>
      <c r="O24" s="14"/>
      <c r="P24" s="178">
        <v>77.753779697624196</v>
      </c>
      <c r="Q24" s="14"/>
      <c r="R24" s="14"/>
      <c r="S24" s="116"/>
      <c r="T24" s="14"/>
      <c r="U24"/>
      <c r="V24" s="14"/>
      <c r="W24" s="14"/>
      <c r="X24" s="14"/>
      <c r="Y24" s="14"/>
      <c r="Z24" s="14"/>
      <c r="AA24" s="14"/>
      <c r="AB24" s="14"/>
      <c r="AC24" s="14" t="s">
        <v>858</v>
      </c>
      <c r="AD24" s="14"/>
      <c r="AE24" s="14">
        <v>1999</v>
      </c>
      <c r="AF24" s="14">
        <v>39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G24" s="9"/>
      <c r="BH24" s="9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9"/>
    </row>
    <row r="25" spans="1:75" ht="14">
      <c r="A25" s="14" t="s">
        <v>845</v>
      </c>
      <c r="B25" s="12" t="s">
        <v>852</v>
      </c>
      <c r="C25" s="12" t="s">
        <v>857</v>
      </c>
      <c r="D25" s="12" t="s">
        <v>864</v>
      </c>
      <c r="E25" s="12" t="s">
        <v>916</v>
      </c>
      <c r="F25" s="12" t="s">
        <v>864</v>
      </c>
      <c r="G25" s="12" t="s">
        <v>334</v>
      </c>
      <c r="H25" s="12" t="s">
        <v>284</v>
      </c>
      <c r="I25" s="12" t="s">
        <v>190</v>
      </c>
      <c r="J25" s="12">
        <v>2.1</v>
      </c>
      <c r="K25" s="12" t="s">
        <v>888</v>
      </c>
      <c r="L25" s="6" t="s">
        <v>289</v>
      </c>
      <c r="M25" s="14"/>
      <c r="N25" s="14"/>
      <c r="O25" s="14"/>
      <c r="P25" s="178">
        <v>18.358531317494599</v>
      </c>
      <c r="Q25" s="14"/>
      <c r="R25" s="14"/>
      <c r="S25" s="116"/>
      <c r="T25" s="14"/>
      <c r="U25"/>
      <c r="V25" s="14"/>
      <c r="W25" s="14"/>
      <c r="X25" s="14"/>
      <c r="Y25" s="14"/>
      <c r="Z25" s="14"/>
      <c r="AA25" s="14"/>
      <c r="AB25" s="14"/>
      <c r="AC25" s="14" t="s">
        <v>858</v>
      </c>
      <c r="AD25" s="14"/>
      <c r="AE25" s="14">
        <v>1999</v>
      </c>
      <c r="AF25" s="14">
        <v>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G25" s="9"/>
      <c r="BH25" s="9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9"/>
    </row>
    <row r="26" spans="1:75" ht="14">
      <c r="A26" s="14" t="s">
        <v>845</v>
      </c>
      <c r="B26" s="12" t="s">
        <v>852</v>
      </c>
      <c r="C26" s="12" t="s">
        <v>857</v>
      </c>
      <c r="D26" s="12" t="s">
        <v>864</v>
      </c>
      <c r="E26" s="12" t="s">
        <v>917</v>
      </c>
      <c r="F26" s="12" t="s">
        <v>864</v>
      </c>
      <c r="G26" s="11" t="s">
        <v>303</v>
      </c>
      <c r="H26" s="11" t="s">
        <v>345</v>
      </c>
      <c r="I26" s="11" t="s">
        <v>41</v>
      </c>
      <c r="J26" s="11">
        <v>0</v>
      </c>
      <c r="K26" s="11">
        <v>2</v>
      </c>
      <c r="L26" s="6" t="s">
        <v>294</v>
      </c>
      <c r="M26" s="14"/>
      <c r="N26" s="14"/>
      <c r="O26" s="14"/>
      <c r="P26" s="178">
        <v>3.8876889848812084</v>
      </c>
      <c r="Q26" s="14"/>
      <c r="R26" s="14"/>
      <c r="S26" s="116"/>
      <c r="T26" s="14"/>
      <c r="U26"/>
      <c r="V26" s="14"/>
      <c r="W26" s="14"/>
      <c r="X26" s="14"/>
      <c r="Y26" s="14"/>
      <c r="Z26" s="14"/>
      <c r="AA26" s="14"/>
      <c r="AB26" s="14"/>
      <c r="AC26" s="14" t="s">
        <v>858</v>
      </c>
      <c r="AD26" s="14"/>
      <c r="AE26" s="14">
        <v>1999</v>
      </c>
      <c r="AF26" s="14">
        <v>197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G26" s="9"/>
      <c r="BH26" s="9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9"/>
    </row>
    <row r="27" spans="1:75" ht="14">
      <c r="A27" s="14" t="s">
        <v>845</v>
      </c>
      <c r="B27" s="12" t="s">
        <v>852</v>
      </c>
      <c r="C27" s="12" t="s">
        <v>857</v>
      </c>
      <c r="D27" s="12" t="s">
        <v>865</v>
      </c>
      <c r="E27" s="12" t="s">
        <v>918</v>
      </c>
      <c r="F27" s="12" t="s">
        <v>865</v>
      </c>
      <c r="G27" s="12" t="s">
        <v>332</v>
      </c>
      <c r="H27" s="12" t="s">
        <v>284</v>
      </c>
      <c r="I27" s="12" t="s">
        <v>190</v>
      </c>
      <c r="J27" s="12">
        <v>0</v>
      </c>
      <c r="K27" s="12">
        <v>2.1</v>
      </c>
      <c r="L27" s="6" t="s">
        <v>289</v>
      </c>
      <c r="M27" s="14"/>
      <c r="N27" s="14"/>
      <c r="O27" s="14"/>
      <c r="P27" s="178">
        <v>68.973607038123163</v>
      </c>
      <c r="Q27" s="14"/>
      <c r="R27" s="14"/>
      <c r="S27" s="116"/>
      <c r="T27" s="14"/>
      <c r="U27"/>
      <c r="V27" s="14"/>
      <c r="W27" s="14"/>
      <c r="X27" s="14"/>
      <c r="Y27" s="14"/>
      <c r="Z27" s="14"/>
      <c r="AA27" s="14"/>
      <c r="AB27" s="14"/>
      <c r="AC27" s="14" t="s">
        <v>858</v>
      </c>
      <c r="AD27" s="14"/>
      <c r="AE27" s="14">
        <v>1999</v>
      </c>
      <c r="AF27" s="14">
        <v>51.2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G27" s="9"/>
      <c r="BH27" s="9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9"/>
    </row>
    <row r="28" spans="1:75" ht="14">
      <c r="A28" s="14" t="s">
        <v>845</v>
      </c>
      <c r="B28" s="12" t="s">
        <v>852</v>
      </c>
      <c r="C28" s="12" t="s">
        <v>857</v>
      </c>
      <c r="D28" s="12" t="s">
        <v>865</v>
      </c>
      <c r="E28" s="12" t="s">
        <v>919</v>
      </c>
      <c r="F28" s="12" t="s">
        <v>865</v>
      </c>
      <c r="G28" s="12" t="s">
        <v>334</v>
      </c>
      <c r="H28" s="12" t="s">
        <v>284</v>
      </c>
      <c r="I28" s="12" t="s">
        <v>190</v>
      </c>
      <c r="J28" s="12">
        <v>2.1</v>
      </c>
      <c r="K28" s="12" t="s">
        <v>888</v>
      </c>
      <c r="L28" s="6" t="s">
        <v>289</v>
      </c>
      <c r="M28" s="14"/>
      <c r="N28" s="14"/>
      <c r="O28" s="14"/>
      <c r="P28" s="178">
        <v>28.387096774193548</v>
      </c>
      <c r="Q28" s="14"/>
      <c r="R28" s="14"/>
      <c r="S28" s="116"/>
      <c r="T28" s="14"/>
      <c r="U28"/>
      <c r="V28" s="14"/>
      <c r="W28" s="14"/>
      <c r="X28" s="14"/>
      <c r="Y28" s="14"/>
      <c r="Z28" s="14"/>
      <c r="AA28" s="14"/>
      <c r="AB28" s="14"/>
      <c r="AC28" s="14" t="s">
        <v>858</v>
      </c>
      <c r="AD28" s="14"/>
      <c r="AE28" s="14">
        <v>1999</v>
      </c>
      <c r="AF28" s="14">
        <v>-37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G28" s="9"/>
      <c r="BH28" s="9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9"/>
    </row>
    <row r="29" spans="1:75" ht="14">
      <c r="A29" s="14" t="s">
        <v>845</v>
      </c>
      <c r="B29" s="12" t="s">
        <v>852</v>
      </c>
      <c r="C29" s="12" t="s">
        <v>857</v>
      </c>
      <c r="D29" s="12" t="s">
        <v>865</v>
      </c>
      <c r="E29" s="12" t="s">
        <v>920</v>
      </c>
      <c r="F29" s="12" t="s">
        <v>865</v>
      </c>
      <c r="G29" s="11" t="s">
        <v>303</v>
      </c>
      <c r="H29" s="11" t="s">
        <v>345</v>
      </c>
      <c r="I29" s="11" t="s">
        <v>41</v>
      </c>
      <c r="J29" s="11">
        <v>0</v>
      </c>
      <c r="K29" s="11">
        <v>2</v>
      </c>
      <c r="L29" s="6" t="s">
        <v>294</v>
      </c>
      <c r="M29" s="14"/>
      <c r="N29" s="14"/>
      <c r="O29" s="14"/>
      <c r="P29" s="178">
        <v>2.6392961876832857</v>
      </c>
      <c r="Q29" s="14"/>
      <c r="R29" s="14"/>
      <c r="S29" s="116"/>
      <c r="T29" s="14"/>
      <c r="U29"/>
      <c r="V29" s="14"/>
      <c r="W29" s="14"/>
      <c r="X29" s="14"/>
      <c r="Y29" s="14"/>
      <c r="Z29" s="14"/>
      <c r="AA29" s="14"/>
      <c r="AB29" s="14"/>
      <c r="AC29" s="14" t="s">
        <v>858</v>
      </c>
      <c r="AD29" s="14"/>
      <c r="AE29" s="14">
        <v>1999</v>
      </c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G29" s="9"/>
      <c r="BH29" s="9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9"/>
    </row>
    <row r="30" spans="1:75" ht="14">
      <c r="A30" s="14" t="s">
        <v>845</v>
      </c>
      <c r="B30" s="12" t="s">
        <v>852</v>
      </c>
      <c r="C30" s="12" t="s">
        <v>857</v>
      </c>
      <c r="D30" s="12" t="s">
        <v>867</v>
      </c>
      <c r="E30" s="12" t="s">
        <v>921</v>
      </c>
      <c r="F30" s="12" t="s">
        <v>867</v>
      </c>
      <c r="G30" s="12" t="s">
        <v>332</v>
      </c>
      <c r="H30" s="12" t="s">
        <v>284</v>
      </c>
      <c r="I30" s="12" t="s">
        <v>190</v>
      </c>
      <c r="J30" s="12">
        <v>0</v>
      </c>
      <c r="K30" s="12">
        <v>2.1</v>
      </c>
      <c r="L30" s="6" t="s">
        <v>289</v>
      </c>
      <c r="M30" s="14"/>
      <c r="N30" s="14"/>
      <c r="O30" s="14"/>
      <c r="P30" s="178">
        <v>59.112918845632393</v>
      </c>
      <c r="Q30" s="14"/>
      <c r="R30" s="14"/>
      <c r="S30" s="116"/>
      <c r="T30" s="14"/>
      <c r="U30"/>
      <c r="V30" s="14"/>
      <c r="W30" s="14"/>
      <c r="X30" s="14"/>
      <c r="Y30" s="14"/>
      <c r="Z30" s="14"/>
      <c r="AA30" s="14"/>
      <c r="AB30" s="14"/>
      <c r="AC30" s="14" t="s">
        <v>858</v>
      </c>
      <c r="AD30" s="14"/>
      <c r="AE30" s="14">
        <v>1999</v>
      </c>
      <c r="AF30" s="14">
        <v>-21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G30" s="9"/>
      <c r="BH30" s="9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9"/>
    </row>
    <row r="31" spans="1:75" ht="14">
      <c r="A31" s="14" t="s">
        <v>845</v>
      </c>
      <c r="B31" s="12" t="s">
        <v>852</v>
      </c>
      <c r="C31" s="12" t="s">
        <v>857</v>
      </c>
      <c r="D31" s="12" t="s">
        <v>867</v>
      </c>
      <c r="E31" s="12" t="s">
        <v>922</v>
      </c>
      <c r="F31" s="12" t="s">
        <v>867</v>
      </c>
      <c r="G31" s="12" t="s">
        <v>334</v>
      </c>
      <c r="H31" s="12" t="s">
        <v>284</v>
      </c>
      <c r="I31" s="12" t="s">
        <v>190</v>
      </c>
      <c r="J31" s="12">
        <v>2.1</v>
      </c>
      <c r="K31" s="12" t="s">
        <v>888</v>
      </c>
      <c r="L31" s="6" t="s">
        <v>289</v>
      </c>
      <c r="M31" s="14"/>
      <c r="N31" s="14"/>
      <c r="O31" s="14"/>
      <c r="P31" s="178">
        <v>36.335463877590549</v>
      </c>
      <c r="Q31" s="14"/>
      <c r="R31" s="14"/>
      <c r="S31" s="116"/>
      <c r="T31" s="14"/>
      <c r="U31"/>
      <c r="V31" s="14"/>
      <c r="W31" s="14"/>
      <c r="X31" s="14"/>
      <c r="Y31" s="14"/>
      <c r="Z31" s="14"/>
      <c r="AA31" s="14"/>
      <c r="AB31" s="14"/>
      <c r="AC31" s="14" t="s">
        <v>858</v>
      </c>
      <c r="AD31" s="14"/>
      <c r="AE31" s="14">
        <v>1999</v>
      </c>
      <c r="AF31" s="14">
        <v>-121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G31" s="9"/>
      <c r="BH31" s="9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9"/>
    </row>
    <row r="32" spans="1:75" ht="14">
      <c r="A32" s="14" t="s">
        <v>845</v>
      </c>
      <c r="B32" s="12" t="s">
        <v>852</v>
      </c>
      <c r="C32" s="12" t="s">
        <v>857</v>
      </c>
      <c r="D32" s="12" t="s">
        <v>867</v>
      </c>
      <c r="E32" s="12" t="s">
        <v>923</v>
      </c>
      <c r="F32" s="12" t="s">
        <v>867</v>
      </c>
      <c r="G32" s="11" t="s">
        <v>303</v>
      </c>
      <c r="H32" s="11" t="s">
        <v>345</v>
      </c>
      <c r="I32" s="11" t="s">
        <v>41</v>
      </c>
      <c r="J32" s="11">
        <v>0</v>
      </c>
      <c r="K32" s="11">
        <v>2</v>
      </c>
      <c r="L32" s="6" t="s">
        <v>294</v>
      </c>
      <c r="M32" s="14"/>
      <c r="N32" s="14"/>
      <c r="O32" s="14"/>
      <c r="P32" s="178">
        <v>4.5516172767770513</v>
      </c>
      <c r="Q32" s="14"/>
      <c r="R32" s="14"/>
      <c r="S32" s="116"/>
      <c r="T32" s="14"/>
      <c r="U32"/>
      <c r="V32" s="14"/>
      <c r="W32" s="14"/>
      <c r="X32" s="14"/>
      <c r="Y32" s="14"/>
      <c r="Z32" s="14"/>
      <c r="AA32" s="14"/>
      <c r="AB32" s="14"/>
      <c r="AC32" s="14" t="s">
        <v>858</v>
      </c>
      <c r="AD32" s="14"/>
      <c r="AE32" s="14">
        <v>1999</v>
      </c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G32" s="9"/>
      <c r="BH32" s="9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9"/>
    </row>
    <row r="33" spans="1:75" ht="14">
      <c r="A33" s="14" t="s">
        <v>845</v>
      </c>
      <c r="B33" s="12" t="s">
        <v>852</v>
      </c>
      <c r="C33" s="12" t="s">
        <v>857</v>
      </c>
      <c r="D33" s="12" t="s">
        <v>869</v>
      </c>
      <c r="E33" s="12" t="s">
        <v>924</v>
      </c>
      <c r="F33" s="12" t="s">
        <v>869</v>
      </c>
      <c r="G33" s="12" t="s">
        <v>332</v>
      </c>
      <c r="H33" s="12" t="s">
        <v>284</v>
      </c>
      <c r="I33" s="12" t="s">
        <v>190</v>
      </c>
      <c r="J33" s="12">
        <v>0</v>
      </c>
      <c r="K33" s="12">
        <v>2.1</v>
      </c>
      <c r="L33" s="6" t="s">
        <v>289</v>
      </c>
      <c r="M33" s="14"/>
      <c r="N33" s="14"/>
      <c r="O33" s="14"/>
      <c r="P33" s="178"/>
      <c r="Q33" s="14"/>
      <c r="R33" s="14"/>
      <c r="S33" s="116"/>
      <c r="T33" s="14"/>
      <c r="U33" s="14"/>
      <c r="V33" s="14"/>
      <c r="W33" s="14"/>
      <c r="X33" s="14"/>
      <c r="Y33" s="14"/>
      <c r="Z33" s="14"/>
      <c r="AA33" s="14"/>
      <c r="AB33" s="14"/>
      <c r="AC33" s="14" t="s">
        <v>858</v>
      </c>
      <c r="AD33" s="14"/>
      <c r="AE33" s="14">
        <v>1999</v>
      </c>
      <c r="AF33" s="14">
        <v>-79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G33" s="9"/>
      <c r="BH33" s="9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9"/>
    </row>
    <row r="34" spans="1:75" ht="14">
      <c r="A34" s="14" t="s">
        <v>845</v>
      </c>
      <c r="B34" s="12" t="s">
        <v>852</v>
      </c>
      <c r="C34" s="12" t="s">
        <v>857</v>
      </c>
      <c r="D34" s="12" t="s">
        <v>869</v>
      </c>
      <c r="E34" s="12" t="s">
        <v>925</v>
      </c>
      <c r="F34" s="12" t="s">
        <v>869</v>
      </c>
      <c r="G34" s="12" t="s">
        <v>334</v>
      </c>
      <c r="H34" s="12" t="s">
        <v>284</v>
      </c>
      <c r="I34" s="12" t="s">
        <v>190</v>
      </c>
      <c r="J34" s="12">
        <v>2.1</v>
      </c>
      <c r="K34" s="12" t="s">
        <v>888</v>
      </c>
      <c r="L34" s="6" t="s">
        <v>289</v>
      </c>
      <c r="M34" s="14"/>
      <c r="N34" s="14"/>
      <c r="O34" s="14"/>
      <c r="P34" s="178"/>
      <c r="Q34" s="14"/>
      <c r="R34" s="14"/>
      <c r="S34" s="116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858</v>
      </c>
      <c r="AD34" s="14"/>
      <c r="AE34" s="14">
        <v>1999</v>
      </c>
      <c r="AF34" s="14">
        <v>-121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G34" s="9"/>
      <c r="BH34" s="9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9"/>
    </row>
    <row r="35" spans="1:75" ht="14">
      <c r="A35" s="14" t="s">
        <v>845</v>
      </c>
      <c r="B35" s="12" t="s">
        <v>852</v>
      </c>
      <c r="C35" s="12" t="s">
        <v>945</v>
      </c>
      <c r="D35" s="12" t="s">
        <v>947</v>
      </c>
      <c r="E35" s="12" t="s">
        <v>966</v>
      </c>
      <c r="F35" s="12" t="s">
        <v>947</v>
      </c>
      <c r="G35" s="12" t="s">
        <v>972</v>
      </c>
      <c r="H35" s="12" t="s">
        <v>345</v>
      </c>
      <c r="I35" s="12" t="s">
        <v>41</v>
      </c>
      <c r="J35" s="12">
        <v>4</v>
      </c>
      <c r="K35" s="12">
        <v>6</v>
      </c>
      <c r="L35" s="6" t="s">
        <v>294</v>
      </c>
      <c r="M35" s="14"/>
      <c r="N35" s="14"/>
      <c r="O35" s="14"/>
      <c r="P35" s="178"/>
      <c r="Q35" s="14"/>
      <c r="R35" s="14"/>
      <c r="S35" s="116"/>
      <c r="W35" s="14"/>
      <c r="X35" s="14"/>
      <c r="Y35" s="14"/>
      <c r="Z35" s="14"/>
      <c r="AA35" s="14"/>
      <c r="AB35" s="14"/>
      <c r="AC35" s="14" t="s">
        <v>858</v>
      </c>
      <c r="AD35" s="14"/>
      <c r="AE35" s="14">
        <v>1997</v>
      </c>
      <c r="AF35" s="144">
        <v>121.3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G35" s="9"/>
      <c r="BH35" s="9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9"/>
    </row>
    <row r="36" spans="1:75" ht="14">
      <c r="A36" s="14" t="s">
        <v>845</v>
      </c>
      <c r="B36" s="12" t="s">
        <v>852</v>
      </c>
      <c r="C36" s="12" t="s">
        <v>945</v>
      </c>
      <c r="D36" s="12" t="s">
        <v>948</v>
      </c>
      <c r="E36" s="12" t="s">
        <v>967</v>
      </c>
      <c r="F36" s="12" t="s">
        <v>948</v>
      </c>
      <c r="G36" s="12" t="s">
        <v>972</v>
      </c>
      <c r="H36" s="12" t="s">
        <v>345</v>
      </c>
      <c r="I36" s="12" t="s">
        <v>41</v>
      </c>
      <c r="J36" s="12">
        <v>40</v>
      </c>
      <c r="K36" s="12">
        <v>50</v>
      </c>
      <c r="L36" s="6" t="s">
        <v>294</v>
      </c>
      <c r="M36" s="14"/>
      <c r="N36" s="14"/>
      <c r="O36" s="14"/>
      <c r="P36" s="178"/>
      <c r="Q36" s="14"/>
      <c r="R36" s="14"/>
      <c r="S36" s="116"/>
      <c r="W36" s="14"/>
      <c r="X36" s="14"/>
      <c r="Y36" s="14"/>
      <c r="Z36" s="14"/>
      <c r="AA36" s="14"/>
      <c r="AB36" s="14"/>
      <c r="AC36" s="14" t="s">
        <v>858</v>
      </c>
      <c r="AD36" s="14"/>
      <c r="AE36" s="14">
        <v>1997</v>
      </c>
      <c r="AF36" s="144">
        <v>129.6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5" ht="14">
      <c r="A37" s="14" t="s">
        <v>845</v>
      </c>
      <c r="B37" s="12" t="s">
        <v>852</v>
      </c>
      <c r="C37" s="12" t="s">
        <v>945</v>
      </c>
      <c r="D37" s="12" t="s">
        <v>949</v>
      </c>
      <c r="E37" s="12" t="s">
        <v>968</v>
      </c>
      <c r="F37" s="12" t="s">
        <v>949</v>
      </c>
      <c r="G37" s="12" t="s">
        <v>972</v>
      </c>
      <c r="H37" s="12" t="s">
        <v>345</v>
      </c>
      <c r="I37" s="12" t="s">
        <v>41</v>
      </c>
      <c r="J37" s="12">
        <v>100</v>
      </c>
      <c r="K37" s="12">
        <v>110</v>
      </c>
      <c r="L37" s="6" t="s">
        <v>294</v>
      </c>
      <c r="M37" s="14"/>
      <c r="N37" s="14"/>
      <c r="O37" s="14"/>
      <c r="P37" s="178"/>
      <c r="Q37" s="14"/>
      <c r="R37" s="14"/>
      <c r="S37" s="116"/>
      <c r="W37" s="14"/>
      <c r="X37" s="14"/>
      <c r="Y37" s="14"/>
      <c r="Z37" s="14"/>
      <c r="AA37" s="14"/>
      <c r="AB37" s="14"/>
      <c r="AC37" s="14" t="s">
        <v>858</v>
      </c>
      <c r="AD37" s="14"/>
      <c r="AE37" s="14">
        <v>1997</v>
      </c>
      <c r="AF37" s="144">
        <v>350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5" ht="14">
      <c r="A38" s="14" t="s">
        <v>845</v>
      </c>
      <c r="B38" s="12" t="s">
        <v>852</v>
      </c>
      <c r="C38" s="12" t="s">
        <v>945</v>
      </c>
      <c r="D38" s="12" t="s">
        <v>933</v>
      </c>
      <c r="E38" s="12" t="s">
        <v>969</v>
      </c>
      <c r="F38" s="12" t="s">
        <v>933</v>
      </c>
      <c r="G38" s="12" t="s">
        <v>972</v>
      </c>
      <c r="H38" s="12" t="s">
        <v>345</v>
      </c>
      <c r="I38" s="12" t="s">
        <v>41</v>
      </c>
      <c r="J38" s="12">
        <v>160</v>
      </c>
      <c r="K38" s="12">
        <v>165</v>
      </c>
      <c r="L38" s="6" t="s">
        <v>294</v>
      </c>
      <c r="M38" s="14"/>
      <c r="N38" s="14"/>
      <c r="O38" s="14"/>
      <c r="P38" s="178"/>
      <c r="Q38" s="14"/>
      <c r="R38" s="14"/>
      <c r="S38" s="116"/>
      <c r="W38" s="14"/>
      <c r="X38" s="14"/>
      <c r="Y38" s="14"/>
      <c r="Z38" s="14"/>
      <c r="AA38" s="14"/>
      <c r="AB38" s="14"/>
      <c r="AC38" s="14" t="s">
        <v>858</v>
      </c>
      <c r="AD38" s="14"/>
      <c r="AE38" s="14">
        <v>1997</v>
      </c>
      <c r="AF38" s="144">
        <v>530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5" ht="14">
      <c r="A39" s="14" t="s">
        <v>845</v>
      </c>
      <c r="B39" s="12" t="s">
        <v>852</v>
      </c>
      <c r="C39" s="12" t="s">
        <v>945</v>
      </c>
      <c r="D39" s="12" t="s">
        <v>934</v>
      </c>
      <c r="E39" s="12" t="s">
        <v>970</v>
      </c>
      <c r="F39" s="12" t="s">
        <v>934</v>
      </c>
      <c r="G39" s="12" t="s">
        <v>972</v>
      </c>
      <c r="H39" s="12" t="s">
        <v>345</v>
      </c>
      <c r="I39" s="12" t="s">
        <v>41</v>
      </c>
      <c r="J39" s="12">
        <v>200</v>
      </c>
      <c r="K39" s="12">
        <v>210</v>
      </c>
      <c r="L39" s="6" t="s">
        <v>294</v>
      </c>
      <c r="M39" s="14"/>
      <c r="N39" s="14"/>
      <c r="O39" s="14"/>
      <c r="P39" s="178"/>
      <c r="Q39" s="14"/>
      <c r="R39" s="14"/>
      <c r="S39" s="116"/>
      <c r="W39" s="14"/>
      <c r="X39" s="14"/>
      <c r="Y39" s="14"/>
      <c r="Z39" s="14"/>
      <c r="AA39" s="14"/>
      <c r="AB39" s="14"/>
      <c r="AC39" s="14" t="s">
        <v>858</v>
      </c>
      <c r="AD39" s="14"/>
      <c r="AE39" s="14">
        <v>1997</v>
      </c>
      <c r="AF39" s="144">
        <v>-22.9</v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5" ht="14">
      <c r="A40" s="14" t="s">
        <v>845</v>
      </c>
      <c r="B40" s="12" t="s">
        <v>852</v>
      </c>
      <c r="C40" s="12" t="s">
        <v>945</v>
      </c>
      <c r="D40" s="12" t="s">
        <v>953</v>
      </c>
      <c r="E40" s="12" t="s">
        <v>971</v>
      </c>
      <c r="F40" s="12" t="s">
        <v>953</v>
      </c>
      <c r="G40" s="12" t="s">
        <v>972</v>
      </c>
      <c r="H40" s="12" t="s">
        <v>345</v>
      </c>
      <c r="I40" s="12" t="s">
        <v>41</v>
      </c>
      <c r="J40" s="12">
        <v>260</v>
      </c>
      <c r="K40" s="12">
        <v>270</v>
      </c>
      <c r="L40" s="6" t="s">
        <v>294</v>
      </c>
      <c r="M40" s="14"/>
      <c r="N40" s="14"/>
      <c r="O40" s="14"/>
      <c r="P40" s="178"/>
      <c r="Q40" s="14"/>
      <c r="R40" s="14"/>
      <c r="S40" s="116"/>
      <c r="W40" s="14"/>
      <c r="X40" s="14"/>
      <c r="Y40" s="14"/>
      <c r="Z40" s="14"/>
      <c r="AA40" s="14"/>
      <c r="AB40" s="14"/>
      <c r="AC40" s="14" t="s">
        <v>858</v>
      </c>
      <c r="AD40" s="14"/>
      <c r="AE40" s="14">
        <v>1997</v>
      </c>
      <c r="AF40" s="144">
        <v>-95.6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5" ht="14">
      <c r="A41" s="14"/>
      <c r="B41" s="12"/>
      <c r="C41" s="12"/>
      <c r="D41" s="12"/>
      <c r="E41" s="12"/>
      <c r="F41" s="12"/>
      <c r="G41"/>
      <c r="H41" s="12"/>
      <c r="I41" s="12"/>
      <c r="J41" s="12"/>
      <c r="K41" s="12"/>
      <c r="L41" s="6"/>
      <c r="M41" s="14"/>
      <c r="N41" s="14"/>
      <c r="O41" s="14"/>
      <c r="P41" s="178"/>
      <c r="Q41" s="14"/>
      <c r="R41" s="14"/>
      <c r="S41" s="116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5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78"/>
      <c r="Q42" s="14"/>
      <c r="R42" s="14"/>
      <c r="S42" s="11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5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78"/>
      <c r="Q43" s="14"/>
      <c r="R43" s="14"/>
      <c r="S43" s="11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5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78"/>
      <c r="Q44" s="14"/>
      <c r="R44" s="14"/>
      <c r="S44" s="11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5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78"/>
      <c r="Q45" s="14"/>
      <c r="R45" s="14"/>
      <c r="S45" s="11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5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78"/>
      <c r="Q46" s="14"/>
      <c r="R46" s="14"/>
      <c r="S46" s="11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5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78"/>
      <c r="Q47" s="14"/>
      <c r="R47" s="14"/>
      <c r="S47" s="11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5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78"/>
      <c r="Q48" s="14"/>
      <c r="R48" s="14"/>
      <c r="S48" s="11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78"/>
      <c r="Q49" s="14"/>
      <c r="R49" s="14"/>
      <c r="S49" s="11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78"/>
      <c r="Q50" s="14"/>
      <c r="R50" s="14"/>
      <c r="S50" s="11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78"/>
      <c r="Q51" s="14"/>
      <c r="R51" s="14"/>
      <c r="S51" s="11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78"/>
      <c r="Q52" s="14"/>
      <c r="R52" s="14"/>
      <c r="S52" s="11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78"/>
      <c r="Q53" s="14"/>
      <c r="R53" s="14"/>
      <c r="S53" s="11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78"/>
      <c r="Q54" s="14"/>
      <c r="R54" s="14"/>
      <c r="S54" s="11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78"/>
      <c r="Q55" s="14"/>
      <c r="R55" s="14"/>
      <c r="S55" s="11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78"/>
      <c r="Q56" s="14"/>
      <c r="R56" s="14"/>
      <c r="S56" s="11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78"/>
      <c r="Q57" s="14"/>
      <c r="R57" s="14"/>
      <c r="S57" s="11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78"/>
      <c r="Q58" s="14"/>
      <c r="R58" s="14"/>
      <c r="S58" s="116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78"/>
      <c r="Q59" s="14"/>
      <c r="R59" s="14"/>
      <c r="S59" s="116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78"/>
      <c r="Q60" s="14"/>
      <c r="R60" s="14"/>
      <c r="S60" s="116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78"/>
      <c r="Q61" s="14"/>
      <c r="R61" s="14"/>
      <c r="S61" s="116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78"/>
      <c r="Q62" s="14"/>
      <c r="R62" s="14"/>
      <c r="S62" s="116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78"/>
      <c r="Q63" s="14"/>
      <c r="R63" s="14"/>
      <c r="S63" s="116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78"/>
      <c r="Q64" s="14"/>
      <c r="R64" s="14"/>
      <c r="S64" s="11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78"/>
      <c r="Q65" s="14"/>
      <c r="R65" s="14"/>
      <c r="S65" s="116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78"/>
      <c r="Q66" s="14"/>
      <c r="R66" s="14"/>
      <c r="S66" s="116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78"/>
      <c r="Q67" s="14"/>
      <c r="R67" s="14"/>
      <c r="S67" s="116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78"/>
      <c r="Q68" s="14"/>
      <c r="R68" s="14"/>
      <c r="S68" s="116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78"/>
      <c r="Q69" s="14"/>
      <c r="R69" s="14"/>
      <c r="S69" s="116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78"/>
      <c r="Q70" s="14"/>
      <c r="R70" s="14"/>
      <c r="S70" s="116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78"/>
      <c r="Q71" s="14"/>
      <c r="R71" s="14"/>
      <c r="S71" s="116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78"/>
      <c r="Q72" s="14"/>
      <c r="R72" s="14"/>
      <c r="S72" s="116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78"/>
      <c r="Q73" s="14"/>
      <c r="R73" s="14"/>
      <c r="S73" s="116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78"/>
      <c r="Q74" s="14"/>
      <c r="R74" s="14"/>
      <c r="S74" s="116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78"/>
      <c r="Q75" s="14"/>
      <c r="R75" s="14"/>
      <c r="S75" s="116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78"/>
      <c r="Q76" s="14"/>
      <c r="R76" s="14"/>
      <c r="S76" s="116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78"/>
      <c r="Q77" s="14"/>
      <c r="R77" s="14"/>
      <c r="S77" s="116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78"/>
      <c r="Q78" s="14"/>
      <c r="R78" s="14"/>
      <c r="S78" s="116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78"/>
      <c r="Q79" s="14"/>
      <c r="R79" s="14"/>
      <c r="S79" s="116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78"/>
      <c r="Q80" s="14"/>
      <c r="R80" s="14"/>
      <c r="S80" s="116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78"/>
      <c r="Q81" s="14"/>
      <c r="R81" s="14"/>
      <c r="S81" s="116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78"/>
      <c r="Q82" s="14"/>
      <c r="R82" s="14"/>
      <c r="S82" s="116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78"/>
      <c r="Q83" s="14"/>
      <c r="R83" s="14"/>
      <c r="S83" s="116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78"/>
      <c r="Q84" s="14"/>
      <c r="R84" s="14"/>
      <c r="S84" s="116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78"/>
      <c r="Q85" s="14"/>
      <c r="R85" s="14"/>
      <c r="S85" s="116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78"/>
      <c r="Q86" s="14"/>
      <c r="R86" s="14"/>
      <c r="S86" s="116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78"/>
      <c r="Q87" s="14"/>
      <c r="R87" s="14"/>
      <c r="S87" s="116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78"/>
      <c r="Q88" s="14"/>
      <c r="R88" s="14"/>
      <c r="S88" s="116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78"/>
      <c r="Q89" s="14"/>
      <c r="R89" s="14"/>
      <c r="S89" s="11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78"/>
      <c r="Q90" s="14"/>
      <c r="R90" s="14"/>
      <c r="S90" s="11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78"/>
      <c r="Q91" s="14"/>
      <c r="R91" s="14"/>
      <c r="S91" s="11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78"/>
      <c r="Q92" s="14"/>
      <c r="R92" s="14"/>
      <c r="S92" s="11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78"/>
      <c r="Q93" s="14"/>
      <c r="R93" s="14"/>
      <c r="S93" s="11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78"/>
      <c r="Q94" s="14"/>
      <c r="R94" s="14"/>
      <c r="S94" s="11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78"/>
      <c r="Q95" s="14"/>
      <c r="R95" s="14"/>
      <c r="S95" s="11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78"/>
      <c r="Q96" s="14"/>
      <c r="R96" s="14"/>
      <c r="S96" s="11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78"/>
      <c r="Q97" s="14"/>
      <c r="R97" s="14"/>
      <c r="S97" s="11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78"/>
      <c r="Q98" s="14"/>
      <c r="R98" s="14"/>
      <c r="S98" s="11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78"/>
      <c r="Q99" s="14"/>
      <c r="R99" s="14"/>
      <c r="S99" s="11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78"/>
      <c r="Q100" s="14"/>
      <c r="R100" s="14"/>
      <c r="S100" s="11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78"/>
      <c r="Q101" s="14"/>
      <c r="R101" s="14"/>
      <c r="S101" s="11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78"/>
      <c r="Q102" s="14"/>
      <c r="R102" s="14"/>
      <c r="S102" s="11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78"/>
      <c r="Q103" s="14"/>
      <c r="R103" s="14"/>
      <c r="S103" s="11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78"/>
      <c r="Q104" s="14"/>
      <c r="R104" s="14"/>
      <c r="S104" s="11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78"/>
      <c r="Q105" s="14"/>
      <c r="R105" s="14"/>
      <c r="S105" s="11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78"/>
      <c r="Q106" s="14"/>
      <c r="R106" s="14"/>
      <c r="S106" s="116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78"/>
      <c r="Q107" s="14"/>
      <c r="R107" s="14"/>
      <c r="S107" s="116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78"/>
      <c r="Q108" s="14"/>
      <c r="R108" s="14"/>
      <c r="S108" s="116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78"/>
      <c r="Q109" s="14"/>
      <c r="R109" s="14"/>
      <c r="S109" s="116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78"/>
      <c r="Q110" s="14"/>
      <c r="R110" s="14"/>
      <c r="S110" s="116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78"/>
      <c r="Q111" s="14"/>
      <c r="R111" s="14"/>
      <c r="S111" s="116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78"/>
      <c r="Q112" s="14"/>
      <c r="R112" s="14"/>
      <c r="S112" s="116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78"/>
      <c r="Q113" s="14"/>
      <c r="R113" s="14"/>
      <c r="S113" s="116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78"/>
      <c r="Q114" s="14"/>
      <c r="R114" s="14"/>
      <c r="S114" s="116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78"/>
      <c r="Q115" s="14"/>
      <c r="R115" s="14"/>
      <c r="S115" s="116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78"/>
      <c r="Q116" s="14"/>
      <c r="R116" s="14"/>
      <c r="S116" s="116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78"/>
      <c r="Q117" s="14"/>
      <c r="R117" s="14"/>
      <c r="S117" s="116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78"/>
      <c r="Q118" s="14"/>
      <c r="R118" s="14"/>
      <c r="S118" s="116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78"/>
      <c r="Q119" s="14"/>
      <c r="R119" s="14"/>
      <c r="S119" s="116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78"/>
      <c r="Q120" s="14"/>
      <c r="R120" s="14"/>
      <c r="S120" s="11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78"/>
      <c r="Q121" s="14"/>
      <c r="R121" s="14"/>
      <c r="S121" s="116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78"/>
      <c r="Q122" s="14"/>
      <c r="R122" s="14"/>
      <c r="S122" s="11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78"/>
      <c r="Q123" s="14"/>
      <c r="R123" s="14"/>
      <c r="S123" s="11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78"/>
      <c r="Q124" s="14"/>
      <c r="R124" s="14"/>
      <c r="S124" s="11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78"/>
      <c r="Q125" s="14"/>
      <c r="R125" s="14"/>
      <c r="S125" s="11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78"/>
      <c r="Q126" s="14"/>
      <c r="R126" s="14"/>
      <c r="S126" s="11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78"/>
      <c r="Q127" s="14"/>
      <c r="R127" s="14"/>
      <c r="S127" s="11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78"/>
      <c r="Q128" s="14"/>
      <c r="R128" s="14"/>
      <c r="S128" s="11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78"/>
      <c r="Q129" s="14"/>
      <c r="R129" s="14"/>
      <c r="S129" s="11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78"/>
      <c r="Q130" s="14"/>
      <c r="R130" s="14"/>
      <c r="S130" s="11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78"/>
      <c r="Q131" s="14"/>
      <c r="R131" s="14"/>
      <c r="S131" s="11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78"/>
      <c r="Q132" s="14"/>
      <c r="R132" s="14"/>
      <c r="S132" s="116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78"/>
      <c r="Q133" s="14"/>
      <c r="R133" s="14"/>
      <c r="S133" s="116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78"/>
      <c r="Q134" s="14"/>
      <c r="R134" s="14"/>
      <c r="S134" s="116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78"/>
      <c r="Q135" s="14"/>
      <c r="R135" s="14"/>
      <c r="S135" s="116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78"/>
      <c r="Q136" s="14"/>
      <c r="R136" s="14"/>
      <c r="S136" s="116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78"/>
      <c r="Q137" s="14"/>
      <c r="R137" s="14"/>
      <c r="S137" s="116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78"/>
      <c r="Q138" s="14"/>
      <c r="R138" s="14"/>
      <c r="S138" s="116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78"/>
      <c r="Q139" s="14"/>
      <c r="R139" s="14"/>
      <c r="S139" s="116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78"/>
      <c r="Q140" s="14"/>
      <c r="R140" s="14"/>
      <c r="S140" s="116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78"/>
      <c r="Q141" s="14"/>
      <c r="R141" s="14"/>
      <c r="S141" s="116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78"/>
      <c r="Q142" s="14"/>
      <c r="R142" s="14"/>
      <c r="S142" s="116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78"/>
      <c r="Q143" s="14"/>
      <c r="R143" s="14"/>
      <c r="S143" s="116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78"/>
      <c r="Q144" s="14"/>
      <c r="R144" s="14"/>
      <c r="S144" s="116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78"/>
      <c r="Q145" s="14"/>
      <c r="R145" s="14"/>
      <c r="S145" s="116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78"/>
      <c r="Q146" s="14"/>
      <c r="R146" s="14"/>
      <c r="S146" s="116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78"/>
      <c r="Q147" s="14"/>
      <c r="R147" s="14"/>
      <c r="S147" s="11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78"/>
      <c r="Q148" s="14"/>
      <c r="R148" s="14"/>
      <c r="S148" s="11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78"/>
      <c r="Q149" s="14"/>
      <c r="R149" s="14"/>
      <c r="S149" s="11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78"/>
      <c r="Q150" s="14"/>
      <c r="R150" s="14"/>
      <c r="S150" s="11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78"/>
      <c r="Q151" s="14"/>
      <c r="R151" s="14"/>
      <c r="S151" s="11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78"/>
      <c r="Q152" s="14"/>
      <c r="R152" s="14"/>
      <c r="S152" s="11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78"/>
      <c r="Q153" s="14"/>
      <c r="R153" s="14"/>
      <c r="S153" s="11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78"/>
      <c r="Q154" s="14"/>
      <c r="R154" s="14"/>
      <c r="S154" s="11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78"/>
      <c r="Q155" s="14"/>
      <c r="R155" s="14"/>
      <c r="S155" s="11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78"/>
      <c r="Q156" s="14"/>
      <c r="R156" s="14"/>
      <c r="S156" s="11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78"/>
      <c r="Q157" s="14"/>
      <c r="R157" s="14"/>
      <c r="S157" s="11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78"/>
      <c r="Q158" s="14"/>
      <c r="R158" s="14"/>
      <c r="S158" s="116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78"/>
      <c r="Q159" s="14"/>
      <c r="R159" s="14"/>
      <c r="S159" s="116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78"/>
      <c r="Q160" s="14"/>
      <c r="R160" s="14"/>
      <c r="S160" s="116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78"/>
      <c r="Q161" s="14"/>
      <c r="R161" s="14"/>
      <c r="S161" s="116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78"/>
      <c r="Q162" s="14"/>
      <c r="R162" s="14"/>
      <c r="S162" s="116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78"/>
      <c r="Q163" s="14"/>
      <c r="R163" s="14"/>
      <c r="S163" s="116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78"/>
      <c r="Q164" s="14"/>
      <c r="R164" s="14"/>
      <c r="S164" s="116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78"/>
      <c r="Q165" s="14"/>
      <c r="R165" s="14"/>
      <c r="S165" s="116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78"/>
      <c r="Q166" s="14"/>
      <c r="R166" s="14"/>
      <c r="S166" s="116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78"/>
      <c r="Q167" s="14"/>
      <c r="R167" s="14"/>
      <c r="S167" s="116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78"/>
      <c r="Q168" s="14"/>
      <c r="R168" s="14"/>
      <c r="S168" s="116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78"/>
      <c r="Q169" s="14"/>
      <c r="R169" s="14"/>
      <c r="S169" s="116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78"/>
      <c r="Q170" s="14"/>
      <c r="R170" s="14"/>
      <c r="S170" s="116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78"/>
      <c r="Q171" s="14"/>
      <c r="R171" s="14"/>
      <c r="S171" s="116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78"/>
      <c r="Q172" s="14"/>
      <c r="R172" s="14"/>
      <c r="S172" s="116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78"/>
      <c r="Q173" s="14"/>
      <c r="R173" s="14"/>
      <c r="S173" s="116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78"/>
      <c r="Q174" s="14"/>
      <c r="R174" s="14"/>
      <c r="S174" s="116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78"/>
      <c r="Q175" s="14"/>
      <c r="R175" s="14"/>
      <c r="S175" s="116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78"/>
      <c r="Q176" s="14"/>
      <c r="R176" s="14"/>
      <c r="S176" s="116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78"/>
      <c r="Q177" s="14"/>
      <c r="R177" s="14"/>
      <c r="S177" s="116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78"/>
      <c r="Q178" s="14"/>
      <c r="R178" s="14"/>
      <c r="S178" s="116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78"/>
      <c r="Q179" s="14"/>
      <c r="R179" s="14"/>
      <c r="S179" s="116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78"/>
      <c r="Q180" s="14"/>
      <c r="R180" s="14"/>
      <c r="S180" s="116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78"/>
      <c r="Q181" s="14"/>
      <c r="R181" s="14"/>
      <c r="S181" s="116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78"/>
      <c r="Q182" s="14"/>
      <c r="R182" s="14"/>
      <c r="S182" s="116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78"/>
      <c r="Q183" s="14"/>
      <c r="R183" s="14"/>
      <c r="S183" s="116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78"/>
      <c r="Q184" s="14"/>
      <c r="R184" s="14"/>
      <c r="S184" s="116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78"/>
      <c r="Q185" s="14"/>
      <c r="R185" s="14"/>
      <c r="S185" s="116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78"/>
      <c r="Q186" s="14"/>
      <c r="R186" s="14"/>
      <c r="S186" s="116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78"/>
      <c r="Q187" s="14"/>
      <c r="R187" s="14"/>
      <c r="S187" s="116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78"/>
      <c r="Q188" s="14"/>
      <c r="R188" s="14"/>
      <c r="S188" s="116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78"/>
      <c r="Q189" s="14"/>
      <c r="R189" s="14"/>
      <c r="S189" s="116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78"/>
      <c r="Q190" s="14"/>
      <c r="R190" s="14"/>
      <c r="S190" s="116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78"/>
      <c r="Q191" s="14"/>
      <c r="R191" s="14"/>
      <c r="S191" s="116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78"/>
      <c r="Q192" s="14"/>
      <c r="R192" s="14"/>
      <c r="S192" s="116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78"/>
      <c r="Q193" s="14"/>
      <c r="R193" s="14"/>
      <c r="S193" s="116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78"/>
      <c r="Q194" s="14"/>
      <c r="R194" s="14"/>
      <c r="S194" s="116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78"/>
      <c r="Q195" s="14"/>
      <c r="R195" s="14"/>
      <c r="S195" s="116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78"/>
      <c r="Q196" s="14"/>
      <c r="R196" s="14"/>
      <c r="S196" s="116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78"/>
      <c r="Q197" s="14"/>
      <c r="R197" s="14"/>
      <c r="S197" s="116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78"/>
      <c r="Q198" s="14"/>
      <c r="R198" s="14"/>
      <c r="S198" s="116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78"/>
      <c r="Q199" s="14"/>
      <c r="R199" s="14"/>
      <c r="S199" s="116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78"/>
      <c r="Q200" s="14"/>
      <c r="R200" s="14"/>
      <c r="S200" s="116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78"/>
      <c r="Q201" s="14"/>
      <c r="R201" s="14"/>
      <c r="S201" s="116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78"/>
      <c r="Q202" s="14"/>
      <c r="R202" s="14"/>
      <c r="S202" s="116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78"/>
      <c r="Q203" s="14"/>
      <c r="R203" s="14"/>
      <c r="S203" s="116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78"/>
      <c r="Q204" s="14"/>
      <c r="R204" s="14"/>
      <c r="S204" s="116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78"/>
      <c r="Q205" s="14"/>
      <c r="R205" s="14"/>
      <c r="S205" s="116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78"/>
      <c r="Q206" s="14"/>
      <c r="R206" s="14"/>
      <c r="S206" s="116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78"/>
      <c r="Q207" s="14"/>
      <c r="R207" s="14"/>
      <c r="S207" s="116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78"/>
      <c r="Q208" s="14"/>
      <c r="R208" s="14"/>
      <c r="S208" s="116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78"/>
      <c r="Q209" s="14"/>
      <c r="R209" s="14"/>
      <c r="S209" s="116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78"/>
      <c r="Q210" s="14"/>
      <c r="R210" s="14"/>
      <c r="S210" s="116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78"/>
      <c r="Q211" s="14"/>
      <c r="R211" s="14"/>
      <c r="S211" s="116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78"/>
      <c r="Q212" s="14"/>
      <c r="R212" s="14"/>
      <c r="S212" s="116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78"/>
      <c r="Q213" s="14"/>
      <c r="R213" s="14"/>
      <c r="S213" s="116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78"/>
      <c r="Q214" s="14"/>
      <c r="R214" s="14"/>
      <c r="S214" s="116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78"/>
      <c r="Q215" s="14"/>
      <c r="R215" s="14"/>
      <c r="S215" s="116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78"/>
      <c r="Q216" s="14"/>
      <c r="R216" s="14"/>
      <c r="S216" s="116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78"/>
      <c r="Q217" s="14"/>
      <c r="R217" s="14"/>
      <c r="S217" s="116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78"/>
      <c r="Q218" s="14"/>
      <c r="R218" s="14"/>
      <c r="S218" s="116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78"/>
      <c r="Q219" s="14"/>
      <c r="R219" s="14"/>
      <c r="S219" s="116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78"/>
      <c r="Q220" s="14"/>
      <c r="R220" s="14"/>
      <c r="S220" s="116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78"/>
      <c r="Q221" s="14"/>
      <c r="R221" s="14"/>
      <c r="S221" s="116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78"/>
      <c r="Q222" s="14"/>
      <c r="R222" s="14"/>
      <c r="S222" s="116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78"/>
      <c r="Q223" s="14"/>
      <c r="R223" s="14"/>
      <c r="S223" s="116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78"/>
      <c r="Q224" s="14"/>
      <c r="R224" s="14"/>
      <c r="S224" s="116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78"/>
      <c r="Q225" s="14"/>
      <c r="R225" s="14"/>
      <c r="S225" s="116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78"/>
      <c r="Q226" s="14"/>
      <c r="R226" s="14"/>
      <c r="S226" s="116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78"/>
      <c r="Q227" s="14"/>
      <c r="R227" s="14"/>
      <c r="S227" s="116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78"/>
      <c r="Q228" s="14"/>
      <c r="R228" s="14"/>
      <c r="S228" s="116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78"/>
      <c r="Q229" s="14"/>
      <c r="R229" s="14"/>
      <c r="S229" s="116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78"/>
      <c r="Q230" s="14"/>
      <c r="R230" s="14"/>
      <c r="S230" s="116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78"/>
      <c r="Q231" s="14"/>
      <c r="R231" s="14"/>
      <c r="S231" s="116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78"/>
      <c r="Q232" s="14"/>
      <c r="R232" s="14"/>
      <c r="S232" s="116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78"/>
      <c r="Q233" s="14"/>
      <c r="R233" s="14"/>
      <c r="S233" s="116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78"/>
      <c r="Q234" s="14"/>
      <c r="R234" s="14"/>
      <c r="S234" s="116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78"/>
      <c r="Q235" s="14"/>
      <c r="R235" s="14"/>
      <c r="S235" s="116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78"/>
      <c r="Q236" s="14"/>
      <c r="R236" s="14"/>
      <c r="S236" s="116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78"/>
      <c r="Q237" s="14"/>
      <c r="R237" s="14"/>
      <c r="S237" s="116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78"/>
      <c r="Q238" s="14"/>
      <c r="R238" s="14"/>
      <c r="S238" s="116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78"/>
      <c r="Q239" s="14"/>
      <c r="R239" s="14"/>
      <c r="S239" s="116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78"/>
      <c r="Q240" s="14"/>
      <c r="R240" s="14"/>
      <c r="S240" s="116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78"/>
      <c r="Q241" s="14"/>
      <c r="R241" s="14"/>
      <c r="S241" s="116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78"/>
      <c r="Q242" s="14"/>
      <c r="R242" s="14"/>
      <c r="S242" s="116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78"/>
      <c r="Q243" s="14"/>
      <c r="R243" s="14"/>
      <c r="S243" s="116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78"/>
      <c r="Q244" s="14"/>
      <c r="R244" s="14"/>
      <c r="S244" s="116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78"/>
      <c r="Q245" s="14"/>
      <c r="R245" s="14"/>
      <c r="S245" s="116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78"/>
      <c r="Q246" s="14"/>
      <c r="R246" s="14"/>
      <c r="S246" s="116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78"/>
      <c r="Q247" s="14"/>
      <c r="R247" s="14"/>
      <c r="S247" s="116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78"/>
      <c r="Q248" s="14"/>
      <c r="R248" s="14"/>
      <c r="S248" s="116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78"/>
      <c r="Q249" s="14"/>
      <c r="R249" s="14"/>
      <c r="S249" s="116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78"/>
      <c r="Q250" s="14"/>
      <c r="R250" s="14"/>
      <c r="S250" s="116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78"/>
      <c r="Q251" s="14"/>
      <c r="R251" s="14"/>
      <c r="S251" s="116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78"/>
      <c r="Q252" s="14"/>
      <c r="R252" s="14"/>
      <c r="S252" s="116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78"/>
      <c r="Q253" s="14"/>
      <c r="R253" s="14"/>
      <c r="S253" s="116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78"/>
      <c r="Q254" s="14"/>
      <c r="R254" s="14"/>
      <c r="S254" s="116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78"/>
      <c r="Q255" s="14"/>
      <c r="R255" s="14"/>
      <c r="S255" s="116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78"/>
      <c r="Q256" s="14"/>
      <c r="R256" s="14"/>
      <c r="S256" s="116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78"/>
      <c r="Q257" s="14"/>
      <c r="R257" s="14"/>
      <c r="S257" s="116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78"/>
      <c r="Q258" s="14"/>
      <c r="R258" s="14"/>
      <c r="S258" s="116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78"/>
      <c r="Q259" s="14"/>
      <c r="R259" s="14"/>
      <c r="S259" s="116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78"/>
      <c r="Q260" s="14"/>
      <c r="R260" s="14"/>
      <c r="S260" s="116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78"/>
      <c r="Q261" s="14"/>
      <c r="R261" s="14"/>
      <c r="S261" s="116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78"/>
      <c r="Q262" s="14"/>
      <c r="R262" s="14"/>
      <c r="S262" s="116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78"/>
      <c r="Q263" s="14"/>
      <c r="R263" s="14"/>
      <c r="S263" s="116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78"/>
      <c r="Q264" s="14"/>
      <c r="R264" s="14"/>
      <c r="S264" s="116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78"/>
      <c r="Q265" s="14"/>
      <c r="R265" s="14"/>
      <c r="S265" s="116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78"/>
      <c r="Q266" s="14"/>
      <c r="R266" s="14"/>
      <c r="S266" s="116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78"/>
      <c r="Q267" s="14"/>
      <c r="R267" s="14"/>
      <c r="S267" s="116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78"/>
      <c r="Q268" s="14"/>
      <c r="R268" s="14"/>
      <c r="S268" s="116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78"/>
      <c r="Q269" s="14"/>
      <c r="R269" s="14"/>
      <c r="S269" s="116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78"/>
      <c r="Q270" s="14"/>
      <c r="R270" s="14"/>
      <c r="S270" s="116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78"/>
      <c r="Q271" s="14"/>
      <c r="R271" s="14"/>
      <c r="S271" s="116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78"/>
      <c r="Q272" s="14"/>
      <c r="R272" s="14"/>
      <c r="S272" s="116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78"/>
      <c r="Q273" s="14"/>
      <c r="R273" s="14"/>
      <c r="S273" s="116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78"/>
      <c r="Q274" s="14"/>
      <c r="R274" s="14"/>
      <c r="S274" s="116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78"/>
      <c r="Q275" s="14"/>
      <c r="R275" s="14"/>
      <c r="S275" s="116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78"/>
      <c r="Q276" s="14"/>
      <c r="R276" s="14"/>
      <c r="S276" s="116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78"/>
      <c r="Q277" s="14"/>
      <c r="R277" s="14"/>
      <c r="S277" s="116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78"/>
      <c r="Q278" s="14"/>
      <c r="R278" s="14"/>
      <c r="S278" s="116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78"/>
      <c r="Q279" s="14"/>
      <c r="R279" s="14"/>
      <c r="S279" s="116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78"/>
      <c r="Q280" s="14"/>
      <c r="R280" s="14"/>
      <c r="S280" s="116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78"/>
      <c r="Q281" s="14"/>
      <c r="R281" s="14"/>
      <c r="S281" s="116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78"/>
      <c r="Q282" s="14"/>
      <c r="R282" s="14"/>
      <c r="S282" s="116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78"/>
      <c r="Q283" s="14"/>
      <c r="R283" s="14"/>
      <c r="S283" s="116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78"/>
      <c r="Q284" s="14"/>
      <c r="R284" s="14"/>
      <c r="S284" s="116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78"/>
      <c r="Q285" s="14"/>
      <c r="R285" s="14"/>
      <c r="S285" s="116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78"/>
      <c r="Q286" s="14"/>
      <c r="R286" s="14"/>
      <c r="S286" s="116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78"/>
      <c r="Q287" s="14"/>
      <c r="R287" s="14"/>
      <c r="S287" s="116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78"/>
      <c r="Q288" s="14"/>
      <c r="R288" s="14"/>
      <c r="S288" s="116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78"/>
      <c r="Q289" s="14"/>
      <c r="R289" s="14"/>
      <c r="S289" s="116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78"/>
      <c r="Q290" s="14"/>
      <c r="R290" s="14"/>
      <c r="S290" s="116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78"/>
      <c r="Q291" s="14"/>
      <c r="R291" s="14"/>
      <c r="S291" s="116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78"/>
      <c r="Q292" s="14"/>
      <c r="R292" s="14"/>
      <c r="S292" s="116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78"/>
      <c r="Q293" s="14"/>
      <c r="R293" s="14"/>
      <c r="S293" s="116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78"/>
      <c r="Q294" s="14"/>
      <c r="R294" s="14"/>
      <c r="S294" s="116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78"/>
      <c r="Q295" s="14"/>
      <c r="R295" s="14"/>
      <c r="S295" s="116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78"/>
      <c r="Q296" s="14"/>
      <c r="R296" s="14"/>
      <c r="S296" s="116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78"/>
      <c r="Q297" s="14"/>
      <c r="R297" s="14"/>
      <c r="S297" s="116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78"/>
      <c r="Q298" s="14"/>
      <c r="R298" s="14"/>
      <c r="S298" s="116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78"/>
      <c r="Q299" s="14"/>
      <c r="R299" s="14"/>
      <c r="S299" s="116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78"/>
      <c r="Q300" s="14"/>
      <c r="R300" s="14"/>
      <c r="S300" s="116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78"/>
      <c r="Q301" s="14"/>
      <c r="R301" s="14"/>
      <c r="S301" s="116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78"/>
      <c r="Q302" s="14"/>
      <c r="R302" s="14"/>
      <c r="S302" s="116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78"/>
      <c r="Q303" s="14"/>
      <c r="R303" s="14"/>
      <c r="S303" s="116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78"/>
      <c r="Q304" s="14"/>
      <c r="R304" s="14"/>
      <c r="S304" s="116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78"/>
      <c r="Q305" s="14"/>
      <c r="R305" s="14"/>
      <c r="S305" s="116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78"/>
      <c r="Q306" s="14"/>
      <c r="R306" s="14"/>
      <c r="S306" s="116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78"/>
      <c r="Q307" s="14"/>
      <c r="R307" s="14"/>
      <c r="S307" s="116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78"/>
      <c r="Q308" s="14"/>
      <c r="R308" s="14"/>
      <c r="S308" s="116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78"/>
      <c r="Q309" s="14"/>
      <c r="R309" s="14"/>
      <c r="S309" s="116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78"/>
      <c r="Q310" s="14"/>
      <c r="R310" s="14"/>
      <c r="S310" s="116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78"/>
      <c r="Q311" s="14"/>
      <c r="R311" s="14"/>
      <c r="S311" s="116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78"/>
      <c r="Q312" s="14"/>
      <c r="R312" s="14"/>
      <c r="S312" s="116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78"/>
      <c r="Q313" s="14"/>
      <c r="R313" s="14"/>
      <c r="S313" s="116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78"/>
      <c r="Q314" s="14"/>
      <c r="R314" s="14"/>
      <c r="S314" s="116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78"/>
      <c r="Q315" s="14"/>
      <c r="R315" s="14"/>
      <c r="S315" s="116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78"/>
      <c r="Q316" s="14"/>
      <c r="R316" s="14"/>
      <c r="S316" s="116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78"/>
      <c r="Q317" s="14"/>
      <c r="R317" s="14"/>
      <c r="S317" s="116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78"/>
      <c r="Q318" s="14"/>
      <c r="R318" s="14"/>
      <c r="S318" s="116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78"/>
      <c r="Q319" s="14"/>
      <c r="R319" s="14"/>
      <c r="S319" s="116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78"/>
      <c r="Q320" s="14"/>
      <c r="R320" s="14"/>
      <c r="S320" s="116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78"/>
      <c r="Q321" s="14"/>
      <c r="R321" s="14"/>
      <c r="S321" s="116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78"/>
      <c r="Q322" s="14"/>
      <c r="R322" s="14"/>
      <c r="S322" s="116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78"/>
      <c r="Q323" s="14"/>
      <c r="R323" s="14"/>
      <c r="S323" s="116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78"/>
      <c r="Q324" s="14"/>
      <c r="R324" s="14"/>
      <c r="S324" s="116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78"/>
      <c r="Q325" s="14"/>
      <c r="R325" s="14"/>
      <c r="S325" s="116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78"/>
      <c r="Q326" s="14"/>
      <c r="R326" s="14"/>
      <c r="S326" s="116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78"/>
      <c r="Q327" s="14"/>
      <c r="R327" s="14"/>
      <c r="S327" s="116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78"/>
      <c r="Q328" s="14"/>
      <c r="R328" s="14"/>
      <c r="S328" s="116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78"/>
      <c r="Q329" s="14"/>
      <c r="R329" s="14"/>
      <c r="S329" s="116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78"/>
      <c r="Q330" s="14"/>
      <c r="R330" s="14"/>
      <c r="S330" s="116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78"/>
      <c r="Q331" s="14"/>
      <c r="R331" s="14"/>
      <c r="S331" s="116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78"/>
      <c r="Q332" s="14"/>
      <c r="R332" s="14"/>
      <c r="S332" s="116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78"/>
      <c r="Q333" s="14"/>
      <c r="R333" s="14"/>
      <c r="S333" s="116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78"/>
      <c r="Q334" s="14"/>
      <c r="R334" s="14"/>
      <c r="S334" s="116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78"/>
      <c r="Q335" s="14"/>
      <c r="R335" s="14"/>
      <c r="S335" s="116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78"/>
      <c r="Q336" s="14"/>
      <c r="R336" s="14"/>
      <c r="S336" s="116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78"/>
      <c r="Q337" s="14"/>
      <c r="R337" s="14"/>
      <c r="S337" s="116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78"/>
      <c r="Q338" s="14"/>
      <c r="R338" s="14"/>
      <c r="S338" s="116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78"/>
      <c r="Q339" s="14"/>
      <c r="R339" s="14"/>
      <c r="S339" s="116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78"/>
      <c r="Q340" s="14"/>
      <c r="R340" s="14"/>
      <c r="S340" s="116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78"/>
      <c r="Q341" s="14"/>
      <c r="R341" s="14"/>
      <c r="S341" s="116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78"/>
      <c r="Q342" s="14"/>
      <c r="R342" s="14"/>
      <c r="S342" s="116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78"/>
      <c r="Q343" s="14"/>
      <c r="R343" s="14"/>
      <c r="S343" s="116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78"/>
      <c r="Q344" s="14"/>
      <c r="R344" s="14"/>
      <c r="S344" s="116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78"/>
      <c r="Q345" s="14"/>
      <c r="R345" s="14"/>
      <c r="S345" s="116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78"/>
      <c r="Q346" s="14"/>
      <c r="R346" s="14"/>
      <c r="S346" s="116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78"/>
      <c r="Q347" s="14"/>
      <c r="R347" s="14"/>
      <c r="S347" s="116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78"/>
      <c r="Q348" s="14"/>
      <c r="R348" s="14"/>
      <c r="S348" s="116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78"/>
      <c r="Q349" s="14"/>
      <c r="R349" s="14"/>
      <c r="S349" s="116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78"/>
      <c r="Q350" s="14"/>
      <c r="R350" s="14"/>
      <c r="S350" s="116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78"/>
      <c r="Q351" s="14"/>
      <c r="R351" s="14"/>
      <c r="S351" s="116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78"/>
      <c r="Q352" s="14"/>
      <c r="R352" s="14"/>
      <c r="S352" s="116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78"/>
      <c r="Q353" s="14"/>
      <c r="R353" s="14"/>
      <c r="S353" s="116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78"/>
      <c r="Q354" s="14"/>
      <c r="R354" s="14"/>
      <c r="S354" s="116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78"/>
      <c r="Q355" s="14"/>
      <c r="R355" s="14"/>
      <c r="S355" s="116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78"/>
      <c r="Q356" s="14"/>
      <c r="R356" s="14"/>
      <c r="S356" s="116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78"/>
      <c r="Q357" s="14"/>
      <c r="R357" s="14"/>
      <c r="S357" s="116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78"/>
      <c r="Q358" s="14"/>
      <c r="R358" s="14"/>
      <c r="S358" s="116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78"/>
      <c r="Q359" s="14"/>
      <c r="R359" s="14"/>
      <c r="S359" s="116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78"/>
      <c r="Q360" s="14"/>
      <c r="R360" s="14"/>
      <c r="S360" s="116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78"/>
      <c r="Q361" s="14"/>
      <c r="R361" s="14"/>
      <c r="S361" s="116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78"/>
      <c r="Q362" s="14"/>
      <c r="R362" s="14"/>
      <c r="S362" s="116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78"/>
      <c r="Q363" s="14"/>
      <c r="R363" s="14"/>
      <c r="S363" s="116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78"/>
      <c r="Q364" s="14"/>
      <c r="R364" s="14"/>
      <c r="S364" s="116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78"/>
      <c r="Q365" s="14"/>
      <c r="R365" s="14"/>
      <c r="S365" s="116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78"/>
      <c r="Q366" s="14"/>
      <c r="R366" s="14"/>
      <c r="S366" s="116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78"/>
      <c r="Q367" s="14"/>
      <c r="R367" s="14"/>
      <c r="S367" s="116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78"/>
      <c r="Q368" s="14"/>
      <c r="R368" s="14"/>
      <c r="S368" s="116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78"/>
      <c r="Q369" s="14"/>
      <c r="R369" s="14"/>
      <c r="S369" s="116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78"/>
      <c r="Q370" s="14"/>
      <c r="R370" s="14"/>
      <c r="S370" s="116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78"/>
      <c r="Q371" s="14"/>
      <c r="R371" s="14"/>
      <c r="S371" s="116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78"/>
      <c r="Q372" s="14"/>
      <c r="R372" s="14"/>
      <c r="S372" s="116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78"/>
      <c r="Q373" s="14"/>
      <c r="R373" s="14"/>
      <c r="S373" s="116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78"/>
      <c r="Q374" s="14"/>
      <c r="R374" s="14"/>
      <c r="S374" s="116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78"/>
      <c r="Q375" s="14"/>
      <c r="R375" s="14"/>
      <c r="S375" s="116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78"/>
      <c r="Q376" s="14"/>
      <c r="R376" s="14"/>
      <c r="S376" s="116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78"/>
      <c r="Q377" s="14"/>
      <c r="R377" s="14"/>
      <c r="S377" s="116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78"/>
      <c r="Q378" s="14"/>
      <c r="R378" s="14"/>
      <c r="S378" s="116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78"/>
      <c r="Q379" s="14"/>
      <c r="R379" s="14"/>
      <c r="S379" s="116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78"/>
      <c r="Q380" s="14"/>
      <c r="R380" s="14"/>
      <c r="S380" s="116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78"/>
      <c r="Q381" s="14"/>
      <c r="R381" s="14"/>
      <c r="S381" s="116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78"/>
      <c r="Q382" s="14"/>
      <c r="R382" s="14"/>
      <c r="S382" s="116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78"/>
      <c r="Q383" s="14"/>
      <c r="R383" s="14"/>
      <c r="S383" s="116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78"/>
      <c r="Q384" s="14"/>
      <c r="R384" s="14"/>
      <c r="S384" s="116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78"/>
      <c r="Q385" s="14"/>
      <c r="R385" s="14"/>
      <c r="S385" s="116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78"/>
      <c r="Q386" s="14"/>
      <c r="R386" s="14"/>
      <c r="S386" s="116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78"/>
      <c r="Q387" s="14"/>
      <c r="R387" s="14"/>
      <c r="S387" s="116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78"/>
      <c r="Q388" s="14"/>
      <c r="R388" s="14"/>
      <c r="S388" s="116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78"/>
      <c r="Q389" s="14"/>
      <c r="R389" s="14"/>
      <c r="S389" s="116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78"/>
      <c r="Q390" s="14"/>
      <c r="R390" s="14"/>
      <c r="S390" s="116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78"/>
      <c r="Q391" s="14"/>
      <c r="R391" s="14"/>
      <c r="S391" s="116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78"/>
      <c r="Q392" s="14"/>
      <c r="R392" s="14"/>
      <c r="S392" s="116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78"/>
      <c r="Q393" s="14"/>
      <c r="R393" s="14"/>
      <c r="S393" s="116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78"/>
      <c r="Q394" s="14"/>
      <c r="R394" s="14"/>
      <c r="S394" s="116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78"/>
      <c r="Q395" s="14"/>
      <c r="R395" s="14"/>
      <c r="S395" s="116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78"/>
      <c r="Q396" s="14"/>
      <c r="R396" s="14"/>
      <c r="S396" s="116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78"/>
      <c r="Q397" s="14"/>
      <c r="R397" s="14"/>
      <c r="S397" s="116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78"/>
      <c r="Q398" s="14"/>
      <c r="R398" s="14"/>
      <c r="S398" s="116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78"/>
      <c r="Q399" s="14"/>
      <c r="R399" s="14"/>
      <c r="S399" s="116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78"/>
      <c r="Q400" s="14"/>
      <c r="R400" s="14"/>
      <c r="S400" s="116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78"/>
      <c r="Q401" s="14"/>
      <c r="R401" s="14"/>
      <c r="S401" s="116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78"/>
      <c r="Q402" s="14"/>
      <c r="R402" s="14"/>
      <c r="S402" s="116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78"/>
      <c r="Q403" s="14"/>
      <c r="R403" s="14"/>
      <c r="S403" s="116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78"/>
      <c r="Q404" s="14"/>
      <c r="R404" s="14"/>
      <c r="S404" s="116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78"/>
      <c r="Q405" s="14"/>
      <c r="R405" s="14"/>
      <c r="S405" s="116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78"/>
      <c r="Q406" s="14"/>
      <c r="R406" s="14"/>
      <c r="S406" s="116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78"/>
      <c r="Q407" s="14"/>
      <c r="R407" s="14"/>
      <c r="S407" s="116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78"/>
      <c r="Q408" s="14"/>
      <c r="R408" s="14"/>
      <c r="S408" s="116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78"/>
      <c r="Q409" s="14"/>
      <c r="R409" s="14"/>
      <c r="S409" s="116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78"/>
      <c r="Q410" s="14"/>
      <c r="R410" s="14"/>
      <c r="S410" s="116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78"/>
      <c r="Q411" s="14"/>
      <c r="R411" s="14"/>
      <c r="S411" s="116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78"/>
      <c r="Q412" s="14"/>
      <c r="R412" s="14"/>
      <c r="S412" s="11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78"/>
      <c r="Q413" s="14"/>
      <c r="R413" s="14"/>
      <c r="S413" s="116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78"/>
      <c r="Q414" s="14"/>
      <c r="R414" s="14"/>
      <c r="S414" s="116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78"/>
      <c r="Q415" s="14"/>
      <c r="R415" s="14"/>
      <c r="S415" s="116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78"/>
      <c r="Q416" s="14"/>
      <c r="R416" s="14"/>
      <c r="S416" s="116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78"/>
      <c r="Q417" s="14"/>
      <c r="R417" s="14"/>
      <c r="S417" s="116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78"/>
      <c r="Q418" s="14"/>
      <c r="R418" s="14"/>
      <c r="S418" s="116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78"/>
      <c r="Q419" s="14"/>
      <c r="R419" s="14"/>
      <c r="S419" s="116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78"/>
      <c r="Q420" s="14"/>
      <c r="R420" s="14"/>
      <c r="S420" s="116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78"/>
      <c r="Q421" s="14"/>
      <c r="R421" s="14"/>
      <c r="S421" s="116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78"/>
      <c r="Q422" s="14"/>
      <c r="R422" s="14"/>
      <c r="S422" s="116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78"/>
      <c r="Q423" s="14"/>
      <c r="R423" s="14"/>
      <c r="S423" s="116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78"/>
      <c r="Q424" s="14"/>
      <c r="R424" s="14"/>
      <c r="S424" s="116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78"/>
      <c r="Q425" s="14"/>
      <c r="R425" s="14"/>
      <c r="S425" s="116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78"/>
      <c r="Q426" s="14"/>
      <c r="R426" s="14"/>
      <c r="S426" s="116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78"/>
      <c r="Q427" s="14"/>
      <c r="R427" s="14"/>
      <c r="S427" s="116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78"/>
      <c r="Q428" s="14"/>
      <c r="R428" s="14"/>
      <c r="S428" s="116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78"/>
      <c r="Q429" s="14"/>
      <c r="R429" s="14"/>
      <c r="S429" s="116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78"/>
      <c r="Q430" s="14"/>
      <c r="R430" s="14"/>
      <c r="S430" s="116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78"/>
      <c r="Q431" s="14"/>
      <c r="R431" s="14"/>
      <c r="S431" s="116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78"/>
      <c r="Q432" s="14"/>
      <c r="R432" s="14"/>
      <c r="S432" s="116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78"/>
      <c r="Q433" s="14"/>
      <c r="R433" s="14"/>
      <c r="S433" s="116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78"/>
      <c r="Q434" s="14"/>
      <c r="R434" s="14"/>
      <c r="S434" s="116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78"/>
      <c r="Q435" s="14"/>
      <c r="R435" s="14"/>
      <c r="S435" s="11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78"/>
      <c r="Q436" s="14"/>
      <c r="R436" s="14"/>
      <c r="S436" s="116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78"/>
      <c r="Q437" s="14"/>
      <c r="R437" s="14"/>
      <c r="S437" s="116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78"/>
      <c r="Q438" s="14"/>
      <c r="R438" s="14"/>
      <c r="S438" s="116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78"/>
      <c r="Q439" s="14"/>
      <c r="R439" s="14"/>
      <c r="S439" s="116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78"/>
      <c r="Q440" s="14"/>
      <c r="R440" s="14"/>
      <c r="S440" s="116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78"/>
      <c r="Q441" s="14"/>
      <c r="R441" s="14"/>
      <c r="S441" s="116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78"/>
      <c r="Q442" s="14"/>
      <c r="R442" s="14"/>
      <c r="S442" s="116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78"/>
      <c r="Q443" s="14"/>
      <c r="R443" s="14"/>
      <c r="S443" s="116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78"/>
      <c r="Q444" s="14"/>
      <c r="R444" s="14"/>
      <c r="S444" s="116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78"/>
      <c r="Q445" s="14"/>
      <c r="R445" s="14"/>
      <c r="S445" s="116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78"/>
      <c r="Q446" s="14"/>
      <c r="R446" s="14"/>
      <c r="S446" s="116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78"/>
      <c r="Q447" s="14"/>
      <c r="R447" s="14"/>
      <c r="S447" s="116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78"/>
      <c r="Q448" s="14"/>
      <c r="R448" s="14"/>
      <c r="S448" s="116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78"/>
      <c r="Q449" s="14"/>
      <c r="R449" s="14"/>
      <c r="S449" s="116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78"/>
      <c r="Q450" s="14"/>
      <c r="R450" s="14"/>
      <c r="S450" s="116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78"/>
      <c r="Q451" s="14"/>
      <c r="R451" s="14"/>
      <c r="S451" s="116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78"/>
      <c r="Q452" s="14"/>
      <c r="R452" s="14"/>
      <c r="S452" s="116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78"/>
      <c r="Q453" s="14"/>
      <c r="R453" s="14"/>
      <c r="S453" s="116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78"/>
      <c r="Q454" s="14"/>
      <c r="R454" s="14"/>
      <c r="S454" s="116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78"/>
      <c r="Q455" s="14"/>
      <c r="R455" s="14"/>
      <c r="S455" s="116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78"/>
      <c r="Q456" s="14"/>
      <c r="R456" s="14"/>
      <c r="S456" s="116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78"/>
      <c r="Q457" s="14"/>
      <c r="R457" s="14"/>
      <c r="S457" s="116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78"/>
      <c r="Q458" s="14"/>
      <c r="R458" s="14"/>
      <c r="S458" s="116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78"/>
      <c r="Q459" s="14"/>
      <c r="R459" s="14"/>
      <c r="S459" s="116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78"/>
      <c r="Q460" s="14"/>
      <c r="R460" s="14"/>
      <c r="S460" s="116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78"/>
      <c r="Q461" s="14"/>
      <c r="R461" s="14"/>
      <c r="S461" s="116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78"/>
      <c r="Q462" s="14"/>
      <c r="R462" s="14"/>
      <c r="S462" s="116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78"/>
      <c r="Q463" s="14"/>
      <c r="R463" s="14"/>
      <c r="S463" s="116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78"/>
      <c r="Q464" s="14"/>
      <c r="R464" s="14"/>
      <c r="S464" s="11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78"/>
      <c r="Q465" s="14"/>
      <c r="R465" s="14"/>
      <c r="S465" s="116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78"/>
      <c r="Q466" s="14"/>
      <c r="R466" s="14"/>
      <c r="S466" s="116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78"/>
      <c r="Q467" s="14"/>
      <c r="R467" s="14"/>
      <c r="S467" s="116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78"/>
      <c r="Q468" s="14"/>
      <c r="R468" s="14"/>
      <c r="S468" s="11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78"/>
      <c r="Q469" s="14"/>
      <c r="R469" s="14"/>
      <c r="S469" s="116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78"/>
      <c r="Q470" s="14"/>
      <c r="R470" s="14"/>
      <c r="S470" s="116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78"/>
      <c r="Q471" s="14"/>
      <c r="R471" s="14"/>
      <c r="S471" s="116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78"/>
      <c r="Q472" s="14"/>
      <c r="R472" s="14"/>
      <c r="S472" s="116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78"/>
      <c r="Q473" s="14"/>
      <c r="R473" s="14"/>
      <c r="S473" s="116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78"/>
      <c r="Q474" s="14"/>
      <c r="R474" s="14"/>
      <c r="S474" s="116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78"/>
      <c r="Q475" s="14"/>
      <c r="R475" s="14"/>
      <c r="S475" s="116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78"/>
      <c r="Q476" s="14"/>
      <c r="R476" s="14"/>
      <c r="S476" s="116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78"/>
      <c r="Q477" s="14"/>
      <c r="R477" s="14"/>
      <c r="S477" s="116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78"/>
      <c r="Q478" s="14"/>
      <c r="R478" s="14"/>
      <c r="S478" s="116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78"/>
      <c r="Q479" s="14"/>
      <c r="R479" s="14"/>
      <c r="S479" s="116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78"/>
      <c r="Q480" s="14"/>
      <c r="R480" s="14"/>
      <c r="S480" s="116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78"/>
      <c r="Q481" s="14"/>
      <c r="R481" s="14"/>
      <c r="S481" s="116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78"/>
      <c r="Q482" s="14"/>
      <c r="R482" s="14"/>
      <c r="S482" s="116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78"/>
      <c r="Q483" s="14"/>
      <c r="R483" s="14"/>
      <c r="S483" s="116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78"/>
      <c r="Q484" s="14"/>
      <c r="R484" s="14"/>
      <c r="S484" s="116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78"/>
      <c r="Q485" s="14"/>
      <c r="R485" s="14"/>
      <c r="S485" s="116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78"/>
      <c r="Q486" s="14"/>
      <c r="R486" s="14"/>
      <c r="S486" s="116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78"/>
      <c r="Q487" s="14"/>
      <c r="R487" s="14"/>
      <c r="S487" s="116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78"/>
      <c r="Q488" s="14"/>
      <c r="R488" s="14"/>
      <c r="S488" s="116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78"/>
      <c r="Q489" s="14"/>
      <c r="R489" s="14"/>
      <c r="S489" s="116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78"/>
      <c r="Q490" s="14"/>
      <c r="R490" s="14"/>
      <c r="S490" s="116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78"/>
      <c r="Q491" s="14"/>
      <c r="R491" s="14"/>
      <c r="S491" s="116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78"/>
      <c r="Q492" s="14"/>
      <c r="R492" s="14"/>
      <c r="S492" s="116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78"/>
      <c r="Q493" s="14"/>
      <c r="R493" s="14"/>
      <c r="S493" s="116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78"/>
      <c r="Q494" s="14"/>
      <c r="R494" s="14"/>
      <c r="S494" s="116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78"/>
      <c r="Q495" s="14"/>
      <c r="R495" s="14"/>
      <c r="S495" s="116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78"/>
      <c r="Q496" s="14"/>
      <c r="R496" s="14"/>
      <c r="S496" s="116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78"/>
      <c r="Q497" s="14"/>
      <c r="R497" s="14"/>
      <c r="S497" s="11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78"/>
      <c r="Q498" s="14"/>
      <c r="R498" s="14"/>
      <c r="S498" s="11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78"/>
      <c r="Q499" s="14"/>
      <c r="R499" s="14"/>
      <c r="S499" s="116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78"/>
      <c r="Q500" s="14"/>
      <c r="R500" s="14"/>
      <c r="S500" s="116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78"/>
      <c r="Q501" s="14"/>
      <c r="R501" s="14"/>
      <c r="S501" s="116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78"/>
      <c r="Q502" s="14"/>
      <c r="R502" s="14"/>
      <c r="S502" s="116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78"/>
      <c r="Q503" s="14"/>
      <c r="R503" s="14"/>
      <c r="S503" s="116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78"/>
      <c r="Q504" s="14"/>
      <c r="R504" s="14"/>
      <c r="S504" s="116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78"/>
      <c r="Q505" s="14"/>
      <c r="R505" s="14"/>
      <c r="S505" s="116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78"/>
      <c r="Q506" s="14"/>
      <c r="R506" s="14"/>
      <c r="S506" s="11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78"/>
      <c r="Q507" s="14"/>
      <c r="R507" s="14"/>
      <c r="S507" s="116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78"/>
      <c r="Q508" s="14"/>
      <c r="R508" s="14"/>
      <c r="S508" s="116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78"/>
      <c r="Q509" s="14"/>
      <c r="R509" s="14"/>
      <c r="S509" s="116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78"/>
      <c r="Q510" s="14"/>
      <c r="R510" s="14"/>
      <c r="S510" s="116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78"/>
      <c r="Q511" s="14"/>
      <c r="R511" s="14"/>
      <c r="S511" s="116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78"/>
      <c r="Q512" s="14"/>
      <c r="R512" s="14"/>
      <c r="S512" s="116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78"/>
      <c r="Q513" s="14"/>
      <c r="R513" s="14"/>
      <c r="S513" s="116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78"/>
      <c r="Q514" s="14"/>
      <c r="R514" s="14"/>
      <c r="S514" s="116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78"/>
      <c r="Q515" s="14"/>
      <c r="R515" s="14"/>
      <c r="S515" s="116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78"/>
      <c r="Q516" s="14"/>
      <c r="R516" s="14"/>
      <c r="S516" s="116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78"/>
      <c r="Q517" s="14"/>
      <c r="R517" s="14"/>
      <c r="S517" s="116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78"/>
      <c r="Q518" s="14"/>
      <c r="R518" s="14"/>
      <c r="S518" s="116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78"/>
      <c r="Q519" s="14"/>
      <c r="R519" s="14"/>
      <c r="S519" s="116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78"/>
      <c r="Q520" s="14"/>
      <c r="R520" s="14"/>
      <c r="S520" s="116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78"/>
      <c r="Q521" s="14"/>
      <c r="R521" s="14"/>
      <c r="S521" s="116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78"/>
      <c r="Q522" s="14"/>
      <c r="R522" s="14"/>
      <c r="S522" s="116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78"/>
      <c r="Q523" s="14"/>
      <c r="R523" s="14"/>
      <c r="S523" s="116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78"/>
      <c r="Q524" s="14"/>
      <c r="R524" s="14"/>
      <c r="S524" s="116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78"/>
      <c r="Q525" s="14"/>
      <c r="R525" s="14"/>
      <c r="S525" s="116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78"/>
      <c r="Q526" s="14"/>
      <c r="R526" s="14"/>
      <c r="S526" s="116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78"/>
      <c r="Q527" s="14"/>
      <c r="R527" s="14"/>
      <c r="S527" s="116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78"/>
      <c r="Q528" s="14"/>
      <c r="R528" s="14"/>
      <c r="S528" s="116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78"/>
      <c r="Q529" s="14"/>
      <c r="R529" s="14"/>
      <c r="S529" s="116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78"/>
      <c r="Q530" s="14"/>
      <c r="R530" s="14"/>
      <c r="S530" s="116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78"/>
      <c r="Q531" s="14"/>
      <c r="R531" s="14"/>
      <c r="S531" s="116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78"/>
      <c r="Q532" s="14"/>
      <c r="R532" s="14"/>
      <c r="S532" s="116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78"/>
      <c r="Q533" s="14"/>
      <c r="R533" s="14"/>
      <c r="S533" s="116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78"/>
      <c r="Q534" s="14"/>
      <c r="R534" s="14"/>
      <c r="S534" s="116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78"/>
      <c r="Q535" s="14"/>
      <c r="R535" s="14"/>
      <c r="S535" s="116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78"/>
      <c r="Q536" s="14"/>
      <c r="R536" s="14"/>
      <c r="S536" s="116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78"/>
      <c r="Q537" s="14"/>
      <c r="R537" s="14"/>
      <c r="S537" s="116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78"/>
      <c r="Q538" s="14"/>
      <c r="R538" s="14"/>
      <c r="S538" s="116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78"/>
      <c r="Q539" s="14"/>
      <c r="R539" s="14"/>
      <c r="S539" s="116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78"/>
      <c r="Q540" s="14"/>
      <c r="R540" s="14"/>
      <c r="S540" s="116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78"/>
      <c r="Q541" s="14"/>
      <c r="R541" s="14"/>
      <c r="S541" s="116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78"/>
      <c r="Q542" s="14"/>
      <c r="R542" s="14"/>
      <c r="S542" s="116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78"/>
      <c r="Q543" s="14"/>
      <c r="R543" s="14"/>
      <c r="S543" s="116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78"/>
      <c r="Q544" s="14"/>
      <c r="R544" s="14"/>
      <c r="S544" s="11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78"/>
      <c r="Q545" s="14"/>
      <c r="R545" s="14"/>
      <c r="S545" s="116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78"/>
      <c r="Q546" s="14"/>
      <c r="R546" s="14"/>
      <c r="S546" s="116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78"/>
      <c r="Q547" s="14"/>
      <c r="R547" s="14"/>
      <c r="S547" s="116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78"/>
      <c r="Q548" s="14"/>
      <c r="R548" s="14"/>
      <c r="S548" s="116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78"/>
      <c r="Q549" s="14"/>
      <c r="R549" s="14"/>
      <c r="S549" s="116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78"/>
      <c r="Q550" s="14"/>
      <c r="R550" s="14"/>
      <c r="S550" s="116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78"/>
      <c r="Q551" s="14"/>
      <c r="R551" s="14"/>
      <c r="S551" s="116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78"/>
      <c r="Q552" s="14"/>
      <c r="R552" s="14"/>
      <c r="S552" s="116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78"/>
      <c r="Q553" s="14"/>
      <c r="R553" s="14"/>
      <c r="S553" s="116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78"/>
      <c r="Q554" s="14"/>
      <c r="R554" s="14"/>
      <c r="S554" s="116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78"/>
      <c r="Q555" s="14"/>
      <c r="R555" s="14"/>
      <c r="S555" s="116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78"/>
      <c r="Q556" s="14"/>
      <c r="R556" s="14"/>
      <c r="S556" s="116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78"/>
      <c r="Q557" s="14"/>
      <c r="R557" s="14"/>
      <c r="S557" s="116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78"/>
      <c r="Q558" s="14"/>
      <c r="R558" s="14"/>
      <c r="S558" s="116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78"/>
      <c r="Q559" s="14"/>
      <c r="R559" s="14"/>
      <c r="S559" s="116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78"/>
      <c r="Q560" s="14"/>
      <c r="R560" s="14"/>
      <c r="S560" s="116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78"/>
      <c r="Q561" s="14"/>
      <c r="R561" s="14"/>
      <c r="S561" s="116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78"/>
      <c r="Q562" s="14"/>
      <c r="R562" s="14"/>
      <c r="S562" s="116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78"/>
      <c r="Q563" s="14"/>
      <c r="R563" s="14"/>
      <c r="S563" s="116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78"/>
      <c r="Q564" s="14"/>
      <c r="R564" s="14"/>
      <c r="S564" s="116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78"/>
      <c r="Q565" s="14"/>
      <c r="R565" s="14"/>
      <c r="S565" s="116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78"/>
      <c r="Q566" s="14"/>
      <c r="R566" s="14"/>
      <c r="S566" s="116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78"/>
      <c r="Q567" s="14"/>
      <c r="R567" s="14"/>
      <c r="S567" s="116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78"/>
      <c r="Q568" s="14"/>
      <c r="R568" s="14"/>
      <c r="S568" s="116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78"/>
      <c r="Q569" s="14"/>
      <c r="R569" s="14"/>
      <c r="S569" s="116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78"/>
      <c r="Q570" s="14"/>
      <c r="R570" s="14"/>
      <c r="S570" s="116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78"/>
      <c r="Q571" s="14"/>
      <c r="R571" s="14"/>
      <c r="S571" s="116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78"/>
      <c r="Q572" s="14"/>
      <c r="R572" s="14"/>
      <c r="S572" s="116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78"/>
      <c r="Q573" s="14"/>
      <c r="R573" s="14"/>
      <c r="S573" s="116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78"/>
      <c r="Q574" s="14"/>
      <c r="R574" s="14"/>
      <c r="S574" s="116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78"/>
      <c r="Q575" s="14"/>
      <c r="R575" s="14"/>
      <c r="S575" s="116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78"/>
      <c r="Q576" s="14"/>
      <c r="R576" s="14"/>
      <c r="S576" s="116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78"/>
      <c r="Q577" s="14"/>
      <c r="R577" s="14"/>
      <c r="S577" s="116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78"/>
      <c r="Q578" s="14"/>
      <c r="R578" s="14"/>
      <c r="S578" s="116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78"/>
      <c r="Q579" s="14"/>
      <c r="R579" s="14"/>
      <c r="S579" s="116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78"/>
      <c r="Q580" s="14"/>
      <c r="R580" s="14"/>
      <c r="S580" s="116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78"/>
      <c r="Q581" s="14"/>
      <c r="R581" s="14"/>
      <c r="S581" s="116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78"/>
      <c r="Q582" s="14"/>
      <c r="R582" s="14"/>
      <c r="S582" s="116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78"/>
      <c r="Q583" s="14"/>
      <c r="R583" s="14"/>
      <c r="S583" s="116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78"/>
      <c r="Q584" s="14"/>
      <c r="R584" s="14"/>
      <c r="S584" s="116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78"/>
      <c r="Q585" s="14"/>
      <c r="R585" s="14"/>
      <c r="S585" s="116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78"/>
      <c r="Q586" s="14"/>
      <c r="R586" s="14"/>
      <c r="S586" s="116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78"/>
      <c r="Q587" s="14"/>
      <c r="R587" s="14"/>
      <c r="S587" s="116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78"/>
      <c r="Q588" s="14"/>
      <c r="R588" s="14"/>
      <c r="S588" s="116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78"/>
      <c r="Q589" s="14"/>
      <c r="R589" s="14"/>
      <c r="S589" s="116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78"/>
      <c r="Q590" s="14"/>
      <c r="R590" s="14"/>
      <c r="S590" s="116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78"/>
      <c r="Q591" s="14"/>
      <c r="R591" s="14"/>
      <c r="S591" s="116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78"/>
      <c r="Q592" s="14"/>
      <c r="R592" s="14"/>
      <c r="S592" s="116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78"/>
      <c r="Q593" s="14"/>
      <c r="R593" s="14"/>
      <c r="S593" s="116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78"/>
      <c r="Q594" s="14"/>
      <c r="R594" s="14"/>
      <c r="S594" s="116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78"/>
      <c r="Q595" s="14"/>
      <c r="R595" s="14"/>
      <c r="S595" s="116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78"/>
      <c r="Q596" s="14"/>
      <c r="R596" s="14"/>
      <c r="S596" s="116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78"/>
      <c r="Q597" s="14"/>
      <c r="R597" s="14"/>
      <c r="S597" s="116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78"/>
      <c r="Q598" s="14"/>
      <c r="R598" s="14"/>
      <c r="S598" s="116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78"/>
      <c r="Q599" s="14"/>
      <c r="R599" s="14"/>
      <c r="S599" s="116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78"/>
      <c r="Q600" s="14"/>
      <c r="R600" s="14"/>
      <c r="S600" s="116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78"/>
      <c r="Q601" s="14"/>
      <c r="R601" s="14"/>
      <c r="S601" s="116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78"/>
      <c r="Q602" s="14"/>
      <c r="R602" s="14"/>
      <c r="S602" s="116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78"/>
      <c r="Q603" s="14"/>
      <c r="R603" s="14"/>
      <c r="S603" s="116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78"/>
      <c r="Q604" s="14"/>
      <c r="R604" s="14"/>
      <c r="S604" s="116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78"/>
      <c r="Q605" s="14"/>
      <c r="R605" s="14"/>
      <c r="S605" s="116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78"/>
      <c r="Q606" s="14"/>
      <c r="R606" s="14"/>
      <c r="S606" s="116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78"/>
      <c r="Q607" s="14"/>
      <c r="R607" s="14"/>
      <c r="S607" s="116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78"/>
      <c r="Q608" s="14"/>
      <c r="R608" s="14"/>
      <c r="S608" s="116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78"/>
      <c r="Q609" s="14"/>
      <c r="R609" s="14"/>
      <c r="S609" s="116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78"/>
      <c r="Q610" s="14"/>
      <c r="R610" s="14"/>
      <c r="S610" s="116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78"/>
      <c r="Q611" s="14"/>
      <c r="R611" s="14"/>
      <c r="S611" s="116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78"/>
      <c r="Q612" s="14"/>
      <c r="R612" s="14"/>
      <c r="S612" s="116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78"/>
      <c r="Q613" s="14"/>
      <c r="R613" s="14"/>
      <c r="S613" s="116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78"/>
      <c r="Q614" s="14"/>
      <c r="R614" s="14"/>
      <c r="S614" s="116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78"/>
      <c r="Q615" s="14"/>
      <c r="R615" s="14"/>
      <c r="S615" s="116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78"/>
      <c r="Q616" s="14"/>
      <c r="R616" s="14"/>
      <c r="S616" s="116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78"/>
      <c r="Q617" s="14"/>
      <c r="R617" s="14"/>
      <c r="S617" s="116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78"/>
      <c r="Q618" s="14"/>
      <c r="R618" s="14"/>
      <c r="S618" s="116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78"/>
      <c r="Q619" s="14"/>
      <c r="R619" s="14"/>
      <c r="S619" s="116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78"/>
      <c r="Q620" s="14"/>
      <c r="R620" s="14"/>
      <c r="S620" s="116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78"/>
      <c r="Q621" s="14"/>
      <c r="R621" s="14"/>
      <c r="S621" s="116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78"/>
      <c r="Q622" s="14"/>
      <c r="R622" s="14"/>
      <c r="S622" s="116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78"/>
      <c r="Q623" s="14"/>
      <c r="R623" s="14"/>
      <c r="S623" s="116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78"/>
      <c r="Q624" s="14"/>
      <c r="R624" s="14"/>
      <c r="S624" s="116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78"/>
      <c r="Q625" s="14"/>
      <c r="R625" s="14"/>
      <c r="S625" s="116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78"/>
      <c r="Q626" s="14"/>
      <c r="R626" s="14"/>
      <c r="S626" s="116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78"/>
      <c r="Q627" s="14"/>
      <c r="R627" s="14"/>
      <c r="S627" s="116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78"/>
      <c r="Q628" s="14"/>
      <c r="R628" s="14"/>
      <c r="S628" s="116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78"/>
      <c r="Q629" s="14"/>
      <c r="R629" s="14"/>
      <c r="S629" s="116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78"/>
      <c r="Q630" s="14"/>
      <c r="R630" s="14"/>
      <c r="S630" s="116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78"/>
      <c r="Q631" s="14"/>
      <c r="R631" s="14"/>
      <c r="S631" s="116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78"/>
      <c r="Q632" s="14"/>
      <c r="R632" s="14"/>
      <c r="S632" s="116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78"/>
      <c r="Q633" s="14"/>
      <c r="R633" s="14"/>
      <c r="S633" s="116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78"/>
      <c r="Q634" s="14"/>
      <c r="R634" s="14"/>
      <c r="S634" s="116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78"/>
      <c r="Q635" s="14"/>
      <c r="R635" s="14"/>
      <c r="S635" s="116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78"/>
      <c r="Q636" s="14"/>
      <c r="R636" s="14"/>
      <c r="S636" s="116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78"/>
      <c r="Q637" s="14"/>
      <c r="R637" s="14"/>
      <c r="S637" s="116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78"/>
      <c r="Q638" s="14"/>
      <c r="R638" s="14"/>
      <c r="S638" s="116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78"/>
      <c r="Q639" s="14"/>
      <c r="R639" s="14"/>
      <c r="S639" s="116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78"/>
      <c r="Q640" s="14"/>
      <c r="R640" s="14"/>
      <c r="S640" s="116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78"/>
      <c r="Q641" s="14"/>
      <c r="R641" s="14"/>
      <c r="S641" s="116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78"/>
      <c r="Q642" s="14"/>
      <c r="R642" s="14"/>
      <c r="S642" s="116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78"/>
      <c r="Q643" s="14"/>
      <c r="R643" s="14"/>
      <c r="S643" s="116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78"/>
      <c r="Q644" s="14"/>
      <c r="R644" s="14"/>
      <c r="S644" s="116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78"/>
      <c r="Q645" s="14"/>
      <c r="R645" s="14"/>
      <c r="S645" s="116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78"/>
      <c r="Q646" s="14"/>
      <c r="R646" s="14"/>
      <c r="S646" s="116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78"/>
      <c r="Q647" s="14"/>
      <c r="R647" s="14"/>
      <c r="S647" s="116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78"/>
      <c r="Q648" s="14"/>
      <c r="R648" s="14"/>
      <c r="S648" s="116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78"/>
      <c r="Q649" s="14"/>
      <c r="R649" s="14"/>
      <c r="S649" s="116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78"/>
      <c r="Q650" s="14"/>
      <c r="R650" s="14"/>
      <c r="S650" s="116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78"/>
      <c r="Q651" s="14"/>
      <c r="R651" s="14"/>
      <c r="S651" s="116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78"/>
      <c r="Q652" s="14"/>
      <c r="R652" s="14"/>
      <c r="S652" s="116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78"/>
      <c r="Q653" s="14"/>
      <c r="R653" s="14"/>
      <c r="S653" s="116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78"/>
      <c r="Q654" s="14"/>
      <c r="R654" s="14"/>
      <c r="S654" s="116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78"/>
      <c r="Q655" s="14"/>
      <c r="R655" s="14"/>
      <c r="S655" s="116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78"/>
      <c r="Q656" s="14"/>
      <c r="R656" s="14"/>
      <c r="S656" s="116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78"/>
      <c r="Q657" s="14"/>
      <c r="R657" s="14"/>
      <c r="S657" s="116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78"/>
      <c r="Q658" s="14"/>
      <c r="R658" s="14"/>
      <c r="S658" s="116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78"/>
      <c r="Q659" s="14"/>
      <c r="R659" s="14"/>
      <c r="S659" s="116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78"/>
      <c r="Q660" s="14"/>
      <c r="R660" s="14"/>
      <c r="S660" s="116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78"/>
      <c r="Q661" s="14"/>
      <c r="R661" s="14"/>
      <c r="S661" s="116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78"/>
      <c r="Q662" s="14"/>
      <c r="R662" s="14"/>
      <c r="S662" s="116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78"/>
      <c r="Q663" s="14"/>
      <c r="R663" s="14"/>
      <c r="S663" s="116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78"/>
      <c r="Q664" s="14"/>
      <c r="R664" s="14"/>
      <c r="S664" s="116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78"/>
      <c r="Q665" s="14"/>
      <c r="R665" s="14"/>
      <c r="S665" s="116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78"/>
      <c r="Q666" s="14"/>
      <c r="R666" s="14"/>
      <c r="S666" s="116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78"/>
      <c r="Q667" s="14"/>
      <c r="R667" s="14"/>
      <c r="S667" s="116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78"/>
      <c r="Q668" s="14"/>
      <c r="R668" s="14"/>
      <c r="S668" s="116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78"/>
      <c r="Q669" s="14"/>
      <c r="R669" s="14"/>
      <c r="S669" s="116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78"/>
      <c r="Q670" s="14"/>
      <c r="R670" s="14"/>
      <c r="S670" s="116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78"/>
      <c r="Q671" s="14"/>
      <c r="R671" s="14"/>
      <c r="S671" s="116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78"/>
      <c r="Q672" s="14"/>
      <c r="R672" s="14"/>
      <c r="S672" s="116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78"/>
      <c r="Q673" s="14"/>
      <c r="R673" s="14"/>
      <c r="S673" s="116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78"/>
      <c r="Q674" s="14"/>
      <c r="R674" s="14"/>
      <c r="S674" s="116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78"/>
      <c r="Q675" s="14"/>
      <c r="R675" s="14"/>
      <c r="S675" s="116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78"/>
      <c r="Q676" s="14"/>
      <c r="R676" s="14"/>
      <c r="S676" s="116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78"/>
      <c r="Q677" s="14"/>
      <c r="R677" s="14"/>
      <c r="S677" s="116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78"/>
      <c r="Q678" s="14"/>
      <c r="R678" s="14"/>
      <c r="S678" s="116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78"/>
      <c r="Q679" s="14"/>
      <c r="R679" s="14"/>
      <c r="S679" s="116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78"/>
      <c r="Q680" s="14"/>
      <c r="R680" s="14"/>
      <c r="S680" s="116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78"/>
      <c r="Q681" s="14"/>
      <c r="R681" s="14"/>
      <c r="S681" s="116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78"/>
      <c r="Q682" s="14"/>
      <c r="R682" s="14"/>
      <c r="S682" s="116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78"/>
      <c r="Q683" s="14"/>
      <c r="R683" s="14"/>
      <c r="S683" s="116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78"/>
      <c r="Q684" s="14"/>
      <c r="R684" s="14"/>
      <c r="S684" s="116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78"/>
      <c r="Q685" s="14"/>
      <c r="R685" s="14"/>
      <c r="S685" s="116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78"/>
      <c r="Q686" s="14"/>
      <c r="R686" s="14"/>
      <c r="S686" s="116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78"/>
      <c r="Q687" s="14"/>
      <c r="R687" s="14"/>
      <c r="S687" s="116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78"/>
      <c r="Q688" s="14"/>
      <c r="R688" s="14"/>
      <c r="S688" s="116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78"/>
      <c r="Q689" s="14"/>
      <c r="R689" s="14"/>
      <c r="S689" s="116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78"/>
      <c r="Q690" s="14"/>
      <c r="R690" s="14"/>
      <c r="S690" s="116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78"/>
      <c r="Q691" s="14"/>
      <c r="R691" s="14"/>
      <c r="S691" s="116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78"/>
      <c r="Q692" s="14"/>
      <c r="R692" s="14"/>
      <c r="S692" s="116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78"/>
      <c r="Q693" s="14"/>
      <c r="R693" s="14"/>
      <c r="S693" s="116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78"/>
      <c r="Q694" s="14"/>
      <c r="R694" s="14"/>
      <c r="S694" s="116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78"/>
      <c r="Q695" s="14"/>
      <c r="R695" s="14"/>
      <c r="S695" s="116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78"/>
      <c r="Q696" s="14"/>
      <c r="R696" s="14"/>
      <c r="S696" s="116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78"/>
      <c r="Q697" s="14"/>
      <c r="R697" s="14"/>
      <c r="S697" s="116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78"/>
      <c r="Q698" s="14"/>
      <c r="R698" s="14"/>
      <c r="S698" s="116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78"/>
      <c r="Q699" s="14"/>
      <c r="R699" s="14"/>
      <c r="S699" s="116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78"/>
      <c r="Q700" s="14"/>
      <c r="R700" s="14"/>
      <c r="S700" s="116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78"/>
      <c r="Q701" s="14"/>
      <c r="R701" s="14"/>
      <c r="S701" s="116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78"/>
      <c r="Q702" s="14"/>
      <c r="R702" s="14"/>
      <c r="S702" s="116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78"/>
      <c r="Q703" s="14"/>
      <c r="R703" s="14"/>
      <c r="S703" s="116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78"/>
      <c r="Q704" s="14"/>
      <c r="R704" s="14"/>
      <c r="S704" s="116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78"/>
      <c r="Q705" s="14"/>
      <c r="R705" s="14"/>
      <c r="S705" s="116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78"/>
      <c r="Q706" s="14"/>
      <c r="R706" s="14"/>
      <c r="S706" s="116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78"/>
      <c r="Q707" s="14"/>
      <c r="R707" s="14"/>
      <c r="S707" s="116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78"/>
      <c r="Q708" s="14"/>
      <c r="R708" s="14"/>
      <c r="S708" s="116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78"/>
      <c r="Q709" s="14"/>
      <c r="R709" s="14"/>
      <c r="S709" s="116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78"/>
      <c r="Q710" s="14"/>
      <c r="R710" s="14"/>
      <c r="S710" s="116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78"/>
      <c r="Q711" s="14"/>
      <c r="R711" s="14"/>
      <c r="S711" s="116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78"/>
      <c r="Q712" s="14"/>
      <c r="R712" s="14"/>
      <c r="S712" s="116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78"/>
      <c r="Q713" s="14"/>
      <c r="R713" s="14"/>
      <c r="S713" s="116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78"/>
      <c r="Q714" s="14"/>
      <c r="R714" s="14"/>
      <c r="S714" s="116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78"/>
      <c r="Q715" s="14"/>
      <c r="R715" s="14"/>
      <c r="S715" s="116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78"/>
      <c r="Q716" s="14"/>
      <c r="R716" s="14"/>
      <c r="S716" s="116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78"/>
      <c r="Q717" s="14"/>
      <c r="R717" s="14"/>
      <c r="S717" s="116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78"/>
      <c r="Q718" s="14"/>
      <c r="R718" s="14"/>
      <c r="S718" s="116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78"/>
      <c r="Q719" s="14"/>
      <c r="R719" s="14"/>
      <c r="S719" s="116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78"/>
      <c r="Q720" s="14"/>
      <c r="R720" s="14"/>
      <c r="S720" s="116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78"/>
      <c r="Q721" s="14"/>
      <c r="R721" s="14"/>
      <c r="S721" s="116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78"/>
      <c r="Q722" s="14"/>
      <c r="R722" s="14"/>
      <c r="S722" s="116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78"/>
      <c r="Q723" s="14"/>
      <c r="R723" s="14"/>
      <c r="S723" s="116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78"/>
      <c r="Q724" s="14"/>
      <c r="R724" s="14"/>
      <c r="S724" s="116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78"/>
      <c r="Q725" s="14"/>
      <c r="R725" s="14"/>
      <c r="S725" s="116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78"/>
      <c r="Q726" s="14"/>
      <c r="R726" s="14"/>
      <c r="S726" s="116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78"/>
      <c r="Q727" s="14"/>
      <c r="R727" s="14"/>
      <c r="S727" s="116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78"/>
      <c r="Q728" s="14"/>
      <c r="R728" s="14"/>
      <c r="S728" s="116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78"/>
      <c r="Q729" s="14"/>
      <c r="R729" s="14"/>
      <c r="S729" s="116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78"/>
      <c r="Q730" s="14"/>
      <c r="R730" s="14"/>
      <c r="S730" s="116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78"/>
      <c r="Q731" s="14"/>
      <c r="R731" s="14"/>
      <c r="S731" s="116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78"/>
      <c r="Q732" s="14"/>
      <c r="R732" s="14"/>
      <c r="S732" s="116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78"/>
      <c r="Q733" s="14"/>
      <c r="R733" s="14"/>
      <c r="S733" s="116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78"/>
      <c r="Q734" s="14"/>
      <c r="R734" s="14"/>
      <c r="S734" s="116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78"/>
      <c r="Q735" s="14"/>
      <c r="R735" s="14"/>
      <c r="S735" s="116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78"/>
      <c r="Q736" s="14"/>
      <c r="R736" s="14"/>
      <c r="S736" s="116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78"/>
      <c r="Q737" s="14"/>
      <c r="R737" s="14"/>
      <c r="S737" s="116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78"/>
      <c r="Q738" s="14"/>
      <c r="R738" s="14"/>
      <c r="S738" s="116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78"/>
      <c r="Q739" s="14"/>
      <c r="R739" s="14"/>
      <c r="S739" s="116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78"/>
      <c r="Q740" s="14"/>
      <c r="R740" s="14"/>
      <c r="S740" s="116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78"/>
      <c r="Q741" s="14"/>
      <c r="R741" s="14"/>
      <c r="S741" s="116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78"/>
      <c r="Q742" s="14"/>
      <c r="R742" s="14"/>
      <c r="S742" s="116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78"/>
      <c r="Q743" s="14"/>
      <c r="R743" s="14"/>
      <c r="S743" s="116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78"/>
      <c r="Q744" s="14"/>
      <c r="R744" s="14"/>
      <c r="S744" s="116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78"/>
      <c r="Q745" s="14"/>
      <c r="R745" s="14"/>
      <c r="S745" s="116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78"/>
      <c r="Q746" s="14"/>
      <c r="R746" s="14"/>
      <c r="S746" s="116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78"/>
      <c r="Q747" s="14"/>
      <c r="R747" s="14"/>
      <c r="S747" s="116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78"/>
      <c r="Q748" s="14"/>
      <c r="R748" s="14"/>
      <c r="S748" s="116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78"/>
      <c r="Q749" s="14"/>
      <c r="R749" s="14"/>
      <c r="S749" s="116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78"/>
      <c r="Q750" s="14"/>
      <c r="R750" s="14"/>
      <c r="S750" s="116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78"/>
      <c r="Q751" s="14"/>
      <c r="R751" s="14"/>
      <c r="S751" s="116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78"/>
      <c r="Q752" s="14"/>
      <c r="R752" s="14"/>
      <c r="S752" s="116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78"/>
      <c r="Q753" s="14"/>
      <c r="R753" s="14"/>
      <c r="S753" s="116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78"/>
      <c r="Q754" s="14"/>
      <c r="R754" s="14"/>
      <c r="S754" s="116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78"/>
      <c r="Q755" s="14"/>
      <c r="R755" s="14"/>
      <c r="S755" s="116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78"/>
      <c r="Q756" s="14"/>
      <c r="R756" s="14"/>
      <c r="S756" s="116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78"/>
      <c r="Q757" s="14"/>
      <c r="R757" s="14"/>
      <c r="S757" s="116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78"/>
      <c r="Q758" s="14"/>
      <c r="R758" s="14"/>
      <c r="S758" s="116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78"/>
      <c r="Q759" s="14"/>
      <c r="R759" s="14"/>
      <c r="S759" s="116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78"/>
      <c r="Q760" s="14"/>
      <c r="R760" s="14"/>
      <c r="S760" s="116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78"/>
      <c r="Q761" s="14"/>
      <c r="R761" s="14"/>
      <c r="S761" s="116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78"/>
      <c r="Q762" s="14"/>
      <c r="R762" s="14"/>
      <c r="S762" s="116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78"/>
      <c r="Q763" s="14"/>
      <c r="R763" s="14"/>
      <c r="S763" s="116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78"/>
      <c r="Q764" s="14"/>
      <c r="R764" s="14"/>
      <c r="S764" s="116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78"/>
      <c r="Q765" s="14"/>
      <c r="R765" s="14"/>
      <c r="S765" s="116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78"/>
      <c r="Q766" s="14"/>
      <c r="R766" s="14"/>
      <c r="S766" s="116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78"/>
      <c r="Q767" s="14"/>
      <c r="R767" s="14"/>
      <c r="S767" s="116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78"/>
      <c r="Q768" s="14"/>
      <c r="R768" s="14"/>
      <c r="S768" s="116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78"/>
      <c r="Q769" s="14"/>
      <c r="R769" s="14"/>
      <c r="S769" s="116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78"/>
      <c r="Q770" s="14"/>
      <c r="R770" s="14"/>
      <c r="S770" s="116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78"/>
      <c r="Q771" s="14"/>
      <c r="R771" s="14"/>
      <c r="S771" s="116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78"/>
      <c r="Q772" s="14"/>
      <c r="R772" s="14"/>
      <c r="S772" s="116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78"/>
      <c r="Q773" s="14"/>
      <c r="R773" s="14"/>
      <c r="S773" s="116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78"/>
      <c r="Q774" s="14"/>
      <c r="R774" s="14"/>
      <c r="S774" s="116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78"/>
      <c r="Q775" s="14"/>
      <c r="R775" s="14"/>
      <c r="S775" s="116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78"/>
      <c r="Q776" s="14"/>
      <c r="R776" s="14"/>
      <c r="S776" s="116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78"/>
      <c r="Q777" s="14"/>
      <c r="R777" s="14"/>
      <c r="S777" s="116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78"/>
      <c r="Q778" s="14"/>
      <c r="R778" s="14"/>
      <c r="S778" s="116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78"/>
      <c r="Q779" s="14"/>
      <c r="R779" s="14"/>
      <c r="S779" s="116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78"/>
      <c r="Q780" s="14"/>
      <c r="R780" s="14"/>
      <c r="S780" s="116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78"/>
      <c r="Q781" s="14"/>
      <c r="R781" s="14"/>
      <c r="S781" s="116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78"/>
      <c r="Q782" s="14"/>
      <c r="R782" s="14"/>
      <c r="S782" s="116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78"/>
      <c r="Q783" s="14"/>
      <c r="R783" s="14"/>
      <c r="S783" s="116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78"/>
      <c r="Q784" s="14"/>
      <c r="R784" s="14"/>
      <c r="S784" s="116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78"/>
      <c r="Q785" s="14"/>
      <c r="R785" s="14"/>
      <c r="S785" s="116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78"/>
      <c r="Q786" s="14"/>
      <c r="R786" s="14"/>
      <c r="S786" s="116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78"/>
      <c r="Q787" s="14"/>
      <c r="R787" s="14"/>
      <c r="S787" s="116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78"/>
      <c r="Q788" s="14"/>
      <c r="R788" s="14"/>
      <c r="S788" s="116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78"/>
      <c r="Q789" s="14"/>
      <c r="R789" s="14"/>
      <c r="S789" s="116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78"/>
      <c r="Q790" s="14"/>
      <c r="R790" s="14"/>
      <c r="S790" s="116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78"/>
      <c r="Q791" s="14"/>
      <c r="R791" s="14"/>
      <c r="S791" s="116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78"/>
      <c r="Q792" s="14"/>
      <c r="R792" s="14"/>
      <c r="S792" s="116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78"/>
      <c r="Q793" s="14"/>
      <c r="R793" s="14"/>
      <c r="S793" s="116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78"/>
      <c r="Q794" s="14"/>
      <c r="R794" s="14"/>
      <c r="S794" s="116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78"/>
      <c r="Q795" s="14"/>
      <c r="R795" s="14"/>
      <c r="S795" s="116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78"/>
      <c r="Q796" s="14"/>
      <c r="R796" s="14"/>
      <c r="S796" s="116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78"/>
      <c r="Q797" s="14"/>
      <c r="R797" s="14"/>
      <c r="S797" s="116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78"/>
      <c r="Q798" s="14"/>
      <c r="R798" s="14"/>
      <c r="S798" s="116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78"/>
      <c r="Q799" s="14"/>
      <c r="R799" s="14"/>
      <c r="S799" s="116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78"/>
      <c r="Q800" s="14"/>
      <c r="R800" s="14"/>
      <c r="S800" s="116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78"/>
      <c r="Q801" s="14"/>
      <c r="R801" s="14"/>
      <c r="S801" s="116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78"/>
      <c r="Q802" s="14"/>
      <c r="R802" s="14"/>
      <c r="S802" s="116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78"/>
      <c r="Q803" s="14"/>
      <c r="R803" s="14"/>
      <c r="S803" s="116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78"/>
      <c r="Q804" s="14"/>
      <c r="R804" s="14"/>
      <c r="S804" s="116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78"/>
      <c r="Q805" s="14"/>
      <c r="R805" s="14"/>
      <c r="S805" s="116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78"/>
      <c r="Q806" s="14"/>
      <c r="R806" s="14"/>
      <c r="S806" s="116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78"/>
      <c r="Q807" s="14"/>
      <c r="R807" s="14"/>
      <c r="S807" s="116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78"/>
      <c r="Q808" s="14"/>
      <c r="R808" s="14"/>
      <c r="S808" s="116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78"/>
      <c r="Q809" s="14"/>
      <c r="R809" s="14"/>
      <c r="S809" s="116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78"/>
      <c r="Q810" s="14"/>
      <c r="R810" s="14"/>
      <c r="S810" s="116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78"/>
      <c r="Q811" s="14"/>
      <c r="R811" s="14"/>
      <c r="S811" s="116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78"/>
      <c r="Q812" s="14"/>
      <c r="R812" s="14"/>
      <c r="S812" s="116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78"/>
      <c r="Q813" s="14"/>
      <c r="R813" s="14"/>
      <c r="S813" s="116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78"/>
      <c r="Q814" s="14"/>
      <c r="R814" s="14"/>
      <c r="S814" s="116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78"/>
      <c r="Q815" s="14"/>
      <c r="R815" s="14"/>
      <c r="S815" s="116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78"/>
      <c r="Q816" s="14"/>
      <c r="R816" s="14"/>
      <c r="S816" s="116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78"/>
      <c r="Q817" s="14"/>
      <c r="R817" s="14"/>
      <c r="S817" s="116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78"/>
      <c r="Q818" s="14"/>
      <c r="R818" s="14"/>
      <c r="S818" s="116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78"/>
      <c r="Q819" s="14"/>
      <c r="R819" s="14"/>
      <c r="S819" s="116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78"/>
      <c r="Q820" s="14"/>
      <c r="R820" s="14"/>
      <c r="S820" s="116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78"/>
      <c r="Q821" s="14"/>
      <c r="R821" s="14"/>
      <c r="S821" s="116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78"/>
      <c r="Q822" s="14"/>
      <c r="R822" s="14"/>
      <c r="S822" s="116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78"/>
      <c r="Q823" s="14"/>
      <c r="R823" s="14"/>
      <c r="S823" s="116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78"/>
      <c r="Q824" s="14"/>
      <c r="R824" s="14"/>
      <c r="S824" s="116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78"/>
      <c r="Q825" s="14"/>
      <c r="R825" s="14"/>
      <c r="S825" s="116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78"/>
      <c r="Q826" s="14"/>
      <c r="R826" s="14"/>
      <c r="S826" s="116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78"/>
      <c r="Q827" s="14"/>
      <c r="R827" s="14"/>
      <c r="S827" s="116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78"/>
      <c r="Q828" s="14"/>
      <c r="R828" s="14"/>
      <c r="S828" s="116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78"/>
      <c r="Q829" s="14"/>
      <c r="R829" s="14"/>
      <c r="S829" s="116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78"/>
      <c r="Q830" s="14"/>
      <c r="R830" s="14"/>
      <c r="S830" s="116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78"/>
      <c r="Q831" s="14"/>
      <c r="R831" s="14"/>
      <c r="S831" s="116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78"/>
      <c r="Q832" s="14"/>
      <c r="R832" s="14"/>
      <c r="S832" s="116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78"/>
      <c r="Q833" s="14"/>
      <c r="R833" s="14"/>
      <c r="S833" s="116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78"/>
      <c r="Q834" s="14"/>
      <c r="R834" s="14"/>
      <c r="S834" s="116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78"/>
      <c r="Q835" s="14"/>
      <c r="R835" s="14"/>
      <c r="S835" s="116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78"/>
      <c r="Q836" s="14"/>
      <c r="R836" s="14"/>
      <c r="S836" s="116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78"/>
      <c r="Q837" s="14"/>
      <c r="R837" s="14"/>
      <c r="S837" s="116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78"/>
      <c r="Q838" s="14"/>
      <c r="R838" s="14"/>
      <c r="S838" s="116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78"/>
      <c r="Q839" s="14"/>
      <c r="R839" s="14"/>
      <c r="S839" s="116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78"/>
      <c r="Q840" s="14"/>
      <c r="R840" s="14"/>
      <c r="S840" s="116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78"/>
      <c r="Q841" s="14"/>
      <c r="R841" s="14"/>
      <c r="S841" s="116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78"/>
      <c r="Q842" s="14"/>
      <c r="R842" s="14"/>
      <c r="S842" s="116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78"/>
      <c r="Q843" s="14"/>
      <c r="R843" s="14"/>
      <c r="S843" s="116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78"/>
      <c r="Q844" s="14"/>
      <c r="R844" s="14"/>
      <c r="S844" s="116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78"/>
      <c r="Q845" s="14"/>
      <c r="R845" s="14"/>
      <c r="S845" s="116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78"/>
      <c r="Q846" s="14"/>
      <c r="R846" s="14"/>
      <c r="S846" s="116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78"/>
      <c r="Q847" s="14"/>
      <c r="R847" s="14"/>
      <c r="S847" s="116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78"/>
      <c r="Q848" s="14"/>
      <c r="R848" s="14"/>
      <c r="S848" s="116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78"/>
      <c r="Q849" s="14"/>
      <c r="R849" s="14"/>
      <c r="S849" s="116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78"/>
      <c r="Q850" s="14"/>
      <c r="R850" s="14"/>
      <c r="S850" s="116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78"/>
      <c r="Q851" s="14"/>
      <c r="R851" s="14"/>
      <c r="S851" s="116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78"/>
      <c r="Q852" s="14"/>
      <c r="R852" s="14"/>
      <c r="S852" s="116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78"/>
      <c r="Q853" s="14"/>
      <c r="R853" s="14"/>
      <c r="S853" s="116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78"/>
      <c r="Q854" s="14"/>
      <c r="R854" s="14"/>
      <c r="S854" s="116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78"/>
      <c r="Q855" s="14"/>
      <c r="R855" s="14"/>
      <c r="S855" s="116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78"/>
      <c r="Q856" s="14"/>
      <c r="R856" s="14"/>
      <c r="S856" s="116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78"/>
      <c r="Q857" s="14"/>
      <c r="R857" s="14"/>
      <c r="S857" s="116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78"/>
      <c r="Q858" s="14"/>
      <c r="R858" s="14"/>
      <c r="S858" s="116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78"/>
      <c r="Q859" s="14"/>
      <c r="R859" s="14"/>
      <c r="S859" s="116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78"/>
      <c r="Q860" s="14"/>
      <c r="R860" s="14"/>
      <c r="S860" s="116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78"/>
      <c r="Q861" s="14"/>
      <c r="R861" s="14"/>
      <c r="S861" s="116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78"/>
      <c r="Q862" s="14"/>
      <c r="R862" s="14"/>
      <c r="S862" s="116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78"/>
      <c r="Q863" s="14"/>
      <c r="R863" s="14"/>
      <c r="S863" s="116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78"/>
      <c r="Q864" s="14"/>
      <c r="R864" s="14"/>
      <c r="S864" s="116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78"/>
      <c r="Q865" s="14"/>
      <c r="R865" s="14"/>
      <c r="S865" s="116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78"/>
      <c r="Q866" s="14"/>
      <c r="R866" s="14"/>
      <c r="S866" s="116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78"/>
      <c r="Q867" s="14"/>
      <c r="R867" s="14"/>
      <c r="S867" s="116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78"/>
      <c r="Q868" s="14"/>
      <c r="R868" s="14"/>
      <c r="S868" s="116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78"/>
      <c r="Q869" s="14"/>
      <c r="R869" s="14"/>
      <c r="S869" s="116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78"/>
      <c r="Q870" s="14"/>
      <c r="R870" s="14"/>
      <c r="S870" s="116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78"/>
      <c r="Q871" s="14"/>
      <c r="R871" s="14"/>
      <c r="S871" s="116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78"/>
      <c r="Q872" s="14"/>
      <c r="R872" s="14"/>
      <c r="S872" s="116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78"/>
      <c r="Q873" s="14"/>
      <c r="R873" s="14"/>
      <c r="S873" s="116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78"/>
      <c r="Q874" s="14"/>
      <c r="R874" s="14"/>
      <c r="S874" s="116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78"/>
      <c r="Q875" s="14"/>
      <c r="R875" s="14"/>
      <c r="S875" s="116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78"/>
      <c r="Q876" s="14"/>
      <c r="R876" s="14"/>
      <c r="S876" s="116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78"/>
      <c r="Q877" s="14"/>
      <c r="R877" s="14"/>
      <c r="S877" s="116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78"/>
      <c r="Q878" s="14"/>
      <c r="R878" s="14"/>
      <c r="S878" s="116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78"/>
      <c r="Q879" s="14"/>
      <c r="R879" s="14"/>
      <c r="S879" s="116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78"/>
      <c r="Q880" s="14"/>
      <c r="R880" s="14"/>
      <c r="S880" s="116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78"/>
      <c r="Q881" s="14"/>
      <c r="R881" s="14"/>
      <c r="S881" s="116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78"/>
      <c r="Q882" s="14"/>
      <c r="R882" s="14"/>
      <c r="S882" s="116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78"/>
      <c r="Q883" s="14"/>
      <c r="R883" s="14"/>
      <c r="S883" s="116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78"/>
      <c r="Q884" s="14"/>
      <c r="R884" s="14"/>
      <c r="S884" s="116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78"/>
      <c r="Q885" s="14"/>
      <c r="R885" s="14"/>
      <c r="S885" s="116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78"/>
      <c r="Q886" s="14"/>
      <c r="R886" s="14"/>
      <c r="S886" s="116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78"/>
      <c r="Q887" s="14"/>
      <c r="R887" s="14"/>
      <c r="S887" s="116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78"/>
      <c r="Q888" s="14"/>
      <c r="R888" s="14"/>
      <c r="S888" s="116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78"/>
      <c r="Q889" s="14"/>
      <c r="R889" s="14"/>
      <c r="S889" s="116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78"/>
      <c r="Q890" s="14"/>
      <c r="R890" s="14"/>
      <c r="S890" s="116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78"/>
      <c r="Q891" s="14"/>
      <c r="R891" s="14"/>
      <c r="S891" s="116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78"/>
      <c r="Q892" s="14"/>
      <c r="R892" s="14"/>
      <c r="S892" s="116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78"/>
      <c r="Q893" s="14"/>
      <c r="R893" s="14"/>
      <c r="S893" s="116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78"/>
      <c r="Q894" s="14"/>
      <c r="R894" s="14"/>
      <c r="S894" s="116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78"/>
      <c r="Q895" s="14"/>
      <c r="R895" s="14"/>
      <c r="S895" s="116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78"/>
      <c r="Q896" s="14"/>
      <c r="R896" s="14"/>
      <c r="S896" s="116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78"/>
      <c r="Q897" s="14"/>
      <c r="R897" s="14"/>
      <c r="S897" s="116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78"/>
      <c r="Q898" s="14"/>
      <c r="R898" s="14"/>
      <c r="S898" s="116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78"/>
      <c r="Q899" s="14"/>
      <c r="R899" s="14"/>
      <c r="S899" s="116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78"/>
      <c r="Q900" s="14"/>
      <c r="R900" s="14"/>
      <c r="S900" s="116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78"/>
      <c r="Q901" s="14"/>
      <c r="R901" s="14"/>
      <c r="S901" s="116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78"/>
      <c r="Q902" s="14"/>
      <c r="R902" s="14"/>
      <c r="S902" s="116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78"/>
      <c r="Q903" s="14"/>
      <c r="R903" s="14"/>
      <c r="S903" s="116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78"/>
      <c r="Q904" s="14"/>
      <c r="R904" s="14"/>
      <c r="S904" s="116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78"/>
      <c r="Q905" s="14"/>
      <c r="R905" s="14"/>
      <c r="S905" s="116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78"/>
      <c r="Q906" s="14"/>
      <c r="R906" s="14"/>
      <c r="S906" s="116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78"/>
      <c r="Q907" s="14"/>
      <c r="R907" s="14"/>
      <c r="S907" s="116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78"/>
      <c r="Q908" s="14"/>
      <c r="R908" s="14"/>
      <c r="S908" s="116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78"/>
      <c r="Q909" s="14"/>
      <c r="R909" s="14"/>
      <c r="S909" s="116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78"/>
      <c r="Q910" s="14"/>
      <c r="R910" s="14"/>
      <c r="S910" s="116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78"/>
      <c r="Q911" s="14"/>
      <c r="R911" s="14"/>
      <c r="S911" s="116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78"/>
      <c r="Q912" s="14"/>
      <c r="R912" s="14"/>
      <c r="S912" s="116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78"/>
      <c r="Q913" s="14"/>
      <c r="R913" s="14"/>
      <c r="S913" s="116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78"/>
      <c r="Q914" s="14"/>
      <c r="R914" s="14"/>
      <c r="S914" s="116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78"/>
      <c r="Q915" s="14"/>
      <c r="R915" s="14"/>
      <c r="S915" s="116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78"/>
      <c r="Q916" s="14"/>
      <c r="R916" s="14"/>
      <c r="S916" s="116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78"/>
      <c r="Q917" s="14"/>
      <c r="R917" s="14"/>
      <c r="S917" s="116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78"/>
      <c r="Q918" s="14"/>
      <c r="R918" s="14"/>
      <c r="S918" s="116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78"/>
      <c r="Q919" s="14"/>
      <c r="R919" s="14"/>
      <c r="S919" s="116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78"/>
      <c r="Q920" s="14"/>
      <c r="R920" s="14"/>
      <c r="S920" s="116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78"/>
      <c r="Q921" s="14"/>
      <c r="R921" s="14"/>
      <c r="S921" s="116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78"/>
      <c r="Q922" s="14"/>
      <c r="R922" s="14"/>
      <c r="S922" s="116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78"/>
      <c r="Q923" s="14"/>
      <c r="R923" s="14"/>
      <c r="S923" s="116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78"/>
      <c r="Q924" s="14"/>
      <c r="R924" s="14"/>
      <c r="S924" s="116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78"/>
      <c r="Q925" s="14"/>
      <c r="R925" s="14"/>
      <c r="S925" s="116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78"/>
      <c r="Q926" s="14"/>
      <c r="R926" s="14"/>
      <c r="S926" s="116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78"/>
      <c r="Q927" s="14"/>
      <c r="R927" s="14"/>
      <c r="S927" s="116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78"/>
      <c r="Q928" s="14"/>
      <c r="R928" s="14"/>
      <c r="S928" s="116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78"/>
      <c r="Q929" s="14"/>
      <c r="R929" s="14"/>
      <c r="S929" s="116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78"/>
      <c r="Q930" s="14"/>
      <c r="R930" s="14"/>
      <c r="S930" s="116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78"/>
      <c r="Q931" s="14"/>
      <c r="R931" s="14"/>
      <c r="S931" s="116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78"/>
      <c r="Q932" s="14"/>
      <c r="R932" s="14"/>
      <c r="S932" s="116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78"/>
      <c r="Q933" s="14"/>
      <c r="R933" s="14"/>
      <c r="S933" s="116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78"/>
      <c r="Q934" s="14"/>
      <c r="R934" s="14"/>
      <c r="S934" s="116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78"/>
      <c r="Q935" s="14"/>
      <c r="R935" s="14"/>
      <c r="S935" s="116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78"/>
      <c r="Q936" s="14"/>
      <c r="R936" s="14"/>
      <c r="S936" s="116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78"/>
      <c r="Q937" s="14"/>
      <c r="R937" s="14"/>
      <c r="S937" s="116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78"/>
      <c r="Q938" s="14"/>
      <c r="R938" s="14"/>
      <c r="S938" s="116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78"/>
      <c r="Q939" s="14"/>
      <c r="R939" s="14"/>
      <c r="S939" s="116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78"/>
      <c r="Q940" s="14"/>
      <c r="R940" s="14"/>
      <c r="S940" s="116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78"/>
      <c r="Q941" s="14"/>
      <c r="R941" s="14"/>
      <c r="S941" s="116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78"/>
      <c r="Q942" s="14"/>
      <c r="R942" s="14"/>
      <c r="S942" s="116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78"/>
      <c r="Q943" s="14"/>
      <c r="R943" s="14"/>
      <c r="S943" s="116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78"/>
      <c r="Q944" s="14"/>
      <c r="R944" s="14"/>
      <c r="S944" s="116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78"/>
      <c r="Q945" s="14"/>
      <c r="R945" s="14"/>
      <c r="S945" s="116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78"/>
      <c r="Q946" s="14"/>
      <c r="R946" s="14"/>
      <c r="S946" s="116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78"/>
      <c r="Q947" s="14"/>
      <c r="R947" s="14"/>
      <c r="S947" s="116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78"/>
      <c r="Q948" s="14"/>
      <c r="R948" s="14"/>
      <c r="S948" s="116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78"/>
      <c r="Q949" s="14"/>
      <c r="R949" s="14"/>
      <c r="S949" s="116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78"/>
      <c r="Q950" s="14"/>
      <c r="R950" s="14"/>
      <c r="S950" s="116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78"/>
      <c r="Q951" s="14"/>
      <c r="R951" s="14"/>
      <c r="S951" s="116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78"/>
      <c r="Q952" s="14"/>
      <c r="R952" s="14"/>
      <c r="S952" s="116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78"/>
      <c r="Q953" s="14"/>
      <c r="R953" s="14"/>
      <c r="S953" s="116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78"/>
      <c r="Q954" s="14"/>
      <c r="R954" s="14"/>
      <c r="S954" s="116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78"/>
      <c r="Q955" s="14"/>
      <c r="R955" s="14"/>
      <c r="S955" s="116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78"/>
      <c r="Q956" s="14"/>
      <c r="R956" s="14"/>
      <c r="S956" s="116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78"/>
      <c r="Q957" s="14"/>
      <c r="R957" s="14"/>
      <c r="S957" s="116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78"/>
      <c r="Q958" s="14"/>
      <c r="R958" s="14"/>
      <c r="S958" s="116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78"/>
      <c r="Q959" s="14"/>
      <c r="R959" s="14"/>
      <c r="S959" s="116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78"/>
      <c r="Q960" s="14"/>
      <c r="R960" s="14"/>
      <c r="S960" s="116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78"/>
      <c r="Q961" s="14"/>
      <c r="R961" s="14"/>
      <c r="S961" s="116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78"/>
      <c r="Q962" s="14"/>
      <c r="R962" s="14"/>
      <c r="S962" s="116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78"/>
      <c r="Q963" s="14"/>
      <c r="R963" s="14"/>
      <c r="S963" s="116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78"/>
      <c r="Q964" s="14"/>
      <c r="R964" s="14"/>
      <c r="S964" s="116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78"/>
      <c r="Q965" s="14"/>
      <c r="R965" s="14"/>
      <c r="S965" s="116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78"/>
      <c r="Q966" s="14"/>
      <c r="R966" s="14"/>
      <c r="S966" s="116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78"/>
      <c r="Q967" s="14"/>
      <c r="R967" s="14"/>
      <c r="S967" s="116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78"/>
      <c r="Q968" s="14"/>
      <c r="R968" s="14"/>
      <c r="S968" s="116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78"/>
      <c r="Q969" s="14"/>
      <c r="R969" s="14"/>
      <c r="S969" s="116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78"/>
      <c r="Q970" s="14"/>
      <c r="R970" s="14"/>
      <c r="S970" s="116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78"/>
      <c r="Q971" s="14"/>
      <c r="R971" s="14"/>
      <c r="S971" s="116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78"/>
      <c r="Q972" s="14"/>
      <c r="R972" s="14"/>
      <c r="S972" s="116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78"/>
      <c r="Q973" s="14"/>
      <c r="R973" s="14"/>
      <c r="S973" s="116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78"/>
      <c r="Q974" s="14"/>
      <c r="R974" s="14"/>
      <c r="S974" s="116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78"/>
      <c r="Q975" s="14"/>
      <c r="R975" s="14"/>
      <c r="S975" s="116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78"/>
      <c r="Q976" s="14"/>
      <c r="R976" s="14"/>
      <c r="S976" s="116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78"/>
      <c r="Q977" s="14"/>
      <c r="R977" s="14"/>
      <c r="S977" s="116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78"/>
      <c r="Q978" s="14"/>
      <c r="R978" s="14"/>
      <c r="S978" s="116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78"/>
      <c r="Q979" s="14"/>
      <c r="R979" s="14"/>
      <c r="S979" s="116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78"/>
      <c r="Q980" s="14"/>
      <c r="R980" s="14"/>
      <c r="S980" s="116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78"/>
      <c r="Q981" s="14"/>
      <c r="R981" s="14"/>
      <c r="S981" s="116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78"/>
      <c r="Q982" s="14"/>
      <c r="R982" s="14"/>
      <c r="S982" s="116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78"/>
      <c r="Q983" s="14"/>
      <c r="R983" s="14"/>
      <c r="S983" s="116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78"/>
      <c r="Q984" s="14"/>
      <c r="R984" s="14"/>
      <c r="S984" s="116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78"/>
      <c r="Q985" s="14"/>
      <c r="R985" s="14"/>
      <c r="S985" s="116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78"/>
      <c r="Q986" s="14"/>
      <c r="R986" s="14"/>
      <c r="S986" s="116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78"/>
      <c r="Q987" s="14"/>
      <c r="R987" s="14"/>
      <c r="S987" s="116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78"/>
      <c r="Q988" s="14"/>
      <c r="R988" s="14"/>
      <c r="S988" s="116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78"/>
      <c r="Q989" s="14"/>
      <c r="R989" s="14"/>
      <c r="S989" s="116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78"/>
      <c r="Q990" s="14"/>
      <c r="R990" s="14"/>
      <c r="S990" s="116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78"/>
      <c r="Q991" s="14"/>
      <c r="R991" s="14"/>
      <c r="S991" s="116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78"/>
      <c r="Q992" s="14"/>
      <c r="R992" s="14"/>
      <c r="S992" s="116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78"/>
      <c r="Q993" s="14"/>
      <c r="R993" s="14"/>
      <c r="S993" s="116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78"/>
      <c r="Q994" s="14"/>
      <c r="R994" s="14"/>
      <c r="S994" s="116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78"/>
      <c r="Q995" s="14"/>
      <c r="R995" s="14"/>
      <c r="S995" s="116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78"/>
      <c r="Q996" s="14"/>
      <c r="R996" s="14"/>
      <c r="S996" s="116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78"/>
      <c r="Q997" s="14"/>
      <c r="R997" s="14"/>
      <c r="S997" s="116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78"/>
      <c r="Q998" s="14"/>
      <c r="R998" s="14"/>
      <c r="S998" s="116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78"/>
      <c r="Q999" s="14"/>
      <c r="R999" s="14"/>
      <c r="S999" s="116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78"/>
      <c r="Q1000" s="14"/>
      <c r="R1000" s="14"/>
      <c r="S1000" s="116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F35:F40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selection activeCell="E4" sqref="E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23.5" style="15" bestFit="1" customWidth="1"/>
    <col min="5" max="5" width="13.5" style="5" bestFit="1" customWidth="1"/>
    <col min="6" max="6" width="27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9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52">
      <c r="A1" s="26" t="s">
        <v>739</v>
      </c>
      <c r="B1" s="26" t="s">
        <v>14</v>
      </c>
      <c r="C1" s="26" t="s">
        <v>498</v>
      </c>
      <c r="D1" s="26" t="s">
        <v>529</v>
      </c>
      <c r="E1" s="121" t="s">
        <v>625</v>
      </c>
      <c r="F1" s="121" t="s">
        <v>975</v>
      </c>
      <c r="G1" s="26" t="s">
        <v>438</v>
      </c>
      <c r="H1" s="32" t="s">
        <v>439</v>
      </c>
      <c r="I1" s="113" t="s">
        <v>811</v>
      </c>
      <c r="J1" s="113" t="s">
        <v>812</v>
      </c>
      <c r="K1" s="113" t="s">
        <v>810</v>
      </c>
      <c r="L1" s="100" t="s">
        <v>440</v>
      </c>
      <c r="M1" s="100" t="s">
        <v>441</v>
      </c>
      <c r="N1" s="100" t="s">
        <v>442</v>
      </c>
      <c r="O1" s="100" t="s">
        <v>443</v>
      </c>
      <c r="P1" s="100" t="s">
        <v>444</v>
      </c>
      <c r="Q1" s="100" t="s">
        <v>926</v>
      </c>
      <c r="R1" s="100" t="s">
        <v>445</v>
      </c>
      <c r="S1" s="100" t="s">
        <v>446</v>
      </c>
      <c r="T1" s="100" t="s">
        <v>838</v>
      </c>
      <c r="U1" s="64" t="s">
        <v>447</v>
      </c>
      <c r="V1" s="64" t="s">
        <v>778</v>
      </c>
      <c r="W1" s="64" t="s">
        <v>448</v>
      </c>
      <c r="X1" s="64" t="s">
        <v>449</v>
      </c>
      <c r="Y1" s="64" t="s">
        <v>450</v>
      </c>
      <c r="Z1" s="64" t="s">
        <v>451</v>
      </c>
      <c r="AA1" s="64" t="s">
        <v>452</v>
      </c>
      <c r="AB1" s="44" t="s">
        <v>453</v>
      </c>
      <c r="AC1" s="64" t="s">
        <v>454</v>
      </c>
      <c r="AD1" s="64" t="s">
        <v>455</v>
      </c>
      <c r="AE1" s="44" t="s">
        <v>456</v>
      </c>
    </row>
    <row r="2" spans="1:31" s="29" customFormat="1" ht="70.5" customHeight="1">
      <c r="A2" s="30" t="s">
        <v>740</v>
      </c>
      <c r="B2" s="34" t="s">
        <v>23</v>
      </c>
      <c r="C2" s="34" t="s">
        <v>371</v>
      </c>
      <c r="D2" s="34" t="s">
        <v>401</v>
      </c>
      <c r="E2" s="30" t="s">
        <v>437</v>
      </c>
      <c r="F2" s="30"/>
      <c r="G2" s="30" t="s">
        <v>839</v>
      </c>
      <c r="H2" s="30" t="s">
        <v>74</v>
      </c>
      <c r="I2" s="114" t="s">
        <v>816</v>
      </c>
      <c r="J2" s="114" t="s">
        <v>817</v>
      </c>
      <c r="K2" s="114" t="s">
        <v>815</v>
      </c>
      <c r="L2" s="101" t="s">
        <v>464</v>
      </c>
      <c r="M2" s="55"/>
      <c r="N2" s="55"/>
      <c r="O2" s="55" t="s">
        <v>359</v>
      </c>
      <c r="P2" s="101" t="s">
        <v>803</v>
      </c>
      <c r="Q2" s="101"/>
      <c r="R2" s="101" t="s">
        <v>462</v>
      </c>
      <c r="S2" s="101" t="s">
        <v>463</v>
      </c>
      <c r="T2" s="101"/>
      <c r="U2" s="49" t="s">
        <v>461</v>
      </c>
      <c r="V2" s="49" t="s">
        <v>779</v>
      </c>
      <c r="W2" s="50" t="s">
        <v>100</v>
      </c>
      <c r="X2" s="50" t="s">
        <v>101</v>
      </c>
      <c r="Y2" s="50" t="s">
        <v>102</v>
      </c>
      <c r="Z2" s="50" t="s">
        <v>366</v>
      </c>
      <c r="AA2" s="49" t="s">
        <v>460</v>
      </c>
      <c r="AB2" s="49" t="s">
        <v>459</v>
      </c>
      <c r="AC2" s="49" t="s">
        <v>365</v>
      </c>
      <c r="AD2" s="49" t="s">
        <v>458</v>
      </c>
      <c r="AE2" s="49" t="s">
        <v>457</v>
      </c>
    </row>
    <row r="3" spans="1:31" s="42" customFormat="1" ht="18" customHeight="1">
      <c r="A3" s="36" t="s">
        <v>403</v>
      </c>
      <c r="B3" s="35"/>
      <c r="C3" s="68"/>
      <c r="D3" s="35"/>
      <c r="E3" s="36"/>
      <c r="F3" s="36"/>
      <c r="G3" s="36"/>
      <c r="H3" s="36"/>
      <c r="I3" s="36" t="s">
        <v>813</v>
      </c>
      <c r="J3" s="36" t="s">
        <v>41</v>
      </c>
      <c r="K3" s="124" t="s">
        <v>814</v>
      </c>
      <c r="L3" s="126" t="s">
        <v>335</v>
      </c>
      <c r="M3" s="127" t="s">
        <v>780</v>
      </c>
      <c r="N3" s="126" t="s">
        <v>358</v>
      </c>
      <c r="O3" s="126"/>
      <c r="P3" s="126"/>
      <c r="Q3" s="126"/>
      <c r="R3" s="126" t="s">
        <v>44</v>
      </c>
      <c r="S3" s="126"/>
      <c r="T3" s="126"/>
      <c r="U3" s="61" t="s">
        <v>145</v>
      </c>
      <c r="V3" s="61" t="s">
        <v>145</v>
      </c>
      <c r="W3" s="61"/>
      <c r="X3" s="61"/>
      <c r="Y3" s="61" t="s">
        <v>146</v>
      </c>
      <c r="Z3" s="61" t="s">
        <v>145</v>
      </c>
      <c r="AA3" s="61" t="s">
        <v>145</v>
      </c>
      <c r="AB3" s="57" t="s">
        <v>145</v>
      </c>
      <c r="AC3" s="61"/>
      <c r="AD3" s="61"/>
      <c r="AE3" s="57"/>
    </row>
    <row r="4" spans="1:31">
      <c r="A4" s="19" t="s">
        <v>845</v>
      </c>
      <c r="B4" s="10" t="s">
        <v>852</v>
      </c>
      <c r="C4" s="5" t="s">
        <v>853</v>
      </c>
      <c r="D4" s="11" t="s">
        <v>872</v>
      </c>
      <c r="F4" s="5" t="s">
        <v>976</v>
      </c>
      <c r="G4" s="5" t="s">
        <v>844</v>
      </c>
      <c r="I4" s="29">
        <v>1999</v>
      </c>
      <c r="J4" s="29">
        <v>7</v>
      </c>
      <c r="K4" s="29">
        <v>13</v>
      </c>
      <c r="L4" s="5">
        <v>12</v>
      </c>
      <c r="M4" s="98" t="s">
        <v>352</v>
      </c>
      <c r="N4" s="5">
        <v>17</v>
      </c>
      <c r="O4" s="5" t="s">
        <v>349</v>
      </c>
      <c r="S4" s="5">
        <v>3.1819999999999999</v>
      </c>
      <c r="T4" s="5" t="s">
        <v>356</v>
      </c>
      <c r="U4" s="5">
        <v>-26.4</v>
      </c>
      <c r="Y4" s="5">
        <v>1999</v>
      </c>
      <c r="Z4" s="5">
        <v>153.43049916133711</v>
      </c>
      <c r="AA4" s="5">
        <v>5</v>
      </c>
    </row>
    <row r="5" spans="1:31">
      <c r="A5" s="19" t="s">
        <v>845</v>
      </c>
      <c r="B5" s="10" t="s">
        <v>852</v>
      </c>
      <c r="C5" s="5" t="s">
        <v>853</v>
      </c>
      <c r="D5" s="11" t="s">
        <v>873</v>
      </c>
      <c r="F5" s="5" t="s">
        <v>977</v>
      </c>
      <c r="G5" s="5" t="s">
        <v>844</v>
      </c>
      <c r="I5" s="29">
        <v>1999</v>
      </c>
      <c r="J5" s="29">
        <v>7</v>
      </c>
      <c r="K5" s="29">
        <v>13</v>
      </c>
      <c r="L5" s="5">
        <v>12</v>
      </c>
      <c r="M5" s="98" t="s">
        <v>352</v>
      </c>
      <c r="N5" s="5">
        <v>17</v>
      </c>
      <c r="O5" s="5" t="s">
        <v>349</v>
      </c>
      <c r="S5" s="5">
        <v>0.878</v>
      </c>
      <c r="T5" s="5" t="s">
        <v>356</v>
      </c>
      <c r="U5" s="5">
        <v>-26.4</v>
      </c>
      <c r="Y5" s="5">
        <v>1999</v>
      </c>
      <c r="Z5" s="5">
        <v>139.89052424245463</v>
      </c>
      <c r="AA5" s="5">
        <v>5</v>
      </c>
    </row>
    <row r="6" spans="1:31">
      <c r="A6" s="19" t="s">
        <v>845</v>
      </c>
      <c r="B6" s="10" t="s">
        <v>852</v>
      </c>
      <c r="C6" s="5" t="s">
        <v>853</v>
      </c>
      <c r="D6" s="11" t="s">
        <v>875</v>
      </c>
      <c r="F6" s="5" t="s">
        <v>978</v>
      </c>
      <c r="G6" s="5" t="s">
        <v>844</v>
      </c>
      <c r="I6" s="29">
        <v>1999</v>
      </c>
      <c r="J6" s="29">
        <v>7</v>
      </c>
      <c r="K6" s="29">
        <v>13</v>
      </c>
      <c r="L6" s="5">
        <v>12</v>
      </c>
      <c r="M6" s="98" t="s">
        <v>352</v>
      </c>
      <c r="N6" s="5">
        <v>17</v>
      </c>
      <c r="O6" s="5" t="s">
        <v>349</v>
      </c>
      <c r="S6" s="5">
        <v>1.9319999999999999</v>
      </c>
      <c r="T6" s="5" t="s">
        <v>356</v>
      </c>
      <c r="U6" s="5">
        <v>-26.1</v>
      </c>
      <c r="Y6" s="5">
        <v>1999</v>
      </c>
      <c r="Z6" s="5">
        <v>116.33648074101855</v>
      </c>
      <c r="AA6" s="5">
        <v>5</v>
      </c>
    </row>
    <row r="7" spans="1:31">
      <c r="A7" s="19" t="s">
        <v>845</v>
      </c>
      <c r="B7" s="10" t="s">
        <v>852</v>
      </c>
      <c r="C7" s="5" t="s">
        <v>853</v>
      </c>
      <c r="D7" s="11" t="s">
        <v>877</v>
      </c>
      <c r="F7" s="5" t="s">
        <v>979</v>
      </c>
      <c r="G7" s="5" t="s">
        <v>844</v>
      </c>
      <c r="I7" s="29">
        <v>1999</v>
      </c>
      <c r="J7" s="29">
        <v>7</v>
      </c>
      <c r="K7" s="29">
        <v>13</v>
      </c>
      <c r="L7" s="5">
        <v>12</v>
      </c>
      <c r="M7" s="98" t="s">
        <v>352</v>
      </c>
      <c r="N7" s="5">
        <v>17</v>
      </c>
      <c r="O7" s="5" t="s">
        <v>349</v>
      </c>
      <c r="S7" s="5">
        <v>0.109</v>
      </c>
      <c r="T7" s="5" t="s">
        <v>356</v>
      </c>
      <c r="U7" s="5">
        <v>-26.5</v>
      </c>
      <c r="Y7" s="5">
        <v>1999</v>
      </c>
      <c r="Z7" s="5">
        <v>118.71153134760237</v>
      </c>
      <c r="AA7" s="5">
        <v>4</v>
      </c>
    </row>
    <row r="8" spans="1:31">
      <c r="A8" s="14" t="s">
        <v>845</v>
      </c>
      <c r="B8" s="10" t="s">
        <v>852</v>
      </c>
      <c r="C8" s="5" t="s">
        <v>853</v>
      </c>
      <c r="D8" s="12" t="s">
        <v>878</v>
      </c>
      <c r="F8" s="5" t="s">
        <v>980</v>
      </c>
      <c r="G8" s="5" t="s">
        <v>844</v>
      </c>
      <c r="I8" s="29">
        <v>1999</v>
      </c>
      <c r="J8" s="29">
        <v>7</v>
      </c>
      <c r="K8" s="29">
        <v>13</v>
      </c>
      <c r="L8" s="5">
        <v>12</v>
      </c>
      <c r="M8" s="98" t="s">
        <v>352</v>
      </c>
      <c r="N8" s="5">
        <v>17</v>
      </c>
      <c r="O8" s="5" t="s">
        <v>349</v>
      </c>
      <c r="S8" s="5">
        <v>0.21099999999999999</v>
      </c>
      <c r="T8" s="5" t="s">
        <v>356</v>
      </c>
      <c r="U8" s="5">
        <v>-26.8</v>
      </c>
      <c r="Y8" s="5">
        <v>1999</v>
      </c>
      <c r="Z8" s="5">
        <v>116.88796441064665</v>
      </c>
      <c r="AA8" s="5">
        <v>5</v>
      </c>
    </row>
    <row r="9" spans="1:31">
      <c r="A9" s="14" t="s">
        <v>845</v>
      </c>
      <c r="B9" s="10" t="s">
        <v>852</v>
      </c>
      <c r="C9" s="5" t="s">
        <v>853</v>
      </c>
      <c r="D9" s="12" t="s">
        <v>880</v>
      </c>
      <c r="F9" s="5" t="s">
        <v>981</v>
      </c>
      <c r="G9" s="5" t="s">
        <v>844</v>
      </c>
      <c r="I9" s="29">
        <v>1999</v>
      </c>
      <c r="J9" s="29">
        <v>7</v>
      </c>
      <c r="K9" s="29">
        <v>13</v>
      </c>
      <c r="L9" s="5">
        <v>12</v>
      </c>
      <c r="M9" s="98" t="s">
        <v>352</v>
      </c>
      <c r="N9" s="5">
        <v>17</v>
      </c>
      <c r="O9" s="5" t="s">
        <v>349</v>
      </c>
      <c r="S9" s="5">
        <v>7.6999999999999999E-2</v>
      </c>
      <c r="T9" s="5" t="s">
        <v>356</v>
      </c>
      <c r="U9" s="5">
        <v>-26.8</v>
      </c>
      <c r="Y9" s="5">
        <v>1999</v>
      </c>
      <c r="Z9" s="5">
        <v>87.172190531940913</v>
      </c>
      <c r="AA9" s="5">
        <v>4</v>
      </c>
    </row>
    <row r="10" spans="1:31">
      <c r="A10" s="14" t="s">
        <v>845</v>
      </c>
      <c r="B10" s="10" t="s">
        <v>852</v>
      </c>
      <c r="C10" s="5" t="s">
        <v>857</v>
      </c>
      <c r="D10" s="12" t="s">
        <v>859</v>
      </c>
      <c r="F10" s="5" t="s">
        <v>982</v>
      </c>
      <c r="G10" s="5" t="s">
        <v>844</v>
      </c>
      <c r="I10" s="29">
        <v>1999</v>
      </c>
      <c r="J10" s="29">
        <v>7</v>
      </c>
      <c r="K10" s="29">
        <v>13</v>
      </c>
      <c r="L10" s="5">
        <v>12</v>
      </c>
      <c r="M10" s="98" t="s">
        <v>352</v>
      </c>
      <c r="N10" s="5">
        <v>17</v>
      </c>
      <c r="O10" s="5" t="s">
        <v>349</v>
      </c>
      <c r="S10" s="5">
        <v>5.5250000000000004</v>
      </c>
      <c r="T10" s="5" t="s">
        <v>356</v>
      </c>
      <c r="U10" s="5">
        <v>-27.2</v>
      </c>
      <c r="Y10" s="5">
        <v>1999</v>
      </c>
      <c r="Z10" s="5">
        <v>130.45391301147856</v>
      </c>
      <c r="AA10" s="5">
        <v>5</v>
      </c>
    </row>
    <row r="11" spans="1:31">
      <c r="A11" s="14" t="s">
        <v>845</v>
      </c>
      <c r="B11" s="10" t="s">
        <v>852</v>
      </c>
      <c r="C11" s="5" t="s">
        <v>857</v>
      </c>
      <c r="D11" s="12" t="s">
        <v>859</v>
      </c>
      <c r="F11" s="5" t="s">
        <v>983</v>
      </c>
      <c r="G11" s="5" t="s">
        <v>844</v>
      </c>
      <c r="I11" s="29">
        <v>1999</v>
      </c>
      <c r="J11" s="29">
        <v>7</v>
      </c>
      <c r="K11" s="29">
        <v>13</v>
      </c>
      <c r="L11" s="5">
        <v>12</v>
      </c>
      <c r="M11" s="98" t="s">
        <v>352</v>
      </c>
      <c r="N11" s="5">
        <v>17</v>
      </c>
      <c r="O11" s="5" t="s">
        <v>349</v>
      </c>
      <c r="S11" s="5">
        <v>9.8249999999999993</v>
      </c>
      <c r="T11" s="5" t="s">
        <v>356</v>
      </c>
      <c r="U11" s="5">
        <v>-26.5</v>
      </c>
      <c r="Y11" s="5">
        <v>1999</v>
      </c>
      <c r="Z11" s="5">
        <v>159.38721445135107</v>
      </c>
      <c r="AA11" s="5">
        <v>5</v>
      </c>
    </row>
    <row r="12" spans="1:31">
      <c r="A12" s="14" t="s">
        <v>845</v>
      </c>
      <c r="B12" s="10" t="s">
        <v>852</v>
      </c>
      <c r="C12" s="5" t="s">
        <v>857</v>
      </c>
      <c r="D12" s="12" t="s">
        <v>859</v>
      </c>
      <c r="F12" s="5" t="s">
        <v>984</v>
      </c>
      <c r="G12" s="5" t="s">
        <v>844</v>
      </c>
      <c r="I12" s="29">
        <v>1999</v>
      </c>
      <c r="J12" s="29">
        <v>7</v>
      </c>
      <c r="K12" s="29">
        <v>13</v>
      </c>
      <c r="L12" s="5">
        <v>12</v>
      </c>
      <c r="M12" s="98" t="s">
        <v>352</v>
      </c>
      <c r="N12" s="5">
        <v>17</v>
      </c>
      <c r="O12" s="5" t="s">
        <v>349</v>
      </c>
      <c r="S12" s="5">
        <v>0.45800000000000002</v>
      </c>
      <c r="T12" s="5" t="s">
        <v>356</v>
      </c>
      <c r="U12" s="5">
        <v>-26.6</v>
      </c>
      <c r="Y12" s="5">
        <v>1999</v>
      </c>
      <c r="Z12" s="5">
        <v>156.80623252147851</v>
      </c>
      <c r="AA12" s="5">
        <v>5</v>
      </c>
    </row>
    <row r="13" spans="1:31">
      <c r="A13" s="14" t="s">
        <v>845</v>
      </c>
      <c r="B13" s="10" t="s">
        <v>852</v>
      </c>
      <c r="C13" s="5" t="s">
        <v>857</v>
      </c>
      <c r="D13" s="12" t="s">
        <v>862</v>
      </c>
      <c r="F13" s="5" t="s">
        <v>985</v>
      </c>
      <c r="G13" s="5" t="s">
        <v>844</v>
      </c>
      <c r="I13" s="29">
        <v>1999</v>
      </c>
      <c r="J13" s="29">
        <v>7</v>
      </c>
      <c r="K13" s="29">
        <v>13</v>
      </c>
      <c r="L13" s="5">
        <v>12</v>
      </c>
      <c r="M13" s="98" t="s">
        <v>352</v>
      </c>
      <c r="N13" s="5">
        <v>17</v>
      </c>
      <c r="O13" s="5" t="s">
        <v>349</v>
      </c>
      <c r="S13" s="5">
        <v>1.9179999999999999</v>
      </c>
      <c r="T13" s="5" t="s">
        <v>356</v>
      </c>
      <c r="U13" s="5">
        <v>-26.4</v>
      </c>
      <c r="Y13" s="5">
        <v>1999</v>
      </c>
      <c r="Z13" s="5">
        <v>107.8077018496526</v>
      </c>
      <c r="AA13" s="5">
        <v>4</v>
      </c>
    </row>
    <row r="14" spans="1:31">
      <c r="A14" s="14" t="s">
        <v>845</v>
      </c>
      <c r="B14" s="10" t="s">
        <v>852</v>
      </c>
      <c r="C14" s="5" t="s">
        <v>857</v>
      </c>
      <c r="D14" s="12" t="s">
        <v>862</v>
      </c>
      <c r="F14" s="5" t="s">
        <v>986</v>
      </c>
      <c r="G14" s="5" t="s">
        <v>844</v>
      </c>
      <c r="I14" s="29">
        <v>1999</v>
      </c>
      <c r="J14" s="29">
        <v>7</v>
      </c>
      <c r="K14" s="29">
        <v>13</v>
      </c>
      <c r="L14" s="5">
        <v>12</v>
      </c>
      <c r="M14" s="98" t="s">
        <v>352</v>
      </c>
      <c r="N14" s="5">
        <v>17</v>
      </c>
      <c r="O14" s="5" t="s">
        <v>349</v>
      </c>
      <c r="S14" s="5">
        <v>2.0910000000000002</v>
      </c>
      <c r="T14" s="5" t="s">
        <v>356</v>
      </c>
      <c r="U14" s="5">
        <v>-26.4</v>
      </c>
      <c r="Y14" s="5">
        <v>1999</v>
      </c>
      <c r="Z14" s="5">
        <v>98.826658252547887</v>
      </c>
      <c r="AA14" s="5">
        <v>5</v>
      </c>
    </row>
    <row r="15" spans="1:31">
      <c r="A15" s="14" t="s">
        <v>845</v>
      </c>
      <c r="B15" s="10" t="s">
        <v>852</v>
      </c>
      <c r="C15" s="5" t="s">
        <v>857</v>
      </c>
      <c r="D15" s="12" t="s">
        <v>862</v>
      </c>
      <c r="F15" s="5" t="s">
        <v>987</v>
      </c>
      <c r="G15" s="5" t="s">
        <v>844</v>
      </c>
      <c r="I15" s="29">
        <v>1999</v>
      </c>
      <c r="J15" s="29">
        <v>7</v>
      </c>
      <c r="K15" s="29">
        <v>13</v>
      </c>
      <c r="L15" s="5">
        <v>12</v>
      </c>
      <c r="M15" s="98" t="s">
        <v>352</v>
      </c>
      <c r="N15" s="5">
        <v>17</v>
      </c>
      <c r="O15" s="5" t="s">
        <v>349</v>
      </c>
      <c r="S15" s="5">
        <v>1.103</v>
      </c>
      <c r="T15" s="5" t="s">
        <v>356</v>
      </c>
      <c r="U15" s="5">
        <v>-26</v>
      </c>
      <c r="Y15" s="5">
        <v>1999</v>
      </c>
      <c r="Z15" s="5">
        <v>71.558374934108656</v>
      </c>
      <c r="AA15" s="5">
        <v>5</v>
      </c>
    </row>
    <row r="16" spans="1:31">
      <c r="A16" s="14" t="s">
        <v>845</v>
      </c>
      <c r="B16" s="10" t="s">
        <v>852</v>
      </c>
      <c r="C16" s="5" t="s">
        <v>857</v>
      </c>
      <c r="D16" s="12" t="s">
        <v>864</v>
      </c>
      <c r="F16" s="5" t="s">
        <v>988</v>
      </c>
      <c r="G16" s="5" t="s">
        <v>844</v>
      </c>
      <c r="I16" s="29">
        <v>1999</v>
      </c>
      <c r="J16" s="29">
        <v>7</v>
      </c>
      <c r="K16" s="29">
        <v>13</v>
      </c>
      <c r="L16" s="5">
        <v>12</v>
      </c>
      <c r="M16" s="98" t="s">
        <v>352</v>
      </c>
      <c r="N16" s="5">
        <v>17</v>
      </c>
      <c r="O16" s="5" t="s">
        <v>349</v>
      </c>
      <c r="S16" s="5">
        <v>2.9000000000000001E-2</v>
      </c>
      <c r="T16" s="5" t="s">
        <v>356</v>
      </c>
      <c r="U16" s="5">
        <v>-25.8</v>
      </c>
      <c r="Y16" s="5">
        <v>1999</v>
      </c>
      <c r="Z16" s="5">
        <v>135.4</v>
      </c>
      <c r="AA16" s="5">
        <v>4</v>
      </c>
    </row>
    <row r="17" spans="1:27">
      <c r="A17" s="14" t="s">
        <v>845</v>
      </c>
      <c r="B17" s="10" t="s">
        <v>852</v>
      </c>
      <c r="C17" s="5" t="s">
        <v>857</v>
      </c>
      <c r="D17" s="12" t="s">
        <v>865</v>
      </c>
      <c r="F17" s="5" t="s">
        <v>989</v>
      </c>
      <c r="G17" s="5" t="s">
        <v>844</v>
      </c>
      <c r="I17" s="29">
        <v>1999</v>
      </c>
      <c r="J17" s="29">
        <v>7</v>
      </c>
      <c r="K17" s="29">
        <v>13</v>
      </c>
      <c r="L17" s="5">
        <v>12</v>
      </c>
      <c r="M17" s="98" t="s">
        <v>352</v>
      </c>
      <c r="N17" s="5">
        <v>17</v>
      </c>
      <c r="O17" s="5" t="s">
        <v>349</v>
      </c>
      <c r="S17" s="5">
        <v>7.3999999999999996E-2</v>
      </c>
      <c r="T17" s="5" t="s">
        <v>356</v>
      </c>
      <c r="U17" s="5">
        <v>-26.1</v>
      </c>
      <c r="Y17" s="5">
        <v>1999</v>
      </c>
      <c r="Z17" s="5">
        <v>87.204968054325875</v>
      </c>
      <c r="AA17" s="5">
        <v>5</v>
      </c>
    </row>
    <row r="18" spans="1:27">
      <c r="A18" s="14" t="s">
        <v>845</v>
      </c>
      <c r="B18" s="12" t="s">
        <v>852</v>
      </c>
      <c r="C18" s="5" t="s">
        <v>857</v>
      </c>
      <c r="D18" s="12" t="s">
        <v>867</v>
      </c>
      <c r="F18" s="5" t="s">
        <v>990</v>
      </c>
      <c r="G18" s="5" t="s">
        <v>844</v>
      </c>
      <c r="I18" s="29">
        <v>1999</v>
      </c>
      <c r="J18" s="29">
        <v>7</v>
      </c>
      <c r="K18" s="29">
        <v>13</v>
      </c>
      <c r="L18" s="5">
        <v>12</v>
      </c>
      <c r="M18" s="98" t="s">
        <v>352</v>
      </c>
      <c r="N18" s="5">
        <v>17</v>
      </c>
      <c r="O18" s="5" t="s">
        <v>349</v>
      </c>
      <c r="S18" s="5">
        <v>3.4000000000000002E-2</v>
      </c>
      <c r="T18" s="5" t="s">
        <v>356</v>
      </c>
      <c r="U18" s="5">
        <v>-25.6</v>
      </c>
      <c r="Y18" s="5">
        <v>1999</v>
      </c>
      <c r="Z18" s="5">
        <v>74.867631678565033</v>
      </c>
      <c r="AA18" s="5">
        <v>5</v>
      </c>
    </row>
    <row r="19" spans="1:27">
      <c r="A19" s="14" t="s">
        <v>845</v>
      </c>
      <c r="B19" s="12" t="s">
        <v>852</v>
      </c>
      <c r="C19" s="5" t="s">
        <v>857</v>
      </c>
      <c r="D19" s="12" t="s">
        <v>869</v>
      </c>
      <c r="F19" s="5" t="s">
        <v>991</v>
      </c>
      <c r="G19" s="5" t="s">
        <v>844</v>
      </c>
      <c r="I19" s="29">
        <v>1999</v>
      </c>
      <c r="J19" s="29">
        <v>7</v>
      </c>
      <c r="K19" s="29">
        <v>13</v>
      </c>
      <c r="L19" s="5">
        <v>12</v>
      </c>
      <c r="M19" s="98" t="s">
        <v>352</v>
      </c>
      <c r="N19" s="5">
        <v>17</v>
      </c>
      <c r="O19" s="5" t="s">
        <v>349</v>
      </c>
      <c r="S19" s="5">
        <v>1.7999999999999999E-2</v>
      </c>
      <c r="T19" s="5" t="s">
        <v>356</v>
      </c>
      <c r="U19" s="5">
        <v>-24.2</v>
      </c>
      <c r="Y19" s="5">
        <v>1999</v>
      </c>
      <c r="Z19" s="5">
        <v>69.398557979190926</v>
      </c>
      <c r="AA19" s="5">
        <v>5</v>
      </c>
    </row>
    <row r="20" spans="1:27">
      <c r="A20" s="14"/>
      <c r="B20" s="12"/>
      <c r="C20" s="5"/>
      <c r="D20" s="12"/>
    </row>
    <row r="21" spans="1:27">
      <c r="A21" s="14"/>
      <c r="B21" s="12"/>
      <c r="C21" s="5"/>
      <c r="D21" s="12"/>
    </row>
    <row r="22" spans="1:27">
      <c r="A22" s="14"/>
      <c r="B22" s="12"/>
      <c r="C22" s="5"/>
      <c r="D22" s="12"/>
    </row>
    <row r="23" spans="1:27">
      <c r="A23" s="14"/>
      <c r="B23" s="12"/>
      <c r="C23" s="5"/>
      <c r="D23" s="12"/>
    </row>
    <row r="24" spans="1:27">
      <c r="A24" s="14"/>
      <c r="B24" s="12"/>
      <c r="C24" s="5"/>
      <c r="D24" s="12"/>
    </row>
    <row r="25" spans="1:27">
      <c r="A25" s="14"/>
      <c r="B25" s="12"/>
      <c r="C25" s="5"/>
      <c r="D25" s="12"/>
    </row>
    <row r="26" spans="1:27">
      <c r="A26" s="14"/>
      <c r="B26" s="12"/>
      <c r="C26" s="5"/>
      <c r="D26" s="12"/>
    </row>
    <row r="27" spans="1:27">
      <c r="A27" s="14"/>
      <c r="B27" s="12"/>
      <c r="C27" s="5"/>
      <c r="D27" s="12"/>
    </row>
    <row r="28" spans="1:27">
      <c r="A28" s="14"/>
      <c r="B28" s="12"/>
      <c r="C28" s="5"/>
      <c r="D28" s="12"/>
    </row>
    <row r="29" spans="1:27">
      <c r="A29" s="14"/>
      <c r="B29" s="12"/>
      <c r="C29" s="5"/>
      <c r="D29" s="12"/>
    </row>
    <row r="30" spans="1:27">
      <c r="A30" s="14"/>
      <c r="B30" s="12"/>
      <c r="C30" s="5"/>
      <c r="D30" s="12"/>
    </row>
    <row r="31" spans="1:27">
      <c r="A31" s="14"/>
      <c r="B31" s="12"/>
      <c r="C31" s="5"/>
      <c r="D31" s="12"/>
    </row>
    <row r="32" spans="1:2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O20:O1048576 R4:R19</xm:sqref>
        </x14:dataValidation>
        <x14:dataValidation type="list" allowBlank="1" showInputMessage="1" showErrorMessage="1">
          <x14:formula1>
            <xm:f>'controlled vocabulary'!$AD$4:$AD$7</xm:f>
          </x14:formula1>
          <xm:sqref>M20:M1048576 O4:O19</xm:sqref>
        </x14:dataValidation>
        <x14:dataValidation type="list" allowBlank="1" showInputMessage="1" showErrorMessage="1">
          <x14:formula1>
            <xm:f>'controlled vocabulary'!$AG$4:$AG$5</xm:f>
          </x14:formula1>
          <xm:sqref>T20:T1048576 U4:U19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Q4" sqref="Q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70" customFormat="1" ht="15" customHeight="1">
      <c r="A1" s="69" t="s">
        <v>174</v>
      </c>
      <c r="B1" s="69" t="s">
        <v>175</v>
      </c>
      <c r="C1" s="71"/>
      <c r="D1" s="71"/>
      <c r="E1" s="71"/>
      <c r="F1" s="71"/>
      <c r="G1" s="71"/>
      <c r="H1" s="71"/>
      <c r="J1" s="72"/>
      <c r="K1" s="69" t="s">
        <v>691</v>
      </c>
      <c r="L1" s="72"/>
      <c r="M1" s="72"/>
      <c r="N1" s="72"/>
      <c r="O1" s="72"/>
      <c r="P1" s="72"/>
      <c r="Q1" s="72"/>
      <c r="R1" s="69" t="s">
        <v>176</v>
      </c>
      <c r="S1" s="72"/>
      <c r="T1" s="71"/>
      <c r="U1" s="71"/>
      <c r="V1" s="69" t="s">
        <v>692</v>
      </c>
      <c r="W1" s="71"/>
      <c r="X1" s="71"/>
      <c r="Y1" s="71"/>
      <c r="Z1" s="71"/>
      <c r="AA1" s="71"/>
      <c r="AB1" s="69" t="s">
        <v>684</v>
      </c>
      <c r="AC1" s="72"/>
      <c r="AD1" s="71"/>
      <c r="AF1" s="71"/>
      <c r="AG1" s="71"/>
      <c r="AH1" s="69" t="s">
        <v>177</v>
      </c>
      <c r="AI1" s="73"/>
      <c r="AJ1" s="71"/>
      <c r="AK1" s="71"/>
      <c r="AL1" s="71"/>
      <c r="AM1" s="71"/>
    </row>
    <row r="2" spans="1:39" s="70" customFormat="1" ht="15" customHeight="1">
      <c r="A2" s="74" t="s">
        <v>15</v>
      </c>
      <c r="B2" s="74" t="s">
        <v>17</v>
      </c>
      <c r="C2" s="74" t="s">
        <v>18</v>
      </c>
      <c r="D2" s="74" t="s">
        <v>749</v>
      </c>
      <c r="E2" s="74" t="s">
        <v>22</v>
      </c>
      <c r="F2" s="74" t="s">
        <v>19</v>
      </c>
      <c r="G2" s="74" t="s">
        <v>20</v>
      </c>
      <c r="H2" s="74" t="s">
        <v>21</v>
      </c>
      <c r="I2" s="74" t="s">
        <v>53</v>
      </c>
      <c r="J2" s="75" t="s">
        <v>362</v>
      </c>
      <c r="K2" s="74" t="s">
        <v>475</v>
      </c>
      <c r="L2" s="74" t="s">
        <v>477</v>
      </c>
      <c r="M2" s="74" t="s">
        <v>478</v>
      </c>
      <c r="N2" s="74" t="s">
        <v>721</v>
      </c>
      <c r="O2" s="74" t="s">
        <v>712</v>
      </c>
      <c r="P2" s="74" t="s">
        <v>765</v>
      </c>
      <c r="Q2" s="74" t="s">
        <v>487</v>
      </c>
      <c r="R2" s="74" t="s">
        <v>63</v>
      </c>
      <c r="S2" s="76" t="s">
        <v>311</v>
      </c>
      <c r="T2" s="74" t="s">
        <v>65</v>
      </c>
      <c r="U2" s="74" t="s">
        <v>620</v>
      </c>
      <c r="V2" s="74" t="s">
        <v>373</v>
      </c>
      <c r="W2" s="74" t="s">
        <v>374</v>
      </c>
      <c r="X2" s="74" t="s">
        <v>375</v>
      </c>
      <c r="Y2" s="74" t="s">
        <v>723</v>
      </c>
      <c r="Z2" s="74" t="s">
        <v>376</v>
      </c>
      <c r="AA2" s="74" t="s">
        <v>400</v>
      </c>
      <c r="AB2" s="74" t="s">
        <v>781</v>
      </c>
      <c r="AC2" s="74" t="s">
        <v>836</v>
      </c>
      <c r="AD2" s="74" t="s">
        <v>784</v>
      </c>
      <c r="AE2" s="74" t="s">
        <v>782</v>
      </c>
      <c r="AF2" s="74" t="s">
        <v>783</v>
      </c>
      <c r="AG2" s="74" t="s">
        <v>785</v>
      </c>
      <c r="AH2" s="77" t="s">
        <v>628</v>
      </c>
      <c r="AI2" s="78" t="s">
        <v>632</v>
      </c>
      <c r="AJ2" s="76" t="s">
        <v>627</v>
      </c>
      <c r="AK2" s="74" t="s">
        <v>629</v>
      </c>
      <c r="AL2" s="74" t="s">
        <v>786</v>
      </c>
      <c r="AM2" s="74" t="s">
        <v>787</v>
      </c>
    </row>
    <row r="3" spans="1:39" s="70" customFormat="1" ht="15" customHeight="1">
      <c r="A3" s="79"/>
      <c r="B3" s="79"/>
      <c r="C3" s="79"/>
      <c r="D3" s="79"/>
      <c r="E3" s="79"/>
      <c r="F3" s="80" t="str">
        <f>HYPERLINK("http://www.water-research.net/course/drainageclass.pdf","Soil Drainage Classes")</f>
        <v>Soil Drainage Classes</v>
      </c>
      <c r="G3" s="80" t="str">
        <f>HYPERLINK("http://www.nrcs.usda.gov/Internet/FSE_DOCUMENTS/nrcs142p2_052523.pdf","NRCS")</f>
        <v>NRCS</v>
      </c>
      <c r="H3" s="80" t="str">
        <f>HYPERLINK("http://jersey.uoregon.edu/~mstrick/AskGeoMan/geoQuerry11.html","Mafic vs. Felsic")</f>
        <v>Mafic vs. Felsic</v>
      </c>
      <c r="I3" s="79"/>
      <c r="J3" s="79"/>
      <c r="K3" s="79"/>
      <c r="L3" s="79"/>
      <c r="M3" s="79"/>
      <c r="N3" s="79"/>
      <c r="O3" s="79"/>
      <c r="P3" s="79"/>
      <c r="Q3" s="79"/>
      <c r="R3" s="79" t="s">
        <v>178</v>
      </c>
      <c r="S3" s="79"/>
      <c r="T3" s="81"/>
      <c r="U3" s="81"/>
      <c r="V3" s="81"/>
      <c r="W3" s="81"/>
      <c r="X3" s="81"/>
      <c r="Y3" s="81"/>
      <c r="Z3" s="81"/>
      <c r="AA3" s="81"/>
      <c r="AB3" s="81"/>
      <c r="AC3" s="79"/>
      <c r="AD3" s="81"/>
      <c r="AE3" s="81"/>
      <c r="AF3" s="81"/>
      <c r="AG3" s="81"/>
      <c r="AH3" s="79" t="s">
        <v>152</v>
      </c>
      <c r="AI3" s="82"/>
      <c r="AJ3" s="79" t="s">
        <v>179</v>
      </c>
      <c r="AK3" s="79" t="s">
        <v>180</v>
      </c>
      <c r="AL3" s="79"/>
      <c r="AM3" s="79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751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1" t="s">
        <v>363</v>
      </c>
      <c r="K4" s="2" t="s">
        <v>694</v>
      </c>
      <c r="L4" s="2" t="s">
        <v>700</v>
      </c>
      <c r="M4" s="2" t="s">
        <v>705</v>
      </c>
      <c r="N4" s="2" t="s">
        <v>709</v>
      </c>
      <c r="O4" s="2" t="s">
        <v>713</v>
      </c>
      <c r="P4" s="2" t="s">
        <v>767</v>
      </c>
      <c r="Q4" s="2" t="s">
        <v>731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718</v>
      </c>
      <c r="W4" s="2" t="s">
        <v>700</v>
      </c>
      <c r="X4" s="2" t="s">
        <v>710</v>
      </c>
      <c r="Y4" s="2" t="s">
        <v>713</v>
      </c>
      <c r="Z4" s="2" t="s">
        <v>732</v>
      </c>
      <c r="AA4" s="2" t="s">
        <v>728</v>
      </c>
      <c r="AB4" s="20" t="s">
        <v>844</v>
      </c>
      <c r="AC4" s="2" t="s">
        <v>705</v>
      </c>
      <c r="AD4" s="21" t="s">
        <v>352</v>
      </c>
      <c r="AE4" s="21" t="s">
        <v>348</v>
      </c>
      <c r="AF4" s="21" t="s">
        <v>350</v>
      </c>
      <c r="AG4" s="21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750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1" t="s">
        <v>362</v>
      </c>
      <c r="K5" s="2" t="s">
        <v>695</v>
      </c>
      <c r="L5" s="2" t="s">
        <v>701</v>
      </c>
      <c r="M5" s="2" t="s">
        <v>706</v>
      </c>
      <c r="N5" s="2" t="s">
        <v>725</v>
      </c>
      <c r="O5" s="2" t="s">
        <v>714</v>
      </c>
      <c r="P5" s="2" t="s">
        <v>768</v>
      </c>
      <c r="Q5" s="2" t="s">
        <v>730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719</v>
      </c>
      <c r="W5" s="2" t="s">
        <v>701</v>
      </c>
      <c r="X5" s="2" t="s">
        <v>722</v>
      </c>
      <c r="Y5" s="2" t="s">
        <v>714</v>
      </c>
      <c r="Z5" s="2" t="s">
        <v>736</v>
      </c>
      <c r="AA5" s="2" t="s">
        <v>729</v>
      </c>
      <c r="AB5" s="2" t="s">
        <v>840</v>
      </c>
      <c r="AC5" s="2" t="s">
        <v>706</v>
      </c>
      <c r="AD5" s="21" t="s">
        <v>353</v>
      </c>
      <c r="AE5" s="21" t="s">
        <v>349</v>
      </c>
      <c r="AF5" s="21" t="s">
        <v>351</v>
      </c>
      <c r="AG5" s="21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696</v>
      </c>
      <c r="L6" s="2" t="s">
        <v>704</v>
      </c>
      <c r="M6" s="2" t="s">
        <v>707</v>
      </c>
      <c r="N6" s="2" t="s">
        <v>741</v>
      </c>
      <c r="O6" s="2" t="s">
        <v>715</v>
      </c>
      <c r="P6" s="2" t="s">
        <v>335</v>
      </c>
      <c r="Q6" s="2" t="s">
        <v>757</v>
      </c>
      <c r="R6" s="2" t="s">
        <v>211</v>
      </c>
      <c r="S6" s="2" t="s">
        <v>313</v>
      </c>
      <c r="T6" s="2" t="s">
        <v>212</v>
      </c>
      <c r="U6" s="2" t="s">
        <v>777</v>
      </c>
      <c r="V6" s="2" t="s">
        <v>720</v>
      </c>
      <c r="W6" s="2" t="s">
        <v>704</v>
      </c>
      <c r="X6" s="2"/>
      <c r="Y6" s="2" t="s">
        <v>715</v>
      </c>
      <c r="Z6" s="2" t="s">
        <v>737</v>
      </c>
      <c r="AA6" s="2" t="s">
        <v>755</v>
      </c>
      <c r="AB6" s="2" t="s">
        <v>841</v>
      </c>
      <c r="AC6" s="2" t="s">
        <v>837</v>
      </c>
      <c r="AD6" s="21" t="s">
        <v>354</v>
      </c>
      <c r="AE6" s="21" t="s">
        <v>233</v>
      </c>
      <c r="AF6" s="2"/>
      <c r="AG6" s="21"/>
      <c r="AH6" t="s">
        <v>234</v>
      </c>
      <c r="AI6" t="s">
        <v>213</v>
      </c>
      <c r="AJ6" s="20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697</v>
      </c>
      <c r="L7" s="2" t="s">
        <v>702</v>
      </c>
      <c r="M7" s="2" t="s">
        <v>708</v>
      </c>
      <c r="N7" s="2"/>
      <c r="O7" s="2" t="s">
        <v>716</v>
      </c>
      <c r="P7" s="2"/>
      <c r="Q7" s="2" t="s">
        <v>758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702</v>
      </c>
      <c r="X7" s="2"/>
      <c r="Y7" s="2" t="s">
        <v>716</v>
      </c>
      <c r="Z7" s="2" t="s">
        <v>733</v>
      </c>
      <c r="AA7" s="2" t="s">
        <v>756</v>
      </c>
      <c r="AB7" s="2" t="s">
        <v>842</v>
      </c>
      <c r="AC7" s="2"/>
      <c r="AD7" s="21" t="s">
        <v>355</v>
      </c>
      <c r="AE7" s="2"/>
      <c r="AF7" s="2"/>
      <c r="AG7" s="21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698</v>
      </c>
      <c r="L8" s="2" t="s">
        <v>703</v>
      </c>
      <c r="M8" s="2" t="s">
        <v>809</v>
      </c>
      <c r="N8" s="2"/>
      <c r="O8" s="2" t="s">
        <v>717</v>
      </c>
      <c r="P8" s="2"/>
      <c r="Q8" s="2" t="s">
        <v>759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703</v>
      </c>
      <c r="X8" s="2"/>
      <c r="Y8" s="2" t="s">
        <v>717</v>
      </c>
      <c r="Z8" s="2" t="s">
        <v>738</v>
      </c>
      <c r="AA8" s="2"/>
      <c r="AB8" s="2" t="s">
        <v>843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699</v>
      </c>
      <c r="L9" s="2" t="s">
        <v>754</v>
      </c>
      <c r="M9" s="2"/>
      <c r="N9" s="2"/>
      <c r="O9" s="2" t="s">
        <v>724</v>
      </c>
      <c r="P9" s="2"/>
      <c r="Q9" s="2" t="s">
        <v>753</v>
      </c>
      <c r="R9" s="2" t="s">
        <v>244</v>
      </c>
      <c r="S9" s="2"/>
      <c r="T9" s="2"/>
      <c r="U9" s="2"/>
      <c r="V9" s="2"/>
      <c r="W9" s="2"/>
      <c r="X9" s="2"/>
      <c r="Y9" s="2" t="s">
        <v>724</v>
      </c>
      <c r="Z9" s="2"/>
      <c r="AA9" s="2"/>
      <c r="AB9" s="2" t="s">
        <v>788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2018-09-27T15:17:19Z</dcterms:modified>
</cp:coreProperties>
</file>