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2700" windowHeight="185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4" i="7"/>
  <c r="H3" i="6"/>
  <c r="G3" i="6"/>
  <c r="F3" i="6"/>
</calcChain>
</file>

<file path=xl/sharedStrings.xml><?xml version="1.0" encoding="utf-8"?>
<sst xmlns="http://schemas.openxmlformats.org/spreadsheetml/2006/main" count="4509" uniqueCount="1157">
  <si>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</si>
  <si>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</si>
  <si>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</si>
  <si>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</si>
  <si>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</si>
  <si>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</si>
  <si>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</si>
  <si>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</si>
  <si>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</si>
  <si>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</si>
  <si>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</si>
  <si>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</si>
  <si>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</si>
  <si>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</si>
  <si>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</si>
  <si>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</si>
  <si>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</si>
  <si>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</si>
  <si>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</si>
  <si>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</si>
  <si>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</si>
  <si>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</si>
  <si>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</si>
  <si>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</si>
  <si>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</si>
  <si>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</si>
  <si>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</si>
  <si>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</si>
  <si>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</si>
  <si>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</si>
  <si>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</si>
  <si>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</si>
  <si>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</si>
  <si>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</si>
  <si>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</si>
  <si>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</si>
  <si>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</si>
  <si>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</si>
  <si>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</si>
  <si>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</si>
  <si>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</si>
  <si>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</si>
  <si>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</si>
  <si>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</si>
  <si>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</si>
  <si>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</si>
  <si>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</si>
  <si>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</si>
  <si>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</si>
  <si>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</si>
  <si>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</si>
  <si>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</si>
  <si>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</si>
  <si>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</si>
  <si>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</si>
  <si>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</si>
  <si>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</si>
  <si>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</si>
  <si>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</si>
  <si>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</si>
  <si>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</si>
  <si>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</si>
  <si>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</si>
  <si>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</si>
  <si>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</si>
  <si>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</si>
  <si>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</si>
  <si>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</si>
  <si>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</si>
  <si>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</si>
  <si>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</si>
  <si>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</si>
  <si>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</si>
  <si>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</si>
  <si>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</si>
  <si>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</si>
  <si>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</si>
  <si>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</si>
  <si>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</si>
  <si>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</si>
  <si>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</si>
  <si>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</si>
  <si>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</si>
  <si>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</si>
  <si>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</si>
  <si>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</si>
  <si>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</si>
  <si>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</si>
  <si>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</si>
  <si>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</si>
  <si>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</si>
  <si>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</si>
  <si>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</si>
  <si>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</si>
  <si>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</si>
  <si>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</si>
  <si>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</si>
  <si>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</si>
  <si>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</si>
  <si>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</si>
  <si>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</si>
  <si>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</si>
  <si>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</si>
  <si>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</si>
  <si>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</si>
  <si>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</si>
  <si>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</si>
  <si>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</si>
  <si>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</si>
  <si>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</si>
  <si>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</si>
  <si>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</si>
  <si>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</si>
  <si>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</si>
  <si>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</si>
  <si>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</si>
  <si>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</si>
  <si>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</si>
  <si>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</si>
  <si>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</si>
  <si>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</si>
  <si>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</si>
  <si>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</si>
  <si>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</si>
  <si>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</si>
  <si>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</si>
  <si>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</si>
  <si>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</si>
  <si>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</si>
  <si>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</si>
  <si>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</si>
  <si>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</si>
  <si>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</si>
  <si>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</si>
  <si>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</si>
  <si>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</si>
  <si>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</si>
  <si>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</si>
  <si>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</si>
  <si>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</si>
  <si>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</si>
  <si>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</si>
  <si>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</si>
  <si>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</si>
  <si>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</si>
  <si>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</si>
  <si>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</si>
  <si>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</si>
  <si>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</si>
  <si>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</si>
  <si>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</si>
  <si>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</si>
  <si>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</si>
  <si>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</si>
  <si>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</si>
  <si>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</si>
  <si>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</si>
  <si>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</si>
  <si>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</si>
  <si>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</si>
  <si>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</si>
  <si>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</si>
  <si>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</si>
  <si>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</si>
  <si>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</si>
  <si>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</si>
  <si>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</si>
  <si>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</si>
  <si>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</si>
  <si>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</si>
  <si>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</si>
  <si>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</si>
  <si>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</si>
  <si>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</si>
  <si>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</si>
  <si>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</si>
  <si>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</si>
  <si>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</si>
  <si>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</si>
  <si>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</si>
  <si>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</si>
  <si>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</si>
  <si>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</si>
  <si>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</si>
  <si>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</si>
  <si>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</si>
  <si>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</si>
  <si>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</si>
  <si>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</si>
  <si>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</si>
  <si>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</si>
  <si>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</si>
  <si>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</si>
  <si>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</si>
  <si>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</si>
  <si>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</si>
  <si>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</si>
  <si>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</si>
  <si>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</si>
  <si>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</si>
  <si>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</si>
  <si>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</si>
  <si>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</si>
  <si>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</si>
  <si>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</si>
  <si>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</si>
  <si>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</si>
  <si>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</si>
  <si>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</si>
  <si>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</si>
  <si>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</si>
  <si>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</si>
  <si>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</si>
  <si>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</si>
  <si>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</si>
  <si>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</si>
  <si>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</si>
  <si>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</si>
  <si>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</si>
  <si>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</si>
  <si>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</si>
  <si>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</si>
  <si>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</si>
  <si>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</si>
  <si>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</si>
  <si>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</si>
  <si>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</si>
  <si>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</si>
  <si>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</si>
  <si>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</si>
  <si>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</si>
  <si>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</si>
  <si>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</si>
  <si>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</si>
  <si>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</si>
  <si>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</si>
  <si>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</si>
  <si>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</si>
  <si>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</si>
  <si>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</si>
  <si>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</si>
  <si>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</si>
  <si>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</si>
  <si>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</si>
  <si>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</si>
  <si>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</si>
  <si>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</si>
  <si>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</si>
  <si>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</si>
  <si>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</si>
  <si>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</si>
  <si>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</si>
  <si>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</si>
  <si>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</si>
  <si>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</si>
  <si>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</si>
  <si>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</si>
  <si>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</si>
  <si>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</si>
  <si>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</si>
  <si>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</si>
  <si>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</si>
  <si>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</si>
  <si>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</si>
  <si>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</si>
  <si>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</si>
  <si>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</si>
  <si>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</si>
  <si>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</si>
  <si>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</si>
  <si>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</si>
  <si>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</si>
  <si>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</si>
  <si>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</si>
  <si>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</si>
  <si>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</si>
  <si>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</si>
  <si>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</si>
  <si>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</si>
  <si>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</si>
  <si>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</si>
  <si>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</si>
  <si>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</si>
  <si>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</si>
  <si>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</si>
  <si>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</si>
  <si>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</si>
  <si>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</si>
  <si>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</si>
  <si>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</si>
  <si>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</si>
  <si>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</si>
  <si>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</si>
  <si>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</si>
  <si>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</si>
  <si>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</si>
  <si>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</si>
  <si>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</si>
  <si>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</si>
  <si>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</si>
  <si>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</si>
  <si>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</si>
  <si>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</si>
  <si>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</si>
  <si>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</si>
  <si>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</si>
  <si>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</si>
  <si>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</si>
  <si>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</si>
  <si>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</si>
  <si>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</si>
  <si>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</si>
  <si>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</si>
  <si>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</si>
  <si>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</si>
  <si>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</si>
  <si>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</si>
  <si>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</si>
  <si>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</si>
  <si>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</si>
  <si>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</si>
  <si>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</si>
  <si>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</si>
  <si>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</si>
  <si>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</si>
  <si>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</si>
  <si>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</si>
  <si>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</si>
  <si>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</si>
  <si>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</si>
  <si>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</si>
  <si>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</si>
  <si>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</si>
  <si>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</si>
  <si>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</si>
  <si>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</si>
  <si>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</si>
  <si>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</si>
  <si>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</si>
  <si>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</si>
  <si>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</si>
  <si>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</si>
  <si>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</si>
  <si>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</si>
  <si>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</si>
  <si>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</si>
  <si>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</si>
  <si>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</si>
  <si>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</si>
  <si>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</si>
  <si>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</si>
  <si>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</si>
  <si>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</si>
  <si>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</si>
  <si>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</si>
  <si>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</si>
  <si>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</si>
  <si>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</si>
  <si>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</si>
  <si>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</si>
  <si>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</si>
  <si>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</si>
  <si>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</si>
  <si>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</si>
  <si>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</si>
  <si>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</si>
  <si>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</si>
  <si>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</si>
  <si>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</si>
  <si>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</si>
  <si>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</si>
  <si>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</si>
  <si>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</si>
  <si>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</si>
  <si>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</si>
  <si>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</si>
  <si>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</si>
  <si>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</si>
  <si>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</si>
  <si>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</si>
  <si>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</si>
  <si>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</si>
  <si>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</si>
  <si>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</si>
  <si>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</si>
  <si>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</si>
  <si>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</si>
  <si>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</si>
  <si>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</si>
  <si>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</si>
  <si>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</si>
  <si>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</si>
  <si>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</si>
  <si>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</si>
  <si>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</si>
  <si>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</si>
  <si>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</si>
  <si>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</si>
  <si>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</si>
  <si>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</si>
  <si>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</si>
  <si>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</si>
  <si>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</si>
  <si>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</si>
  <si>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</si>
  <si>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</si>
  <si>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</si>
  <si>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</si>
  <si>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</si>
  <si>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</si>
  <si>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</si>
  <si>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</si>
  <si>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</si>
  <si>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</si>
  <si>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</si>
  <si>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</si>
  <si>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</si>
  <si>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</si>
  <si>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</si>
  <si>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</si>
  <si>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</si>
  <si>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</si>
  <si>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</si>
  <si>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</si>
  <si>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</si>
  <si>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</si>
  <si>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</si>
  <si>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</si>
  <si>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</si>
  <si>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</si>
  <si>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</si>
  <si>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</si>
  <si>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</si>
  <si>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</si>
  <si>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</si>
  <si>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</si>
  <si>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</si>
  <si>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</si>
  <si>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</si>
  <si>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</si>
  <si>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</si>
  <si>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</si>
  <si>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</si>
  <si>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</si>
  <si>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</si>
  <si>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</si>
  <si>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</si>
  <si>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</si>
  <si>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</si>
  <si>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</si>
  <si>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</si>
  <si>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</si>
  <si>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</si>
  <si>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</si>
  <si>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</si>
  <si>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</si>
  <si>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</si>
  <si>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</si>
  <si>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</si>
  <si>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</si>
  <si>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</si>
  <si>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</si>
  <si>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</si>
  <si>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</si>
  <si>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</si>
  <si>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</si>
  <si>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</si>
  <si>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</si>
  <si>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</si>
  <si>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</si>
  <si>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</si>
  <si>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</si>
  <si>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</si>
  <si>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</si>
  <si>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</si>
  <si>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</si>
  <si>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</si>
  <si>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</si>
  <si>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</si>
  <si>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</si>
  <si>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</si>
  <si>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</si>
  <si>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</si>
  <si>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</si>
  <si>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</si>
  <si>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</si>
  <si>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</si>
  <si>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</si>
  <si>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</si>
  <si>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</si>
  <si>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</si>
  <si>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</si>
  <si>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</si>
  <si>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</si>
  <si>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</si>
  <si>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</si>
  <si>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</si>
  <si>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</si>
  <si>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</si>
  <si>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</si>
  <si>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</si>
  <si>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</si>
  <si>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</si>
  <si>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</si>
  <si>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</si>
  <si>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</si>
  <si>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</si>
  <si>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</si>
  <si>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</si>
  <si>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</si>
  <si>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</si>
  <si>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</si>
  <si>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</si>
  <si>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</si>
  <si>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</si>
  <si>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</si>
  <si>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</si>
  <si>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</si>
  <si>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</si>
  <si>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</si>
  <si>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</si>
  <si>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</si>
  <si>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</si>
  <si>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</si>
  <si>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</si>
  <si>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</si>
  <si>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</si>
  <si>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</si>
  <si>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</si>
  <si>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</si>
  <si>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</si>
  <si>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</si>
  <si>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</si>
  <si>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</si>
  <si>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</si>
  <si>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</si>
  <si>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</si>
  <si>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</si>
  <si>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</si>
  <si>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</si>
  <si>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</si>
  <si>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</si>
  <si>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</si>
  <si>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</si>
  <si>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</si>
  <si>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</si>
  <si>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</si>
  <si>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</si>
  <si>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</si>
  <si>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</si>
  <si>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</si>
  <si>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</si>
  <si>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</si>
  <si>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</si>
  <si>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</si>
  <si>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</si>
  <si>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</si>
  <si>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</si>
  <si>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</si>
  <si>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</si>
  <si>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</si>
  <si>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</si>
  <si>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</si>
  <si>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</si>
  <si>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</si>
  <si>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</si>
  <si>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</si>
  <si>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</si>
  <si>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</si>
  <si>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</si>
  <si>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</si>
  <si>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</si>
  <si>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</si>
  <si>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</si>
  <si>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</si>
  <si>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</si>
  <si>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</si>
  <si>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</si>
  <si>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</si>
  <si>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</si>
  <si>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</si>
  <si>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</si>
  <si>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</si>
  <si>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</si>
  <si>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</si>
  <si>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</si>
  <si>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</si>
  <si>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</si>
  <si>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</si>
  <si>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</si>
  <si>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</si>
  <si>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</si>
  <si>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</si>
  <si>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</si>
  <si>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</si>
  <si>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</si>
  <si>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</si>
  <si>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</si>
  <si>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</si>
  <si>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</si>
  <si>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</si>
  <si>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</si>
  <si>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</si>
  <si>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</si>
  <si>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</si>
  <si>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</si>
  <si>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</si>
  <si>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</si>
  <si>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</si>
  <si>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</si>
  <si>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</si>
  <si>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</si>
  <si>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</si>
  <si>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</si>
  <si>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</si>
  <si>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</si>
  <si>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</si>
  <si>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</si>
  <si>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</si>
  <si>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</si>
  <si>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</si>
  <si>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</si>
  <si>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</si>
  <si>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</si>
  <si>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</si>
  <si>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</si>
  <si>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</si>
  <si>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</si>
  <si>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</si>
  <si>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</si>
  <si>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</si>
  <si>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</si>
  <si>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</si>
  <si>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</si>
  <si>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</si>
  <si>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</si>
  <si>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</si>
  <si>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</si>
  <si>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</si>
  <si>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</si>
  <si>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</si>
  <si>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</si>
  <si>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</si>
  <si>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</si>
  <si>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</si>
  <si>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</si>
  <si>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</si>
  <si>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</si>
  <si>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</si>
  <si>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</si>
  <si>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</si>
  <si>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</si>
  <si>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</si>
  <si>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</si>
  <si>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</si>
  <si>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</si>
  <si>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</si>
  <si>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</si>
  <si>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</si>
  <si>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</si>
  <si>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</si>
  <si>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</si>
  <si>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</si>
  <si>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</si>
  <si>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</si>
  <si>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</si>
  <si>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</si>
  <si>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</si>
  <si>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</si>
  <si>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</si>
  <si>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</si>
  <si>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</si>
  <si>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</si>
  <si>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</si>
  <si>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</si>
  <si>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</si>
  <si>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</si>
  <si>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</si>
  <si>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</si>
  <si>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</si>
  <si>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</si>
  <si>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</si>
  <si>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</si>
  <si>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</si>
  <si>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</si>
  <si>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</si>
  <si>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</si>
  <si>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</si>
  <si>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</si>
  <si>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</si>
  <si>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</si>
  <si>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</si>
  <si>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</si>
  <si>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</si>
  <si>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</si>
  <si>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</si>
  <si>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</si>
  <si>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</si>
  <si>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</si>
  <si>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</si>
  <si>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</si>
  <si>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</si>
  <si>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</si>
  <si>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</si>
  <si>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</si>
  <si>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</si>
  <si>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</si>
  <si>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</si>
  <si>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</si>
  <si>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</si>
  <si>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</si>
  <si>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</si>
  <si>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</si>
  <si>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</si>
  <si>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</si>
  <si>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</si>
  <si>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</si>
  <si>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</si>
  <si>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</si>
  <si>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</si>
  <si>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</si>
  <si>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</si>
  <si>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</si>
  <si>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</si>
  <si>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</si>
  <si>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</si>
  <si>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</si>
  <si>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</si>
  <si>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</si>
  <si>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</si>
  <si>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</si>
  <si>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</si>
  <si>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</si>
  <si>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</si>
  <si>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</si>
  <si>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</si>
  <si>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</si>
  <si>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</si>
  <si>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</si>
  <si>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</si>
  <si>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</si>
  <si>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</si>
  <si>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</si>
  <si>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</si>
  <si>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</si>
  <si>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</si>
  <si>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</si>
  <si>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</si>
  <si>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</si>
  <si>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</si>
  <si>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</si>
  <si>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</si>
  <si>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</si>
  <si>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</si>
  <si>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</si>
  <si>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</si>
  <si>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</si>
  <si>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</si>
  <si>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</si>
  <si>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</si>
  <si>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</si>
  <si>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</si>
  <si>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</si>
  <si>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</si>
  <si>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</si>
  <si>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</si>
  <si>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</si>
  <si>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</si>
  <si>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</si>
  <si>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</si>
  <si>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</si>
  <si>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</si>
  <si>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</si>
  <si>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</si>
  <si>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</si>
  <si>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</si>
  <si>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</si>
  <si>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</si>
  <si>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</si>
  <si>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</si>
  <si>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</si>
  <si>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</si>
  <si>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</si>
  <si>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</si>
  <si>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</si>
  <si>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</si>
  <si>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</si>
  <si>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</si>
  <si>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</si>
  <si>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</si>
  <si>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</si>
  <si>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</si>
  <si>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</si>
  <si>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</si>
  <si>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</si>
  <si>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</si>
  <si>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</si>
  <si>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</si>
  <si>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</si>
  <si>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</si>
  <si>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</si>
  <si>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</si>
  <si>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</si>
  <si>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</si>
  <si>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</si>
  <si>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</si>
  <si>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</si>
  <si>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</si>
  <si>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</si>
  <si>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</si>
  <si>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</si>
  <si>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</si>
  <si>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</si>
  <si>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</si>
  <si>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</si>
  <si>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</si>
  <si>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</si>
  <si>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</si>
  <si>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</si>
  <si>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</si>
  <si>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</si>
  <si>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</si>
  <si>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</si>
  <si>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</si>
  <si>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</si>
  <si>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</si>
  <si>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</si>
  <si>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</si>
  <si>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</si>
  <si>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</si>
  <si>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</si>
  <si>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</si>
  <si>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</si>
  <si>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</si>
  <si>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</si>
  <si>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</si>
  <si>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</si>
  <si>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</si>
  <si>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</si>
  <si>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</si>
  <si>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</si>
  <si>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</si>
  <si>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</si>
  <si>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</si>
  <si>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</si>
  <si>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</si>
  <si>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Nagy_2017</t>
  </si>
  <si>
    <t>Susan Trumbore</t>
  </si>
  <si>
    <t>MPI BGC</t>
  </si>
  <si>
    <t>trumbore@bgc-jena.mpg.de</t>
  </si>
  <si>
    <t>Chelsea Nagy</t>
  </si>
  <si>
    <t>nagyrc@gmail.com</t>
  </si>
  <si>
    <t>Nagy, R. Chelsea, Porder, Stephen, Brando, Paulo, Davidson, Eric, Figueira, Adelaine Michela e Silva, Neill, Christopher, … Trumbore, Susan. (2017). Soil Carbon Dynamics in Soybean Cropland and Forests in Mato Grosso, Brazil</t>
  </si>
  <si>
    <t>Nagy, R. Chelsea, Porder, Stephen, Brando, Paulo, Davidson, Eric, Figueira, Adelaine Michela e Silva, Neill, Christopher, … Trumbore, Susan. (2017). Soil Carbon Dynamics in Soybean Cropland and Forests in Mato Grosso, Brazil [Data set]. Zenodo. http://doi.org/10.5281/zenodo.1127667</t>
  </si>
  <si>
    <t>FP1</t>
  </si>
  <si>
    <t>original forest</t>
  </si>
  <si>
    <t>FP2</t>
  </si>
  <si>
    <t>FP3</t>
  </si>
  <si>
    <t>FP4</t>
  </si>
  <si>
    <t>FP5</t>
  </si>
  <si>
    <t>FP6</t>
  </si>
  <si>
    <t>FP7</t>
  </si>
  <si>
    <t>SO3P1</t>
  </si>
  <si>
    <t>SO3P2</t>
  </si>
  <si>
    <t>deforested in approx 1980 then pasture until date of conversion to soy (3=2003, 4 = 2004, 7=2007, 8=2008)</t>
  </si>
  <si>
    <t>SO3P3</t>
  </si>
  <si>
    <t>SO3P4</t>
  </si>
  <si>
    <t>SO3P5</t>
  </si>
  <si>
    <t>SO3P6</t>
  </si>
  <si>
    <t>SO3P7</t>
  </si>
  <si>
    <t>SO4P1</t>
  </si>
  <si>
    <t>SO4P2</t>
  </si>
  <si>
    <t>SO4P3</t>
  </si>
  <si>
    <t>SO4P4</t>
  </si>
  <si>
    <t>SO4P5</t>
  </si>
  <si>
    <t>SO4P6</t>
  </si>
  <si>
    <t>SO4P7</t>
  </si>
  <si>
    <t>SO7P1</t>
  </si>
  <si>
    <t>SO7P2</t>
  </si>
  <si>
    <t>SO7P3</t>
  </si>
  <si>
    <t>SO7P4</t>
  </si>
  <si>
    <t>SO7P5</t>
  </si>
  <si>
    <t>SO7P6</t>
  </si>
  <si>
    <t>SO7P7</t>
  </si>
  <si>
    <t>SO8P1</t>
  </si>
  <si>
    <t>SO8P2</t>
  </si>
  <si>
    <t>SO8P3</t>
  </si>
  <si>
    <t>SO8P4</t>
  </si>
  <si>
    <t>SO8P5</t>
  </si>
  <si>
    <t>SO8P6</t>
  </si>
  <si>
    <t>SO8P7</t>
  </si>
  <si>
    <t>2009_FP1</t>
  </si>
  <si>
    <t>Forest</t>
  </si>
  <si>
    <t>Haplustox</t>
  </si>
  <si>
    <t>Oxisol</t>
  </si>
  <si>
    <t>2009_FP2</t>
  </si>
  <si>
    <t>2009_FP3</t>
  </si>
  <si>
    <t>2009_FP4</t>
  </si>
  <si>
    <t>2009_FP5</t>
  </si>
  <si>
    <t>2009_FP6</t>
  </si>
  <si>
    <t>2009_FP7</t>
  </si>
  <si>
    <t>2013_FP1</t>
  </si>
  <si>
    <t>2013_FP2</t>
  </si>
  <si>
    <t>2013_FP3</t>
  </si>
  <si>
    <t>2013_FP4</t>
  </si>
  <si>
    <t>2013_FP5</t>
  </si>
  <si>
    <t>2013_FP6</t>
  </si>
  <si>
    <t>2013_FP7</t>
  </si>
  <si>
    <t>2013_SO3P1</t>
  </si>
  <si>
    <t>Soy converted 2003</t>
  </si>
  <si>
    <t>deforested in approx 1980 then pasture until date of conversion to soy</t>
  </si>
  <si>
    <t>2013_SO3P2</t>
  </si>
  <si>
    <t>2013_SO3P3</t>
  </si>
  <si>
    <t>2013_SO3P4</t>
  </si>
  <si>
    <t>2013_SO3P5</t>
  </si>
  <si>
    <t>2013_SO3P6</t>
  </si>
  <si>
    <t>2013_SO3P7</t>
  </si>
  <si>
    <t>2013_SO4P1</t>
  </si>
  <si>
    <t>Soy converted 2004</t>
  </si>
  <si>
    <t>2013_SO4P2</t>
  </si>
  <si>
    <t>2013_SO4P3</t>
  </si>
  <si>
    <t>2013_SO4P4</t>
  </si>
  <si>
    <t>2013_SO4P5</t>
  </si>
  <si>
    <t>2013_SO4P6</t>
  </si>
  <si>
    <t>2013_SO4P7</t>
  </si>
  <si>
    <t>2013_SO7P1</t>
  </si>
  <si>
    <t>Soy converted 2007</t>
  </si>
  <si>
    <t>2013_SO7P2</t>
  </si>
  <si>
    <t>2013_SO7P3</t>
  </si>
  <si>
    <t>2013_SO7P4</t>
  </si>
  <si>
    <t>2013_SO7P5</t>
  </si>
  <si>
    <t>2013_SO7P6</t>
  </si>
  <si>
    <t>2013_SO7P7</t>
  </si>
  <si>
    <t>2013_SO8P1</t>
  </si>
  <si>
    <t>Soy converted 2008</t>
  </si>
  <si>
    <t>2013_SO8P2</t>
  </si>
  <si>
    <t>2013_SO8P3</t>
  </si>
  <si>
    <t>2013_SO8P4</t>
  </si>
  <si>
    <t>2013_SO8P5</t>
  </si>
  <si>
    <t>2013_SO8P6</t>
  </si>
  <si>
    <t>2013_SO8P7</t>
  </si>
  <si>
    <t>2009_SO3P1</t>
  </si>
  <si>
    <t>2009_SO8P3</t>
  </si>
  <si>
    <t>2009_FP1_10</t>
  </si>
  <si>
    <t>2009_FP1_20</t>
  </si>
  <si>
    <t>2009_FP1_50</t>
  </si>
  <si>
    <t>2009_FP1_100</t>
  </si>
  <si>
    <t>2009_FP1_200</t>
  </si>
  <si>
    <t>2009_FP3_10</t>
  </si>
  <si>
    <t>2009_FP3_20</t>
  </si>
  <si>
    <t>2009_FP3_50</t>
  </si>
  <si>
    <t>2009_FP3_100</t>
  </si>
  <si>
    <t>2009_FP3_200</t>
  </si>
  <si>
    <t>2009_FP4_10</t>
  </si>
  <si>
    <t>2009_FP4_20</t>
  </si>
  <si>
    <t>2009_FP4_50</t>
  </si>
  <si>
    <t>2009_FP4_100</t>
  </si>
  <si>
    <t>2009_FP4_200</t>
  </si>
  <si>
    <t>2009_FP7_10</t>
  </si>
  <si>
    <t>2009_FP7_20</t>
  </si>
  <si>
    <t>2009_FP7_50</t>
  </si>
  <si>
    <t>2009_FP7_100</t>
  </si>
  <si>
    <t>2009_FP7_200</t>
  </si>
  <si>
    <t>2009_S03P1_10</t>
  </si>
  <si>
    <t>2009_S03P1_20</t>
  </si>
  <si>
    <t>2009_S03P1_50</t>
  </si>
  <si>
    <t>2009_S03P1_100</t>
  </si>
  <si>
    <t>2009_S03P1_200</t>
  </si>
  <si>
    <t>2009_S08P3_10</t>
  </si>
  <si>
    <t>2009_S08P3_20</t>
  </si>
  <si>
    <t>2009_S08P3_50</t>
  </si>
  <si>
    <t>2009_S08P3_100</t>
  </si>
  <si>
    <t>2009_S08P3_200</t>
  </si>
  <si>
    <t xml:space="preserve"> 2013_FP1_10</t>
  </si>
  <si>
    <t xml:space="preserve"> 2013_FP1_20</t>
  </si>
  <si>
    <t xml:space="preserve"> 2013_FP1_50</t>
  </si>
  <si>
    <t xml:space="preserve"> 2013_FP1_100</t>
  </si>
  <si>
    <t xml:space="preserve"> 2013_FP1_200</t>
  </si>
  <si>
    <t xml:space="preserve"> 2013_FP2_10</t>
  </si>
  <si>
    <t xml:space="preserve"> 2013_FP2_20</t>
  </si>
  <si>
    <t xml:space="preserve"> 2013_FP2_50</t>
  </si>
  <si>
    <t xml:space="preserve"> 2013_FP2_100</t>
  </si>
  <si>
    <t xml:space="preserve"> 2013_FP2_200</t>
  </si>
  <si>
    <t xml:space="preserve"> 2013_FP3_10</t>
  </si>
  <si>
    <t xml:space="preserve"> 2013_FP3_20</t>
  </si>
  <si>
    <t xml:space="preserve"> 2013_FP3_50</t>
  </si>
  <si>
    <t xml:space="preserve"> 2013_FP3_100</t>
  </si>
  <si>
    <t xml:space="preserve"> 2013_FP3_200</t>
  </si>
  <si>
    <t xml:space="preserve"> 2013_FP4_10</t>
  </si>
  <si>
    <t xml:space="preserve"> 2013_FP4_20</t>
  </si>
  <si>
    <t xml:space="preserve"> 2013_FP4_50</t>
  </si>
  <si>
    <t xml:space="preserve"> 2013_FP4_90-100</t>
  </si>
  <si>
    <t xml:space="preserve"> 2013_FP4_200</t>
  </si>
  <si>
    <t xml:space="preserve"> 2013_FP5_10</t>
  </si>
  <si>
    <t xml:space="preserve"> 2013_FP5_20</t>
  </si>
  <si>
    <t xml:space="preserve"> 2013_FP5_50</t>
  </si>
  <si>
    <t xml:space="preserve"> 2013_FP5_100</t>
  </si>
  <si>
    <t xml:space="preserve"> 2013_FP5_200</t>
  </si>
  <si>
    <t xml:space="preserve"> 2013_FP6_10</t>
  </si>
  <si>
    <t xml:space="preserve"> 2013_FP6_20</t>
  </si>
  <si>
    <t xml:space="preserve"> 2013_FP6_50</t>
  </si>
  <si>
    <t xml:space="preserve"> 2013_FP6_100</t>
  </si>
  <si>
    <t xml:space="preserve"> 2013_FP6_200</t>
  </si>
  <si>
    <t xml:space="preserve"> 2013_FP7_10</t>
  </si>
  <si>
    <t xml:space="preserve"> 2013_FP7_20</t>
  </si>
  <si>
    <t xml:space="preserve"> 2013_FP7_50</t>
  </si>
  <si>
    <t xml:space="preserve"> 2013_FP7_100</t>
  </si>
  <si>
    <t xml:space="preserve"> 2013_FP7_200</t>
  </si>
  <si>
    <t xml:space="preserve"> 2013_SO3P1_10</t>
  </si>
  <si>
    <t xml:space="preserve"> 2013_SO3P1_20</t>
  </si>
  <si>
    <t xml:space="preserve"> 2013_SO3P1_50</t>
  </si>
  <si>
    <t xml:space="preserve"> 2013_SO3P1_100</t>
  </si>
  <si>
    <t xml:space="preserve"> 2013_SO3P1_200</t>
  </si>
  <si>
    <t xml:space="preserve"> 2013_SO3P2_10</t>
  </si>
  <si>
    <t xml:space="preserve"> 2013_SO3P2_20</t>
  </si>
  <si>
    <t xml:space="preserve"> 2013_SO3P2_50</t>
  </si>
  <si>
    <t xml:space="preserve"> 2013_SO3P2_100</t>
  </si>
  <si>
    <t xml:space="preserve"> 2013_SO3P2_200</t>
  </si>
  <si>
    <t xml:space="preserve"> 2013_SO3P3_10</t>
  </si>
  <si>
    <t xml:space="preserve"> 2013_SO3P3_20</t>
  </si>
  <si>
    <t xml:space="preserve"> 2013_SO3P3_50</t>
  </si>
  <si>
    <t xml:space="preserve"> 2013_SO3P3_100</t>
  </si>
  <si>
    <t xml:space="preserve"> 2013_SO3P3_200</t>
  </si>
  <si>
    <t xml:space="preserve"> 2013_SO3P4_10</t>
  </si>
  <si>
    <t xml:space="preserve"> 2013_SO3P4_20</t>
  </si>
  <si>
    <t xml:space="preserve"> 2013_SO3P4_50</t>
  </si>
  <si>
    <t xml:space="preserve"> 2013_SO3P4_100</t>
  </si>
  <si>
    <t xml:space="preserve"> 2013_SO3P4_200</t>
  </si>
  <si>
    <t xml:space="preserve"> 2013_SO3P5_10</t>
  </si>
  <si>
    <t xml:space="preserve"> 2013_SO3P5_20</t>
  </si>
  <si>
    <t xml:space="preserve"> 2013_SO3P5_50</t>
  </si>
  <si>
    <t xml:space="preserve"> 2013_SO3P5_100</t>
  </si>
  <si>
    <t xml:space="preserve"> 2013_SO3P5_200</t>
  </si>
  <si>
    <t xml:space="preserve"> 2013_SO3P6_10</t>
  </si>
  <si>
    <t xml:space="preserve"> 2013_SO3P6_20</t>
  </si>
  <si>
    <t xml:space="preserve"> 2013_SO3P6_50</t>
  </si>
  <si>
    <t xml:space="preserve"> 2013_SO3P6_100</t>
  </si>
  <si>
    <t xml:space="preserve"> 2013_SO3P6_200</t>
  </si>
  <si>
    <t xml:space="preserve"> 2013_SO3P7_10</t>
  </si>
  <si>
    <t xml:space="preserve"> 2013_SO3P7_20</t>
  </si>
  <si>
    <t xml:space="preserve"> 2013_SO3P7_50</t>
  </si>
  <si>
    <t xml:space="preserve"> 2013_SO3P7_100</t>
  </si>
  <si>
    <t xml:space="preserve"> 2013_SO3P7_200</t>
  </si>
  <si>
    <t xml:space="preserve"> 2013_SO4P1_10</t>
  </si>
  <si>
    <t xml:space="preserve"> 2013_SO4P1_20</t>
  </si>
  <si>
    <t xml:space="preserve"> 2013_SO4P1_50</t>
  </si>
  <si>
    <t xml:space="preserve"> 2013_SO4P1_100</t>
  </si>
  <si>
    <t xml:space="preserve"> 2013_SO4P1_200</t>
  </si>
  <si>
    <t xml:space="preserve"> 2013_SO4P2_10</t>
  </si>
  <si>
    <t xml:space="preserve"> 2013_SO4P2_20</t>
  </si>
  <si>
    <t xml:space="preserve"> 2013_SO4P2_50</t>
  </si>
  <si>
    <t xml:space="preserve"> 2013_SO4P2_100</t>
  </si>
  <si>
    <t xml:space="preserve"> 2013_SO4P2_200</t>
  </si>
  <si>
    <t xml:space="preserve"> 2013_SO4P3_10</t>
  </si>
  <si>
    <t xml:space="preserve"> 2013_SO4P3_20</t>
  </si>
  <si>
    <t xml:space="preserve"> 2013_SO4P3_50</t>
  </si>
  <si>
    <t xml:space="preserve"> 2013_SO4P3_100</t>
  </si>
  <si>
    <t xml:space="preserve"> 2013_SO4P3_200</t>
  </si>
  <si>
    <t xml:space="preserve"> 2013_SO4P4_10</t>
  </si>
  <si>
    <t xml:space="preserve"> 2013_SO4P4_20</t>
  </si>
  <si>
    <t xml:space="preserve"> 2013_SO4P4_50</t>
  </si>
  <si>
    <t xml:space="preserve"> 2013_SO4P4_100</t>
  </si>
  <si>
    <t xml:space="preserve"> 2013_SO4P4_200</t>
  </si>
  <si>
    <t xml:space="preserve"> 2013_SO4P5_10</t>
  </si>
  <si>
    <t xml:space="preserve"> 2013_SO4P5_20</t>
  </si>
  <si>
    <t xml:space="preserve"> 2013_SO4P5_50</t>
  </si>
  <si>
    <t xml:space="preserve"> 2013_SO4P5_100</t>
  </si>
  <si>
    <t xml:space="preserve"> 2013_SO4P5_200</t>
  </si>
  <si>
    <t xml:space="preserve"> 2013_SO4P6_10</t>
  </si>
  <si>
    <t xml:space="preserve"> 2013_SO4P6_20</t>
  </si>
  <si>
    <t xml:space="preserve"> 2013_SO4P6_50</t>
  </si>
  <si>
    <t xml:space="preserve"> 2013_SO4P6_100</t>
  </si>
  <si>
    <t xml:space="preserve"> 2013_SO4P6_200</t>
  </si>
  <si>
    <t xml:space="preserve"> 2013_SO4P7_10</t>
  </si>
  <si>
    <t xml:space="preserve"> 2013_SO4P7_20</t>
  </si>
  <si>
    <t xml:space="preserve"> 2013_SO4P7_50</t>
  </si>
  <si>
    <t xml:space="preserve"> 2013_SO4P7_100</t>
  </si>
  <si>
    <t xml:space="preserve"> 2013_SO4P7_200</t>
  </si>
  <si>
    <t xml:space="preserve"> 2013_SO7P1_10</t>
  </si>
  <si>
    <t xml:space="preserve"> 2013_SO7P1_20</t>
  </si>
  <si>
    <t xml:space="preserve"> 2013_SO7P1_50</t>
  </si>
  <si>
    <t xml:space="preserve"> 2013_SO7P1_100</t>
  </si>
  <si>
    <t xml:space="preserve"> 2013_SO7P1_200</t>
  </si>
  <si>
    <t xml:space="preserve"> 2013_SO7P2_10</t>
  </si>
  <si>
    <t xml:space="preserve"> 2013_SO7P2_20</t>
  </si>
  <si>
    <t xml:space="preserve"> 2013_SO7P2_50</t>
  </si>
  <si>
    <t xml:space="preserve"> 2013_SO7P2_100</t>
  </si>
  <si>
    <t xml:space="preserve"> 2013_SO7P2_200</t>
  </si>
  <si>
    <t xml:space="preserve"> 2013_SO7P3_10</t>
  </si>
  <si>
    <t xml:space="preserve"> 2013_SO7P3_20</t>
  </si>
  <si>
    <t xml:space="preserve"> 2013_SO7P3_50</t>
  </si>
  <si>
    <t xml:space="preserve"> 2013_SO7P3_100</t>
  </si>
  <si>
    <t xml:space="preserve"> 2013_SO7P3_200</t>
  </si>
  <si>
    <t xml:space="preserve"> 2013_SO7P4_10</t>
  </si>
  <si>
    <t xml:space="preserve"> 2013_SO7P4_20</t>
  </si>
  <si>
    <t xml:space="preserve"> 2013_SO7P4_50</t>
  </si>
  <si>
    <t xml:space="preserve"> 2013_SO7P4_100</t>
  </si>
  <si>
    <t xml:space="preserve"> 2013_SO7P4_200</t>
  </si>
  <si>
    <t xml:space="preserve"> 2013_SO7P5_10</t>
  </si>
  <si>
    <t xml:space="preserve"> 2013_SO7P5_20</t>
  </si>
  <si>
    <t xml:space="preserve"> 2013_SO7P5_50</t>
  </si>
  <si>
    <t xml:space="preserve"> 2013_SO7P5_100</t>
  </si>
  <si>
    <t xml:space="preserve"> 2013_SO7P5_200</t>
  </si>
  <si>
    <t xml:space="preserve"> 2013_SO7P6_10</t>
  </si>
  <si>
    <t xml:space="preserve"> 2013_SO7P6_20</t>
  </si>
  <si>
    <t xml:space="preserve"> 2013_SO7P6_50</t>
  </si>
  <si>
    <t xml:space="preserve"> 2013_SO7P6_100</t>
  </si>
  <si>
    <t xml:space="preserve"> 2013_SO7P6_200</t>
  </si>
  <si>
    <t xml:space="preserve"> 2013_SO7P7_10</t>
  </si>
  <si>
    <t xml:space="preserve"> 2013_SO7P7_20</t>
  </si>
  <si>
    <t xml:space="preserve"> 2013_SO7P7_50</t>
  </si>
  <si>
    <t xml:space="preserve"> 2013_SO7P7_100</t>
  </si>
  <si>
    <t xml:space="preserve"> 2013_SO7P7_200</t>
  </si>
  <si>
    <t xml:space="preserve"> 2013_SO8P1_10</t>
  </si>
  <si>
    <t xml:space="preserve"> 2013_SO8P1_20</t>
  </si>
  <si>
    <t xml:space="preserve"> 2013_SO8P1_50</t>
  </si>
  <si>
    <t xml:space="preserve"> 2013_SO8P1_100</t>
  </si>
  <si>
    <t xml:space="preserve"> 2013_SO8P1_200</t>
  </si>
  <si>
    <t xml:space="preserve"> 2013_SO8P2_10</t>
  </si>
  <si>
    <t xml:space="preserve"> 2013_SO8P2_20</t>
  </si>
  <si>
    <t xml:space="preserve"> 2013_SO8P2_50</t>
  </si>
  <si>
    <t xml:space="preserve"> 2013_SO8P2_100</t>
  </si>
  <si>
    <t xml:space="preserve"> 2013_SO8P2_200</t>
  </si>
  <si>
    <t xml:space="preserve"> 2013_SO8P3_10</t>
  </si>
  <si>
    <t xml:space="preserve"> 2013_SO8P3_10-20</t>
  </si>
  <si>
    <t xml:space="preserve"> 2013_SO8P3_40-50</t>
  </si>
  <si>
    <t xml:space="preserve"> 2013_SO8P3_90-100</t>
  </si>
  <si>
    <t xml:space="preserve"> 2013_SO8P3_190-200</t>
  </si>
  <si>
    <t xml:space="preserve"> 2013_SO8P4_10</t>
  </si>
  <si>
    <t xml:space="preserve"> 2013_SO8P4_20</t>
  </si>
  <si>
    <t xml:space="preserve"> 2013_SO8P4_50</t>
  </si>
  <si>
    <t xml:space="preserve"> 2013_SO8P4_100</t>
  </si>
  <si>
    <t xml:space="preserve"> 2013_SO8P4_200</t>
  </si>
  <si>
    <t xml:space="preserve"> 2013_SO8P5_10</t>
  </si>
  <si>
    <t xml:space="preserve"> 2013_SO8P5_10-20</t>
  </si>
  <si>
    <t xml:space="preserve"> 2013_SO8P5_40-50</t>
  </si>
  <si>
    <t xml:space="preserve"> 2013_SO8P5_90-100</t>
  </si>
  <si>
    <t xml:space="preserve"> 2013_SO8P5_190-200</t>
  </si>
  <si>
    <t xml:space="preserve"> 2013_SO8P6_10</t>
  </si>
  <si>
    <t xml:space="preserve"> 2013_SO8P6_20</t>
  </si>
  <si>
    <t xml:space="preserve"> 2013_SO8P6_50</t>
  </si>
  <si>
    <t xml:space="preserve"> 2013_SO8P6_100</t>
  </si>
  <si>
    <t xml:space="preserve"> 2013_SO8P6_200</t>
  </si>
  <si>
    <t xml:space="preserve"> 2013_SO8P7_10</t>
  </si>
  <si>
    <t xml:space="preserve"> 2013_SO8P7_20</t>
  </si>
  <si>
    <t xml:space="preserve"> 2013_SO8P7_50</t>
  </si>
  <si>
    <t xml:space="preserve"> 2013_SO8P7_100</t>
  </si>
  <si>
    <t xml:space="preserve"> 2013_SO8P7_200</t>
  </si>
  <si>
    <t>UCI</t>
  </si>
  <si>
    <t xml:space="preserve"> </t>
  </si>
  <si>
    <t>NA</t>
  </si>
  <si>
    <t>inc_moisture</t>
  </si>
  <si>
    <t>10.5281/zenodo.1127667</t>
  </si>
  <si>
    <t>sieved to 2mm</t>
  </si>
  <si>
    <t>highly weathered granitic</t>
  </si>
  <si>
    <t/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</si>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</sst>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3" fillId="0" borderId="1" xfId="0" applyFont="1" applyBorder="1" applyAlignment="1">
      <alignment horizontal="left" wrapText="1" readingOrder="1"/>
    </xf>
    <xf numFmtId="0" fontId="25" fillId="0" borderId="0" xfId="0" applyFont="1"/>
    <xf numFmtId="165" fontId="25" fillId="0" borderId="0" xfId="0" applyNumberFormat="1" applyFont="1"/>
    <xf numFmtId="0" fontId="12" fillId="0" borderId="1" xfId="0" applyFont="1" applyBorder="1"/>
    <xf numFmtId="0" fontId="3" fillId="0" borderId="1" xfId="0" applyFont="1" applyBorder="1"/>
    <xf numFmtId="0" fontId="25" fillId="0" borderId="1" xfId="0" applyFont="1" applyBorder="1" applyAlignment="1"/>
    <xf numFmtId="0" fontId="26" fillId="0" borderId="1" xfId="0" applyFont="1" applyBorder="1"/>
    <xf numFmtId="0" fontId="25" fillId="0" borderId="1" xfId="0" applyFont="1" applyBorder="1"/>
    <xf numFmtId="0" fontId="1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5" fillId="5" borderId="1" xfId="0" applyFont="1" applyFill="1" applyBorder="1"/>
    <xf numFmtId="0" fontId="12" fillId="5" borderId="1" xfId="0" applyFont="1" applyFill="1" applyBorder="1"/>
    <xf numFmtId="0" fontId="25" fillId="5" borderId="1" xfId="0" applyFont="1" applyFill="1" applyBorder="1" applyAlignment="1"/>
    <xf numFmtId="0" fontId="12" fillId="5" borderId="1" xfId="0" applyFont="1" applyFill="1" applyBorder="1" applyAlignment="1">
      <alignment wrapText="1"/>
    </xf>
    <xf numFmtId="0" fontId="26" fillId="5" borderId="1" xfId="0" applyFont="1" applyFill="1" applyBorder="1"/>
    <xf numFmtId="0" fontId="25" fillId="0" borderId="0" xfId="0" applyFont="1" applyAlignment="1"/>
    <xf numFmtId="0" fontId="25" fillId="0" borderId="1" xfId="0" applyNumberFormat="1" applyFont="1" applyBorder="1" applyAlignment="1"/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28" customFormat="1" ht="18" customHeight="1">
      <c r="A1" s="25" t="s">
        <v>740</v>
      </c>
      <c r="B1" s="25" t="s">
        <v>744</v>
      </c>
      <c r="C1" s="25" t="s">
        <v>0</v>
      </c>
      <c r="D1" s="25" t="s">
        <v>1</v>
      </c>
      <c r="E1" s="25" t="s">
        <v>2</v>
      </c>
      <c r="F1" s="25" t="s">
        <v>831</v>
      </c>
      <c r="G1" s="25" t="s">
        <v>832</v>
      </c>
      <c r="H1" s="25" t="s">
        <v>833</v>
      </c>
      <c r="I1" s="25" t="s">
        <v>3</v>
      </c>
      <c r="J1" s="25" t="s">
        <v>4</v>
      </c>
      <c r="K1" s="26" t="s">
        <v>5</v>
      </c>
      <c r="L1" s="25" t="s">
        <v>404</v>
      </c>
      <c r="M1" s="27" t="s">
        <v>281</v>
      </c>
      <c r="N1" s="27" t="s">
        <v>470</v>
      </c>
    </row>
    <row r="2" spans="1:14" s="28" customFormat="1" ht="25.5" customHeight="1">
      <c r="A2" s="29" t="s">
        <v>741</v>
      </c>
      <c r="B2" s="29" t="s">
        <v>743</v>
      </c>
      <c r="C2" s="29" t="s">
        <v>6</v>
      </c>
      <c r="D2" s="29" t="s">
        <v>7</v>
      </c>
      <c r="E2" s="29" t="s">
        <v>8</v>
      </c>
      <c r="F2" s="29" t="s">
        <v>834</v>
      </c>
      <c r="G2" s="29" t="s">
        <v>835</v>
      </c>
      <c r="H2" s="29" t="s">
        <v>836</v>
      </c>
      <c r="I2" s="29" t="s">
        <v>9</v>
      </c>
      <c r="J2" s="29" t="s">
        <v>10</v>
      </c>
      <c r="K2" s="29" t="s">
        <v>11</v>
      </c>
      <c r="L2" s="29" t="s">
        <v>12</v>
      </c>
      <c r="M2" s="30" t="s">
        <v>331</v>
      </c>
      <c r="N2" s="30" t="s">
        <v>405</v>
      </c>
    </row>
    <row r="3" spans="1:14" s="41" customFormat="1" ht="31" customHeight="1">
      <c r="A3" s="35" t="s">
        <v>403</v>
      </c>
      <c r="B3" s="35"/>
      <c r="C3" s="35" t="s">
        <v>279</v>
      </c>
      <c r="D3" s="35" t="s">
        <v>277</v>
      </c>
      <c r="E3" s="35" t="s">
        <v>278</v>
      </c>
      <c r="F3" s="35" t="s">
        <v>814</v>
      </c>
      <c r="G3" s="35" t="s">
        <v>41</v>
      </c>
      <c r="H3" s="35" t="s">
        <v>815</v>
      </c>
      <c r="I3" s="35" t="s">
        <v>309</v>
      </c>
      <c r="J3" s="35" t="s">
        <v>329</v>
      </c>
      <c r="K3" s="35" t="s">
        <v>330</v>
      </c>
      <c r="L3" s="35" t="s">
        <v>13</v>
      </c>
      <c r="M3" s="132"/>
      <c r="N3" s="132" t="s">
        <v>402</v>
      </c>
    </row>
    <row r="4" spans="1:14" ht="157">
      <c r="A4" s="144" t="s">
        <v>846</v>
      </c>
      <c r="B4" s="144" t="s">
        <v>1152</v>
      </c>
      <c r="C4" s="144" t="s">
        <v>847</v>
      </c>
      <c r="D4" s="144" t="s">
        <v>848</v>
      </c>
      <c r="E4" s="144" t="s">
        <v>849</v>
      </c>
      <c r="F4" s="18">
        <v>2018</v>
      </c>
      <c r="G4" s="18">
        <v>4</v>
      </c>
      <c r="H4" s="18">
        <v>26</v>
      </c>
      <c r="I4" s="144" t="s">
        <v>850</v>
      </c>
      <c r="J4" s="144" t="s">
        <v>851</v>
      </c>
      <c r="K4" s="144"/>
      <c r="L4" s="144" t="s">
        <v>852</v>
      </c>
      <c r="M4" s="144" t="s">
        <v>853</v>
      </c>
    </row>
    <row r="5" spans="1:14" ht="1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ht="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ht="14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ht="1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 ht="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ht="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ht="1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ht="1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 ht="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 ht="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4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4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ht="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ht="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ht="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ht="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ht="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ht="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ht="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ht="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ht="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ht="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ht="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ht="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ht="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ht="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ht="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ht="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ht="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ht="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ht="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ht="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ht="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ht="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ht="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ht="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ht="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ht="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ht="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ht="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ht="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ht="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ht="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ht="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ht="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ht="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ht="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ht="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ht="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ht="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ht="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ht="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ht="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ht="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ht="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ht="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ht="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1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1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1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1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1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1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1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1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1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1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1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1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1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1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1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1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1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1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1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1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1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1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1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1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1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1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1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1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1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1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1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1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1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1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1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1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1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1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1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1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1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1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1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1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1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1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1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1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1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1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1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1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1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1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1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3" ht="14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ht="14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1:13" ht="14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ht="14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ht="14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ht="14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ht="14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 ht="14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 ht="14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ht="1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ht="14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1:13" ht="14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ht="14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1:13" ht="14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ht="14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1:13" ht="14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ht="14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1:13" ht="14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ht="14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ht="1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1:13" ht="14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ht="14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ht="14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ht="14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14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ht="14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ht="14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ht="14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ht="14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ht="1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ht="14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ht="14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ht="14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ht="14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ht="14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ht="14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ht="14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ht="14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1:13" ht="14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ht="1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1:13" ht="14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1:13" ht="14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ht="14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1:13" ht="14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1:13" ht="14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ht="14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ht="14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ht="14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ht="14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ht="1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14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ht="14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ht="14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ht="14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1:13" ht="14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1:13" ht="14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ht="14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1:13" ht="14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1:13" ht="14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ht="1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ht="14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ht="14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1:13" ht="14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ht="14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1:13" ht="14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1:13" ht="14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1:13" ht="14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3" ht="14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ht="14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1:13" ht="1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ht="14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1:13" ht="14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ht="14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ht="14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ht="14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ht="14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14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ht="14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ht="14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ht="1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1:13" ht="14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1:13" ht="14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1:13" ht="14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1:13" ht="14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ht="14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1:13" ht="14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ht="14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1:13" ht="14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ht="14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ht="1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1:13" ht="14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ht="14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1:13" ht="14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ht="14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1:13" ht="14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ht="14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1:13" ht="14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ht="14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ht="14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ht="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1:13" ht="14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ht="14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14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ht="14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1:13" ht="14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4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1:13" ht="14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ht="14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1:13" ht="14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ht="1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ht="14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1:13" ht="14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ht="14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1:13" ht="14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ht="14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1:13" ht="14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ht="14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ht="14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ht="14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ht="1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ht="14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ht="14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ht="14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ht="14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ht="14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ht="14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ht="14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ht="14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14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ht="1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ht="14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ht="14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ht="14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ht="14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ht="14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ht="14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ht="14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ht="14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ht="14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ht="1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ht="14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ht="14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ht="14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ht="14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ht="14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ht="14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ht="14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ht="14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ht="14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ht="1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ht="14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ht="14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ht="14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ht="14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14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ht="14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ht="14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ht="14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ht="14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ht="1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ht="14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ht="14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ht="14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ht="14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ht="14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ht="14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ht="14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ht="14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ht="14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ht="1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ht="14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ht="14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ht="14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ht="14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ht="14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ht="14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ht="14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ht="14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ht="14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ht="1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14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ht="14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ht="14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ht="14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ht="14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ht="14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ht="14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ht="14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ht="14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ht="1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ht="14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ht="14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ht="14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ht="14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ht="14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ht="14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ht="14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ht="14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ht="14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ht="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ht="14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ht="14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ht="14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ht="14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ht="14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ht="14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14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ht="14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ht="14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ht="1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ht="14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ht="14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ht="14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ht="14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ht="14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ht="14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ht="14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ht="14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ht="14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ht="1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ht="14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ht="14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ht="14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ht="14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ht="14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ht="14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ht="14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ht="14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ht="14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ht="1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ht="14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ht="14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14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ht="14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ht="14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ht="14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ht="14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ht="14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ht="14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ht="1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ht="14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ht="14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ht="14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ht="14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ht="14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ht="14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ht="14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ht="14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ht="14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ht="1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ht="14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ht="14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ht="14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ht="14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ht="14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ht="14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ht="14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ht="14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14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ht="1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ht="14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ht="14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ht="14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ht="14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ht="14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ht="14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ht="14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ht="14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ht="14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ht="1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ht="14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ht="14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1:13" ht="14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1:13" ht="14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1:13" ht="14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ht="14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3" ht="14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1:13" ht="14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1:13" ht="14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1:13" ht="1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1:13" ht="14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1:13" ht="14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1:13" ht="14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1:13" ht="14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14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ht="14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ht="14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1:13" ht="14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ht="14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1:13" ht="1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ht="14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ht="14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1:13" ht="14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ht="14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1:13" ht="14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ht="14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1:13" ht="14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ht="14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ht="14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ht="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1:13" ht="14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ht="14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1:13" ht="14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ht="14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 ht="14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1:13" ht="14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ht="14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1:13" ht="14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1:13" ht="14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ht="1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14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1:13" ht="14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ht="14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ht="14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ht="14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1:13" ht="14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1:13" ht="14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ht="14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1:13" ht="14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1:13" ht="1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1:13" ht="14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1:13" ht="14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 ht="14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1:13" ht="14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1:13" ht="14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1:13" ht="14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ht="14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ht="14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1:13" ht="14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ht="1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1:13" ht="14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 ht="14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ht="14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ht="14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1:13" ht="14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1:13" ht="14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14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1:13" ht="14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1:13" ht="14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1:13" ht="1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ht="14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4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4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ht="14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4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4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ht="14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ht="14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ht="14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ht="1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1:13" ht="14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1:13" ht="14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ht="14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1:13" ht="14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ht="14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ht="14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1:13" ht="14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1:13" ht="14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 ht="14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1:13" ht="1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1:13" ht="14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1:13" ht="14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14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1:13" ht="14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ht="14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3" ht="14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1:13" ht="14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 ht="14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ht="14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ht="1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ht="14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1:13" ht="14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ht="14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1:13" ht="14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ht="14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1:13" ht="14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ht="14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1:13" ht="14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1:13" ht="14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1:13" ht="1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1:13" ht="14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1:13" ht="14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ht="14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ht="14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1:13" ht="14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ht="14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1:13" ht="14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1:13" ht="14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14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1:13" ht="1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3" ht="14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1:13" ht="14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ht="14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1:13" ht="14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ht="14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1:13" ht="14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ht="14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ht="14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1:13" ht="14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1:13" ht="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1:13" ht="14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1:13" ht="14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ht="14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 ht="14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ht="14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ht="14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1:13" ht="14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ht="14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1:13" ht="14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ht="1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ht="14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ht="14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ht="14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1:13" ht="1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1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1:13" ht="1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1:13" ht="1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ht="1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ht="1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1:13" ht="1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1:13" ht="14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 ht="14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1:13" ht="14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ht="14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ht="14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ht="14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ht="14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1:13" ht="14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ht="14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1:13" ht="1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 ht="14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1:13" ht="14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ht="14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1:13" ht="14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1:13" ht="14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1:13" ht="14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1:13" ht="14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1:13" ht="14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ht="14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ht="1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14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ht="14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1:13" ht="14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ht="14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ht="14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1:13" ht="14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ht="14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3" ht="14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ht="14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1:13" ht="1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ht="14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ht="14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ht="14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ht="14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1:13" ht="14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ht="14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1:13" ht="14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ht="14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1:13" ht="14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ht="1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ht="14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1:13" ht="14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1:13" ht="14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ht="14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1:13" ht="14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1:13" ht="14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14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ht="14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1:13" ht="14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13" ht="1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1:13" ht="14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ht="14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ht="14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1:13" ht="14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1:13" ht="14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 ht="14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1:13" ht="14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1:13" ht="14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1:13" ht="14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1:13" ht="1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ht="14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ht="14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1:13" ht="14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ht="14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ht="14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3" ht="14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1:13" ht="14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1:13" ht="14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1:13" ht="14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ht="1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1:13" ht="14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ht="14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14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 ht="14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ht="14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ht="14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1:13" ht="14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ht="14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ht="14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1:13" ht="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ht="14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1:13" ht="14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ht="14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1:13" ht="14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ht="14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1:13" ht="14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ht="14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1:13" ht="14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ht="14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ht="1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1:13" ht="14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 ht="14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1:13" ht="14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1:13" ht="14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1:13" ht="14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ht="14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ht="14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1:13" ht="14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14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1:13" ht="1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ht="14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ht="14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ht="14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ht="14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1:13" ht="14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ht="14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1:13" ht="14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1:13" ht="14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1:13" ht="14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 ht="1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1:13" ht="14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ht="14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1:13" ht="14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1:13" ht="14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ht="14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1:13" ht="14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ht="14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ht="14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 ht="14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1:13" ht="1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1:13" ht="14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1:13" ht="14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3" ht="14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1:13" ht="14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14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1:13" ht="14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1:13" ht="14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 ht="14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1:13" ht="14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ht="1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ht="14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ht="14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1:13" ht="14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ht="14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1:13" ht="14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ht="14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 ht="14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ht="14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1:13" ht="14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ht="1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1:13" ht="14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ht="14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ht="14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ht="14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ht="14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ht="14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ht="14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ht="14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ht="14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ht="1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14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ht="14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ht="14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ht="14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ht="14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ht="14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ht="14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ht="14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ht="14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ht="1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ht="14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ht="14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1:13" ht="14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ht="14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1:13" ht="14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ht="14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1:13" ht="14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1:13" ht="14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1:13" ht="14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ht="1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1:13" ht="14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ht="14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ht="14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ht="14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1:13" ht="14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ht="14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14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ht="14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1:13" ht="14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3" ht="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1:13" ht="14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1:13" ht="14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1:13" ht="14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1:13" ht="14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ht="14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1:13" ht="14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ht="14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ht="14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1:13" ht="14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ht="1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ht="14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1:13" ht="14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1:13" ht="14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1:13" ht="14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ht="14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1:13" ht="14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1:13" ht="14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1:13" ht="14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1:13" ht="14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1:13" ht="1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ht="14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ht="14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14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ht="14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ht="14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1:13" ht="14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1:13" ht="14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ht="14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ht="14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1:13" ht="1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ht="14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ht="14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1:13" ht="14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1:13" ht="14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ht="14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ht="14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1:13" ht="14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1:13" ht="14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1:13" ht="14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ht="1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1:13" ht="14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ht="14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1:13" ht="14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ht="14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ht="14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1:13" ht="14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ht="14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1:13" ht="14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14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ht="1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ht="14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1:13" ht="14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ht="14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1:13" ht="14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ht="14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1:13" ht="14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ht="14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 ht="14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ht="14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1:13" ht="1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ht="14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1:13" ht="14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ht="14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ht="14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ht="14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1:13" ht="14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ht="14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ht="14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1:13" ht="14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1:13" ht="1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1:13" ht="14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1:13" ht="14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0" sqref="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740</v>
      </c>
      <c r="B1" s="25" t="s">
        <v>14</v>
      </c>
      <c r="C1" s="25" t="s">
        <v>471</v>
      </c>
      <c r="D1" s="25" t="s">
        <v>472</v>
      </c>
      <c r="E1" s="31" t="s">
        <v>473</v>
      </c>
      <c r="F1" s="32" t="s">
        <v>474</v>
      </c>
      <c r="G1" s="31" t="s">
        <v>16</v>
      </c>
    </row>
    <row r="2" spans="1:7" s="28" customFormat="1" ht="27.75" customHeight="1">
      <c r="A2" s="29" t="s">
        <v>741</v>
      </c>
      <c r="B2" s="33" t="s">
        <v>23</v>
      </c>
      <c r="C2" s="33" t="s">
        <v>24</v>
      </c>
      <c r="D2" s="33" t="s">
        <v>25</v>
      </c>
      <c r="E2" s="29" t="s">
        <v>26</v>
      </c>
      <c r="F2" s="29" t="s">
        <v>28</v>
      </c>
      <c r="G2" s="29" t="s">
        <v>27</v>
      </c>
    </row>
    <row r="3" spans="1:7" s="41" customFormat="1" ht="30" customHeight="1">
      <c r="A3" s="35" t="s">
        <v>403</v>
      </c>
      <c r="B3" s="34"/>
      <c r="C3" s="34" t="s">
        <v>38</v>
      </c>
      <c r="D3" s="34" t="s">
        <v>38</v>
      </c>
      <c r="E3" s="35" t="s">
        <v>39</v>
      </c>
      <c r="F3" s="35" t="s">
        <v>40</v>
      </c>
      <c r="G3" s="35"/>
    </row>
    <row r="4" spans="1:7">
      <c r="A4" s="144" t="s">
        <v>846</v>
      </c>
      <c r="B4" s="145" t="s">
        <v>854</v>
      </c>
      <c r="C4" s="146">
        <v>-12.8767833333333</v>
      </c>
      <c r="D4" s="146">
        <v>-52.364800000000002</v>
      </c>
      <c r="E4" s="145"/>
      <c r="F4" s="145">
        <v>366</v>
      </c>
      <c r="G4" s="145" t="s">
        <v>855</v>
      </c>
    </row>
    <row r="5" spans="1:7">
      <c r="A5" s="144" t="s">
        <v>846</v>
      </c>
      <c r="B5" s="145" t="s">
        <v>856</v>
      </c>
      <c r="C5" s="146">
        <v>-13.0222</v>
      </c>
      <c r="D5" s="146">
        <v>-52.418199999999999</v>
      </c>
      <c r="E5" s="145"/>
      <c r="F5" s="145">
        <v>368</v>
      </c>
      <c r="G5" s="145" t="s">
        <v>855</v>
      </c>
    </row>
    <row r="6" spans="1:7">
      <c r="A6" s="144" t="s">
        <v>846</v>
      </c>
      <c r="B6" s="145" t="s">
        <v>857</v>
      </c>
      <c r="C6" s="146">
        <v>-13.085599999999999</v>
      </c>
      <c r="D6" s="146">
        <v>-52.394583333333301</v>
      </c>
      <c r="E6" s="145"/>
      <c r="F6" s="145">
        <v>365</v>
      </c>
      <c r="G6" s="145" t="s">
        <v>855</v>
      </c>
    </row>
    <row r="7" spans="1:7">
      <c r="A7" s="144" t="s">
        <v>846</v>
      </c>
      <c r="B7" s="145" t="s">
        <v>858</v>
      </c>
      <c r="C7" s="146">
        <v>-12.854950000000001</v>
      </c>
      <c r="D7" s="146">
        <v>-52.367100000000001</v>
      </c>
      <c r="E7" s="145"/>
      <c r="F7" s="145">
        <v>362</v>
      </c>
      <c r="G7" s="145" t="s">
        <v>855</v>
      </c>
    </row>
    <row r="8" spans="1:7">
      <c r="A8" s="144" t="s">
        <v>846</v>
      </c>
      <c r="B8" s="145" t="s">
        <v>859</v>
      </c>
      <c r="C8" s="146">
        <v>-12.906833333333299</v>
      </c>
      <c r="D8" s="146">
        <v>-52.369199999999999</v>
      </c>
      <c r="E8" s="145"/>
      <c r="F8" s="145">
        <v>379</v>
      </c>
      <c r="G8" s="145" t="s">
        <v>855</v>
      </c>
    </row>
    <row r="9" spans="1:7">
      <c r="A9" s="144" t="s">
        <v>846</v>
      </c>
      <c r="B9" s="145" t="s">
        <v>860</v>
      </c>
      <c r="C9" s="146">
        <v>-12.70595</v>
      </c>
      <c r="D9" s="146">
        <v>-52.332133333333303</v>
      </c>
      <c r="E9" s="145"/>
      <c r="F9" s="145">
        <v>348</v>
      </c>
      <c r="G9" s="145" t="s">
        <v>855</v>
      </c>
    </row>
    <row r="10" spans="1:7">
      <c r="A10" s="144" t="s">
        <v>846</v>
      </c>
      <c r="B10" s="145" t="s">
        <v>861</v>
      </c>
      <c r="C10" s="146">
        <v>-12.8342833333333</v>
      </c>
      <c r="D10" s="146">
        <v>-52.334633333333301</v>
      </c>
      <c r="E10" s="145"/>
      <c r="F10" s="145">
        <v>347</v>
      </c>
      <c r="G10" s="145" t="s">
        <v>855</v>
      </c>
    </row>
    <row r="11" spans="1:7">
      <c r="A11" s="144" t="s">
        <v>846</v>
      </c>
      <c r="B11" s="145" t="s">
        <v>862</v>
      </c>
      <c r="C11" s="146">
        <v>-12.6923833333333</v>
      </c>
      <c r="D11" s="146">
        <v>-52.365466666666599</v>
      </c>
      <c r="E11" s="145"/>
      <c r="F11" s="145">
        <v>341</v>
      </c>
      <c r="G11" s="145" t="s">
        <v>855</v>
      </c>
    </row>
    <row r="12" spans="1:7">
      <c r="A12" s="144" t="s">
        <v>846</v>
      </c>
      <c r="B12" s="145" t="s">
        <v>863</v>
      </c>
      <c r="C12" s="146">
        <v>-12.7181333333333</v>
      </c>
      <c r="D12" s="146">
        <v>-52.377733333333303</v>
      </c>
      <c r="E12" s="145"/>
      <c r="F12" s="145">
        <v>350</v>
      </c>
      <c r="G12" s="145" t="s">
        <v>864</v>
      </c>
    </row>
    <row r="13" spans="1:7">
      <c r="A13" s="144" t="s">
        <v>846</v>
      </c>
      <c r="B13" s="145" t="s">
        <v>865</v>
      </c>
      <c r="C13" s="146">
        <v>-12.705633333333299</v>
      </c>
      <c r="D13" s="146">
        <v>-52.380666666666599</v>
      </c>
      <c r="E13" s="145"/>
      <c r="F13" s="145">
        <v>345</v>
      </c>
      <c r="G13" s="145" t="s">
        <v>864</v>
      </c>
    </row>
    <row r="14" spans="1:7">
      <c r="A14" s="144" t="s">
        <v>846</v>
      </c>
      <c r="B14" s="145" t="s">
        <v>866</v>
      </c>
      <c r="C14" s="146">
        <v>-12.737833333333301</v>
      </c>
      <c r="D14" s="146">
        <v>-52.345999999999997</v>
      </c>
      <c r="E14" s="145"/>
      <c r="F14" s="145">
        <v>352</v>
      </c>
      <c r="G14" s="145" t="s">
        <v>864</v>
      </c>
    </row>
    <row r="15" spans="1:7">
      <c r="A15" s="144" t="s">
        <v>846</v>
      </c>
      <c r="B15" s="145" t="s">
        <v>867</v>
      </c>
      <c r="C15" s="146">
        <v>-12.7139166666666</v>
      </c>
      <c r="D15" s="146">
        <v>-52.402799999999999</v>
      </c>
      <c r="E15" s="145"/>
      <c r="F15" s="145">
        <v>349</v>
      </c>
      <c r="G15" s="145" t="s">
        <v>864</v>
      </c>
    </row>
    <row r="16" spans="1:7">
      <c r="A16" s="144" t="s">
        <v>846</v>
      </c>
      <c r="B16" s="145" t="s">
        <v>868</v>
      </c>
      <c r="C16" s="146">
        <v>-12.738049999999999</v>
      </c>
      <c r="D16" s="146">
        <v>-52.392566666666603</v>
      </c>
      <c r="E16" s="145"/>
      <c r="F16" s="145">
        <v>348</v>
      </c>
      <c r="G16" s="145" t="s">
        <v>864</v>
      </c>
    </row>
    <row r="17" spans="1:7">
      <c r="A17" s="144" t="s">
        <v>846</v>
      </c>
      <c r="B17" s="145" t="s">
        <v>869</v>
      </c>
      <c r="C17" s="146">
        <v>-12.7641833333333</v>
      </c>
      <c r="D17" s="146">
        <v>-52.346483333333303</v>
      </c>
      <c r="E17" s="145"/>
      <c r="F17" s="145">
        <v>323</v>
      </c>
      <c r="G17" s="145" t="s">
        <v>864</v>
      </c>
    </row>
    <row r="18" spans="1:7">
      <c r="A18" s="144" t="s">
        <v>846</v>
      </c>
      <c r="B18" s="145" t="s">
        <v>870</v>
      </c>
      <c r="C18" s="146">
        <v>-12.7118166666666</v>
      </c>
      <c r="D18" s="146">
        <v>-52.468483333333303</v>
      </c>
      <c r="E18" s="145"/>
      <c r="F18" s="145">
        <v>346</v>
      </c>
      <c r="G18" s="145" t="s">
        <v>864</v>
      </c>
    </row>
    <row r="19" spans="1:7">
      <c r="A19" s="144" t="s">
        <v>846</v>
      </c>
      <c r="B19" s="145" t="s">
        <v>871</v>
      </c>
      <c r="C19" s="146">
        <v>-12.7009833333333</v>
      </c>
      <c r="D19" s="146">
        <v>-52.480116666666603</v>
      </c>
      <c r="E19" s="145"/>
      <c r="F19" s="145">
        <v>340</v>
      </c>
      <c r="G19" s="145" t="s">
        <v>864</v>
      </c>
    </row>
    <row r="20" spans="1:7">
      <c r="A20" s="144" t="s">
        <v>846</v>
      </c>
      <c r="B20" s="145" t="s">
        <v>872</v>
      </c>
      <c r="C20" s="146">
        <v>-12.7393666666666</v>
      </c>
      <c r="D20" s="146">
        <v>-52.462133333333298</v>
      </c>
      <c r="E20" s="145"/>
      <c r="F20" s="145">
        <v>347</v>
      </c>
      <c r="G20" s="145" t="s">
        <v>864</v>
      </c>
    </row>
    <row r="21" spans="1:7">
      <c r="A21" s="144" t="s">
        <v>846</v>
      </c>
      <c r="B21" s="145" t="s">
        <v>873</v>
      </c>
      <c r="C21" s="146">
        <v>-12.988533333333301</v>
      </c>
      <c r="D21" s="146">
        <v>-52.391183333333302</v>
      </c>
      <c r="E21" s="145"/>
      <c r="F21" s="145">
        <v>377</v>
      </c>
      <c r="G21" s="145" t="s">
        <v>864</v>
      </c>
    </row>
    <row r="22" spans="1:7">
      <c r="A22" s="144" t="s">
        <v>846</v>
      </c>
      <c r="B22" s="145" t="s">
        <v>874</v>
      </c>
      <c r="C22" s="146">
        <v>-12.98995</v>
      </c>
      <c r="D22" s="146">
        <v>-52.403933333333299</v>
      </c>
      <c r="E22" s="145"/>
      <c r="F22" s="145">
        <v>372</v>
      </c>
      <c r="G22" s="145" t="s">
        <v>864</v>
      </c>
    </row>
    <row r="23" spans="1:7">
      <c r="A23" s="144" t="s">
        <v>846</v>
      </c>
      <c r="B23" s="145" t="s">
        <v>875</v>
      </c>
      <c r="C23" s="146">
        <v>-12.97425</v>
      </c>
      <c r="D23" s="146">
        <v>-52.3911333333333</v>
      </c>
      <c r="E23" s="145"/>
      <c r="F23" s="145">
        <v>372</v>
      </c>
      <c r="G23" s="145" t="s">
        <v>864</v>
      </c>
    </row>
    <row r="24" spans="1:7">
      <c r="A24" s="144" t="s">
        <v>846</v>
      </c>
      <c r="B24" s="145" t="s">
        <v>876</v>
      </c>
      <c r="C24" s="146">
        <v>-12.7926</v>
      </c>
      <c r="D24" s="146">
        <v>-52.465116666666603</v>
      </c>
      <c r="E24" s="145"/>
      <c r="F24" s="145">
        <v>346</v>
      </c>
      <c r="G24" s="145" t="s">
        <v>864</v>
      </c>
    </row>
    <row r="25" spans="1:7">
      <c r="A25" s="144" t="s">
        <v>846</v>
      </c>
      <c r="B25" s="145" t="s">
        <v>877</v>
      </c>
      <c r="C25" s="146">
        <v>-13.064216666666599</v>
      </c>
      <c r="D25" s="146">
        <v>-52.3746333333333</v>
      </c>
      <c r="E25" s="145"/>
      <c r="F25" s="145">
        <v>384</v>
      </c>
      <c r="G25" s="145" t="s">
        <v>864</v>
      </c>
    </row>
    <row r="26" spans="1:7">
      <c r="A26" s="144" t="s">
        <v>846</v>
      </c>
      <c r="B26" s="145" t="s">
        <v>878</v>
      </c>
      <c r="C26" s="146">
        <v>-13.068916666666601</v>
      </c>
      <c r="D26" s="146">
        <v>-52.386949999999999</v>
      </c>
      <c r="E26" s="145"/>
      <c r="F26" s="145">
        <v>362</v>
      </c>
      <c r="G26" s="145" t="s">
        <v>864</v>
      </c>
    </row>
    <row r="27" spans="1:7">
      <c r="A27" s="144" t="s">
        <v>846</v>
      </c>
      <c r="B27" s="145" t="s">
        <v>879</v>
      </c>
      <c r="C27" s="146">
        <v>-13.069933333333299</v>
      </c>
      <c r="D27" s="146">
        <v>-52.400149999999996</v>
      </c>
      <c r="E27" s="145"/>
      <c r="F27" s="145">
        <v>362</v>
      </c>
      <c r="G27" s="145" t="s">
        <v>864</v>
      </c>
    </row>
    <row r="28" spans="1:7">
      <c r="A28" s="144" t="s">
        <v>846</v>
      </c>
      <c r="B28" s="145" t="s">
        <v>880</v>
      </c>
      <c r="C28" s="146">
        <v>-13.0514833333333</v>
      </c>
      <c r="D28" s="146">
        <v>-52.3946166666666</v>
      </c>
      <c r="E28" s="145"/>
      <c r="F28" s="145">
        <v>352</v>
      </c>
      <c r="G28" s="145" t="s">
        <v>864</v>
      </c>
    </row>
    <row r="29" spans="1:7">
      <c r="A29" s="144" t="s">
        <v>846</v>
      </c>
      <c r="B29" s="145" t="s">
        <v>881</v>
      </c>
      <c r="C29" s="146">
        <v>-13.0252166666666</v>
      </c>
      <c r="D29" s="146">
        <v>-52.372033333333299</v>
      </c>
      <c r="E29" s="145"/>
      <c r="F29" s="145">
        <v>382</v>
      </c>
      <c r="G29" s="145" t="s">
        <v>864</v>
      </c>
    </row>
    <row r="30" spans="1:7">
      <c r="A30" s="144" t="s">
        <v>846</v>
      </c>
      <c r="B30" s="145" t="s">
        <v>882</v>
      </c>
      <c r="C30" s="146">
        <v>-13.03815</v>
      </c>
      <c r="D30" s="146">
        <v>-52.4071</v>
      </c>
      <c r="E30" s="145"/>
      <c r="F30" s="145">
        <v>358</v>
      </c>
      <c r="G30" s="145" t="s">
        <v>864</v>
      </c>
    </row>
    <row r="31" spans="1:7">
      <c r="A31" s="144" t="s">
        <v>846</v>
      </c>
      <c r="B31" s="145" t="s">
        <v>883</v>
      </c>
      <c r="C31" s="146">
        <v>-13.0233333333333</v>
      </c>
      <c r="D31" s="146">
        <v>-52.410233333333302</v>
      </c>
      <c r="E31" s="145"/>
      <c r="F31" s="145">
        <v>364</v>
      </c>
      <c r="G31" s="145" t="s">
        <v>864</v>
      </c>
    </row>
    <row r="32" spans="1:7">
      <c r="A32" s="144" t="s">
        <v>846</v>
      </c>
      <c r="B32" s="145" t="s">
        <v>884</v>
      </c>
      <c r="C32" s="146">
        <v>-12.960333333333301</v>
      </c>
      <c r="D32" s="146">
        <v>-52.3498666666666</v>
      </c>
      <c r="E32" s="145"/>
      <c r="F32" s="145">
        <v>368</v>
      </c>
      <c r="G32" s="145" t="s">
        <v>864</v>
      </c>
    </row>
    <row r="33" spans="1:7">
      <c r="A33" s="144" t="s">
        <v>846</v>
      </c>
      <c r="B33" s="145" t="s">
        <v>885</v>
      </c>
      <c r="C33" s="146">
        <v>-12.994816666666599</v>
      </c>
      <c r="D33" s="146">
        <v>-52.366766666666599</v>
      </c>
      <c r="E33" s="145"/>
      <c r="F33" s="145">
        <v>383</v>
      </c>
      <c r="G33" s="145" t="s">
        <v>864</v>
      </c>
    </row>
    <row r="34" spans="1:7">
      <c r="A34" s="144" t="s">
        <v>846</v>
      </c>
      <c r="B34" s="145" t="s">
        <v>886</v>
      </c>
      <c r="C34" s="146">
        <v>-12.977733333333299</v>
      </c>
      <c r="D34" s="146">
        <v>-52.345683333333298</v>
      </c>
      <c r="E34" s="145"/>
      <c r="F34" s="145">
        <v>368</v>
      </c>
      <c r="G34" s="145" t="s">
        <v>864</v>
      </c>
    </row>
    <row r="35" spans="1:7">
      <c r="A35" s="144" t="s">
        <v>846</v>
      </c>
      <c r="B35" s="145" t="s">
        <v>887</v>
      </c>
      <c r="C35" s="146">
        <v>-12.98385</v>
      </c>
      <c r="D35" s="146">
        <v>-52.352033333333303</v>
      </c>
      <c r="E35" s="145"/>
      <c r="F35" s="145">
        <v>374</v>
      </c>
      <c r="G35" s="145" t="s">
        <v>864</v>
      </c>
    </row>
    <row r="36" spans="1:7">
      <c r="A36" s="144" t="s">
        <v>846</v>
      </c>
      <c r="B36" s="145" t="s">
        <v>888</v>
      </c>
      <c r="C36" s="146">
        <v>-12.9977666666666</v>
      </c>
      <c r="D36" s="146">
        <v>-52.349033333333303</v>
      </c>
      <c r="E36" s="145"/>
      <c r="F36" s="145">
        <v>360</v>
      </c>
      <c r="G36" s="145" t="s">
        <v>864</v>
      </c>
    </row>
    <row r="37" spans="1:7">
      <c r="A37" s="144" t="s">
        <v>846</v>
      </c>
      <c r="B37" s="145" t="s">
        <v>889</v>
      </c>
      <c r="C37" s="146">
        <v>-13.024183333333299</v>
      </c>
      <c r="D37" s="146">
        <v>-52.334650000000003</v>
      </c>
      <c r="E37" s="145"/>
      <c r="F37" s="145">
        <v>373</v>
      </c>
      <c r="G37" s="145" t="s">
        <v>864</v>
      </c>
    </row>
    <row r="38" spans="1:7">
      <c r="A38" s="144" t="s">
        <v>846</v>
      </c>
      <c r="B38" s="145" t="s">
        <v>890</v>
      </c>
      <c r="C38" s="146">
        <v>-13.043716666666599</v>
      </c>
      <c r="D38" s="146">
        <v>-52.3526666666666</v>
      </c>
      <c r="E38" s="145"/>
      <c r="F38" s="145">
        <v>373</v>
      </c>
      <c r="G38" s="145" t="s">
        <v>864</v>
      </c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X1" workbookViewId="0">
      <selection activeCell="AG5" sqref="A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>
      <c r="A1" s="25" t="s">
        <v>740</v>
      </c>
      <c r="B1" s="25" t="s">
        <v>14</v>
      </c>
      <c r="C1" s="26" t="s">
        <v>686</v>
      </c>
      <c r="D1" s="25" t="s">
        <v>498</v>
      </c>
      <c r="E1" s="31" t="s">
        <v>497</v>
      </c>
      <c r="F1" s="31" t="s">
        <v>499</v>
      </c>
      <c r="G1" s="31" t="s">
        <v>500</v>
      </c>
      <c r="H1" s="25" t="s">
        <v>501</v>
      </c>
      <c r="I1" s="32" t="s">
        <v>502</v>
      </c>
      <c r="J1" s="31" t="s">
        <v>503</v>
      </c>
      <c r="K1" s="31" t="s">
        <v>504</v>
      </c>
      <c r="L1" s="32" t="s">
        <v>505</v>
      </c>
      <c r="M1" s="32" t="s">
        <v>506</v>
      </c>
      <c r="N1" s="32" t="s">
        <v>507</v>
      </c>
      <c r="O1" s="32" t="s">
        <v>508</v>
      </c>
      <c r="P1" s="32" t="s">
        <v>745</v>
      </c>
      <c r="Q1" s="32" t="s">
        <v>509</v>
      </c>
      <c r="R1" s="32" t="s">
        <v>510</v>
      </c>
      <c r="S1" s="32" t="s">
        <v>511</v>
      </c>
      <c r="T1" s="26" t="s">
        <v>512</v>
      </c>
      <c r="U1" s="31" t="s">
        <v>513</v>
      </c>
      <c r="V1" s="31" t="s">
        <v>514</v>
      </c>
      <c r="W1" s="26" t="s">
        <v>515</v>
      </c>
      <c r="X1" s="31" t="s">
        <v>516</v>
      </c>
      <c r="Y1" s="26" t="s">
        <v>517</v>
      </c>
      <c r="Z1" s="26" t="s">
        <v>518</v>
      </c>
      <c r="AA1" s="26" t="s">
        <v>519</v>
      </c>
      <c r="AB1" s="31" t="s">
        <v>520</v>
      </c>
      <c r="AC1" s="31" t="s">
        <v>521</v>
      </c>
      <c r="AD1" s="31" t="s">
        <v>522</v>
      </c>
      <c r="AE1" s="31" t="s">
        <v>523</v>
      </c>
      <c r="AF1" s="26" t="s">
        <v>524</v>
      </c>
      <c r="AG1" s="26" t="s">
        <v>525</v>
      </c>
      <c r="AH1" s="31" t="s">
        <v>526</v>
      </c>
      <c r="AI1" s="31" t="s">
        <v>527</v>
      </c>
      <c r="AJ1" s="31" t="s">
        <v>528</v>
      </c>
    </row>
    <row r="2" spans="1:36" s="28" customFormat="1" ht="54" customHeight="1">
      <c r="A2" s="29" t="s">
        <v>741</v>
      </c>
      <c r="B2" s="33" t="s">
        <v>23</v>
      </c>
      <c r="C2" s="33" t="s">
        <v>412</v>
      </c>
      <c r="D2" s="33" t="s">
        <v>369</v>
      </c>
      <c r="E2" s="29" t="s">
        <v>54</v>
      </c>
      <c r="F2" s="33" t="s">
        <v>24</v>
      </c>
      <c r="G2" s="33" t="s">
        <v>25</v>
      </c>
      <c r="H2" s="36" t="s">
        <v>364</v>
      </c>
      <c r="I2" s="38" t="s">
        <v>411</v>
      </c>
      <c r="J2" s="29" t="s">
        <v>410</v>
      </c>
      <c r="K2" s="36" t="s">
        <v>361</v>
      </c>
      <c r="L2" s="38" t="s">
        <v>346</v>
      </c>
      <c r="M2" s="38" t="s">
        <v>347</v>
      </c>
      <c r="N2" s="38" t="s">
        <v>747</v>
      </c>
      <c r="O2" s="38" t="s">
        <v>748</v>
      </c>
      <c r="P2" s="38" t="s">
        <v>746</v>
      </c>
      <c r="Q2" s="38" t="s">
        <v>409</v>
      </c>
      <c r="R2" s="38" t="s">
        <v>407</v>
      </c>
      <c r="S2" s="37" t="s">
        <v>360</v>
      </c>
      <c r="T2" s="29" t="s">
        <v>37</v>
      </c>
      <c r="U2" s="29" t="s">
        <v>55</v>
      </c>
      <c r="V2" s="29" t="s">
        <v>57</v>
      </c>
      <c r="W2" s="29" t="s">
        <v>34</v>
      </c>
      <c r="X2" s="29" t="s">
        <v>58</v>
      </c>
      <c r="Y2" s="29" t="s">
        <v>35</v>
      </c>
      <c r="Z2" s="29" t="s">
        <v>36</v>
      </c>
      <c r="AA2" s="29" t="s">
        <v>406</v>
      </c>
      <c r="AB2" s="29" t="s">
        <v>56</v>
      </c>
      <c r="AC2" s="29" t="s">
        <v>30</v>
      </c>
      <c r="AD2" s="29" t="s">
        <v>29</v>
      </c>
      <c r="AE2" s="29" t="s">
        <v>31</v>
      </c>
      <c r="AF2" s="29" t="s">
        <v>32</v>
      </c>
      <c r="AG2" s="29" t="s">
        <v>33</v>
      </c>
      <c r="AH2" s="29" t="s">
        <v>59</v>
      </c>
      <c r="AI2" s="29" t="s">
        <v>60</v>
      </c>
      <c r="AJ2" s="29" t="s">
        <v>61</v>
      </c>
    </row>
    <row r="3" spans="1:36" s="41" customFormat="1" ht="27" customHeight="1">
      <c r="A3" s="35" t="s">
        <v>403</v>
      </c>
      <c r="B3" s="34"/>
      <c r="C3" s="34"/>
      <c r="D3" s="34"/>
      <c r="E3" s="35" t="s">
        <v>367</v>
      </c>
      <c r="F3" s="34" t="s">
        <v>38</v>
      </c>
      <c r="G3" s="34" t="s">
        <v>38</v>
      </c>
      <c r="H3" s="35" t="s">
        <v>413</v>
      </c>
      <c r="I3" s="35"/>
      <c r="J3" s="35" t="s">
        <v>414</v>
      </c>
      <c r="K3" s="35" t="s">
        <v>415</v>
      </c>
      <c r="L3" s="39" t="s">
        <v>358</v>
      </c>
      <c r="M3" s="40" t="s">
        <v>41</v>
      </c>
      <c r="N3" s="39" t="s">
        <v>753</v>
      </c>
      <c r="O3" s="39"/>
      <c r="P3" s="39" t="s">
        <v>749</v>
      </c>
      <c r="Q3" s="39" t="s">
        <v>408</v>
      </c>
      <c r="R3" s="39" t="s">
        <v>358</v>
      </c>
      <c r="S3" s="40" t="s">
        <v>44</v>
      </c>
      <c r="T3" s="35" t="s">
        <v>51</v>
      </c>
      <c r="U3" s="35" t="s">
        <v>50</v>
      </c>
      <c r="V3" s="35" t="s">
        <v>47</v>
      </c>
      <c r="W3" s="35" t="s">
        <v>47</v>
      </c>
      <c r="X3" s="35" t="s">
        <v>47</v>
      </c>
      <c r="Y3" s="35" t="s">
        <v>48</v>
      </c>
      <c r="Z3" s="35" t="s">
        <v>49</v>
      </c>
      <c r="AA3" s="35" t="s">
        <v>324</v>
      </c>
      <c r="AB3" s="35" t="s">
        <v>62</v>
      </c>
      <c r="AC3" s="35" t="s">
        <v>43</v>
      </c>
      <c r="AD3" s="35" t="s">
        <v>42</v>
      </c>
      <c r="AE3" s="35" t="s">
        <v>44</v>
      </c>
      <c r="AF3" s="35" t="s">
        <v>45</v>
      </c>
      <c r="AG3" s="35" t="s">
        <v>46</v>
      </c>
      <c r="AH3" s="35" t="s">
        <v>52</v>
      </c>
      <c r="AI3" s="35" t="s">
        <v>52</v>
      </c>
      <c r="AJ3" s="35" t="s">
        <v>47</v>
      </c>
    </row>
    <row r="4" spans="1:36">
      <c r="A4" s="144" t="s">
        <v>846</v>
      </c>
      <c r="B4" s="147" t="s">
        <v>854</v>
      </c>
      <c r="C4" s="147"/>
      <c r="D4" s="147" t="s">
        <v>891</v>
      </c>
      <c r="E4" s="148" t="s">
        <v>892</v>
      </c>
      <c r="F4" s="148">
        <v>12.8767833333333</v>
      </c>
      <c r="G4" s="148">
        <v>52.364800000000002</v>
      </c>
      <c r="H4" s="148" t="s">
        <v>363</v>
      </c>
      <c r="I4" s="148" t="s">
        <v>855</v>
      </c>
      <c r="J4" s="148"/>
      <c r="K4" s="148">
        <v>1</v>
      </c>
      <c r="L4" s="148">
        <v>25</v>
      </c>
      <c r="M4" s="148">
        <v>1770</v>
      </c>
      <c r="N4" s="148" t="s">
        <v>893</v>
      </c>
      <c r="O4" s="148" t="s">
        <v>894</v>
      </c>
      <c r="P4" s="148"/>
      <c r="Q4" s="148"/>
      <c r="R4" s="148">
        <v>25</v>
      </c>
      <c r="S4" s="148">
        <v>10</v>
      </c>
      <c r="T4" s="149" t="s">
        <v>206</v>
      </c>
      <c r="U4" s="148"/>
      <c r="V4" s="148">
        <v>2000</v>
      </c>
      <c r="W4" s="149">
        <v>2000</v>
      </c>
      <c r="X4" s="149"/>
      <c r="Y4" s="149" t="s">
        <v>186</v>
      </c>
      <c r="Z4" s="149" t="s">
        <v>198</v>
      </c>
      <c r="AA4" s="149" t="s">
        <v>1154</v>
      </c>
      <c r="AB4" s="148"/>
      <c r="AC4" s="148"/>
      <c r="AD4" s="148"/>
      <c r="AE4" s="148">
        <v>5</v>
      </c>
      <c r="AF4" s="148" t="s">
        <v>205</v>
      </c>
      <c r="AG4" s="149" t="s">
        <v>207</v>
      </c>
      <c r="AH4" s="149"/>
      <c r="AI4" s="149"/>
      <c r="AJ4" s="149"/>
    </row>
    <row r="5" spans="1:36">
      <c r="A5" s="144" t="s">
        <v>846</v>
      </c>
      <c r="B5" s="147" t="s">
        <v>856</v>
      </c>
      <c r="C5" s="147"/>
      <c r="D5" s="147" t="s">
        <v>895</v>
      </c>
      <c r="E5" s="148" t="s">
        <v>892</v>
      </c>
      <c r="F5" s="148">
        <v>13.0222</v>
      </c>
      <c r="G5" s="148">
        <v>52.418199999999999</v>
      </c>
      <c r="H5" s="148" t="s">
        <v>363</v>
      </c>
      <c r="I5" s="148" t="s">
        <v>855</v>
      </c>
      <c r="J5" s="148"/>
      <c r="K5" s="148">
        <v>1</v>
      </c>
      <c r="L5" s="148">
        <v>25</v>
      </c>
      <c r="M5" s="148">
        <v>1770</v>
      </c>
      <c r="N5" s="148" t="s">
        <v>893</v>
      </c>
      <c r="O5" s="148" t="s">
        <v>894</v>
      </c>
      <c r="P5" s="148"/>
      <c r="Q5" s="148"/>
      <c r="R5" s="148">
        <v>25</v>
      </c>
      <c r="S5" s="148">
        <v>10</v>
      </c>
      <c r="T5" s="149" t="s">
        <v>206</v>
      </c>
      <c r="U5" s="148"/>
      <c r="V5" s="148">
        <v>2000</v>
      </c>
      <c r="W5" s="149">
        <v>2000</v>
      </c>
      <c r="X5" s="149"/>
      <c r="Y5" s="149" t="s">
        <v>186</v>
      </c>
      <c r="Z5" s="149" t="s">
        <v>198</v>
      </c>
      <c r="AA5" s="149" t="s">
        <v>1154</v>
      </c>
      <c r="AB5" s="148"/>
      <c r="AC5" s="148"/>
      <c r="AD5" s="148"/>
      <c r="AE5" s="148">
        <v>5</v>
      </c>
      <c r="AF5" s="148" t="s">
        <v>205</v>
      </c>
      <c r="AG5" s="149" t="s">
        <v>207</v>
      </c>
      <c r="AH5" s="149"/>
      <c r="AI5" s="149"/>
      <c r="AJ5" s="149"/>
    </row>
    <row r="6" spans="1:36">
      <c r="A6" s="144" t="s">
        <v>846</v>
      </c>
      <c r="B6" s="147" t="s">
        <v>857</v>
      </c>
      <c r="C6" s="147"/>
      <c r="D6" s="147" t="s">
        <v>896</v>
      </c>
      <c r="E6" s="148" t="s">
        <v>892</v>
      </c>
      <c r="F6" s="148">
        <v>13.085599999999999</v>
      </c>
      <c r="G6" s="148">
        <v>52.394583333333301</v>
      </c>
      <c r="H6" s="148" t="s">
        <v>363</v>
      </c>
      <c r="I6" s="148" t="s">
        <v>855</v>
      </c>
      <c r="J6" s="148"/>
      <c r="K6" s="148">
        <v>1</v>
      </c>
      <c r="L6" s="148">
        <v>25</v>
      </c>
      <c r="M6" s="148">
        <v>1770</v>
      </c>
      <c r="N6" s="148" t="s">
        <v>893</v>
      </c>
      <c r="O6" s="148" t="s">
        <v>894</v>
      </c>
      <c r="P6" s="148"/>
      <c r="Q6" s="148"/>
      <c r="R6" s="148">
        <v>25</v>
      </c>
      <c r="S6" s="148">
        <v>10</v>
      </c>
      <c r="T6" s="149" t="s">
        <v>206</v>
      </c>
      <c r="U6" s="148"/>
      <c r="V6" s="148">
        <v>2000</v>
      </c>
      <c r="W6" s="149">
        <v>2000</v>
      </c>
      <c r="X6" s="149"/>
      <c r="Y6" s="149" t="s">
        <v>186</v>
      </c>
      <c r="Z6" s="149" t="s">
        <v>198</v>
      </c>
      <c r="AA6" s="149" t="s">
        <v>1154</v>
      </c>
      <c r="AB6" s="148"/>
      <c r="AC6" s="148"/>
      <c r="AD6" s="148"/>
      <c r="AE6" s="148">
        <v>5</v>
      </c>
      <c r="AF6" s="148" t="s">
        <v>205</v>
      </c>
      <c r="AG6" s="149" t="s">
        <v>207</v>
      </c>
      <c r="AH6" s="149"/>
      <c r="AI6" s="149"/>
      <c r="AJ6" s="149"/>
    </row>
    <row r="7" spans="1:36">
      <c r="A7" s="144" t="s">
        <v>846</v>
      </c>
      <c r="B7" s="147" t="s">
        <v>858</v>
      </c>
      <c r="C7" s="147"/>
      <c r="D7" s="147" t="s">
        <v>897</v>
      </c>
      <c r="E7" s="148" t="s">
        <v>892</v>
      </c>
      <c r="F7" s="148">
        <v>12.854950000000001</v>
      </c>
      <c r="G7" s="148">
        <v>52.367100000000001</v>
      </c>
      <c r="H7" s="148" t="s">
        <v>363</v>
      </c>
      <c r="I7" s="148" t="s">
        <v>855</v>
      </c>
      <c r="J7" s="148"/>
      <c r="K7" s="148">
        <v>1</v>
      </c>
      <c r="L7" s="148">
        <v>25</v>
      </c>
      <c r="M7" s="148">
        <v>1770</v>
      </c>
      <c r="N7" s="148" t="s">
        <v>893</v>
      </c>
      <c r="O7" s="148" t="s">
        <v>894</v>
      </c>
      <c r="P7" s="148"/>
      <c r="Q7" s="148"/>
      <c r="R7" s="148">
        <v>25</v>
      </c>
      <c r="S7" s="148">
        <v>10</v>
      </c>
      <c r="T7" s="149" t="s">
        <v>206</v>
      </c>
      <c r="U7" s="148"/>
      <c r="V7" s="148">
        <v>2000</v>
      </c>
      <c r="W7" s="149">
        <v>2000</v>
      </c>
      <c r="X7" s="149"/>
      <c r="Y7" s="149" t="s">
        <v>186</v>
      </c>
      <c r="Z7" s="149" t="s">
        <v>198</v>
      </c>
      <c r="AA7" s="149" t="s">
        <v>1154</v>
      </c>
      <c r="AB7" s="148"/>
      <c r="AC7" s="148"/>
      <c r="AD7" s="148"/>
      <c r="AE7" s="148">
        <v>5</v>
      </c>
      <c r="AF7" s="148" t="s">
        <v>205</v>
      </c>
      <c r="AG7" s="149" t="s">
        <v>207</v>
      </c>
      <c r="AH7" s="149"/>
      <c r="AI7" s="149"/>
      <c r="AJ7" s="149"/>
    </row>
    <row r="8" spans="1:36">
      <c r="A8" s="144" t="s">
        <v>846</v>
      </c>
      <c r="B8" s="147" t="s">
        <v>859</v>
      </c>
      <c r="C8" s="147"/>
      <c r="D8" s="147" t="s">
        <v>898</v>
      </c>
      <c r="E8" s="148" t="s">
        <v>892</v>
      </c>
      <c r="F8" s="148">
        <v>12.906833333333299</v>
      </c>
      <c r="G8" s="148">
        <v>52.369199999999999</v>
      </c>
      <c r="H8" s="148" t="s">
        <v>363</v>
      </c>
      <c r="I8" s="148" t="s">
        <v>855</v>
      </c>
      <c r="J8" s="148"/>
      <c r="K8" s="148">
        <v>1</v>
      </c>
      <c r="L8" s="148">
        <v>25</v>
      </c>
      <c r="M8" s="148">
        <v>1770</v>
      </c>
      <c r="N8" s="148" t="s">
        <v>893</v>
      </c>
      <c r="O8" s="148" t="s">
        <v>894</v>
      </c>
      <c r="P8" s="148"/>
      <c r="Q8" s="148"/>
      <c r="R8" s="148">
        <v>25</v>
      </c>
      <c r="S8" s="148">
        <v>10</v>
      </c>
      <c r="T8" s="149" t="s">
        <v>206</v>
      </c>
      <c r="U8" s="148"/>
      <c r="V8" s="148">
        <v>2000</v>
      </c>
      <c r="W8" s="149">
        <v>2000</v>
      </c>
      <c r="X8" s="149"/>
      <c r="Y8" s="149" t="s">
        <v>186</v>
      </c>
      <c r="Z8" s="149" t="s">
        <v>198</v>
      </c>
      <c r="AA8" s="149" t="s">
        <v>1154</v>
      </c>
      <c r="AB8" s="148"/>
      <c r="AC8" s="148"/>
      <c r="AD8" s="148"/>
      <c r="AE8" s="148">
        <v>5</v>
      </c>
      <c r="AF8" s="148" t="s">
        <v>205</v>
      </c>
      <c r="AG8" s="149" t="s">
        <v>207</v>
      </c>
      <c r="AH8" s="149"/>
      <c r="AI8" s="149"/>
      <c r="AJ8" s="149"/>
    </row>
    <row r="9" spans="1:36">
      <c r="A9" s="144" t="s">
        <v>846</v>
      </c>
      <c r="B9" s="147" t="s">
        <v>860</v>
      </c>
      <c r="C9" s="147"/>
      <c r="D9" s="147" t="s">
        <v>899</v>
      </c>
      <c r="E9" s="148" t="s">
        <v>892</v>
      </c>
      <c r="F9" s="148">
        <v>12.70595</v>
      </c>
      <c r="G9" s="148">
        <v>52.332133333333303</v>
      </c>
      <c r="H9" s="148" t="s">
        <v>363</v>
      </c>
      <c r="I9" s="148" t="s">
        <v>855</v>
      </c>
      <c r="J9" s="148"/>
      <c r="K9" s="148">
        <v>1</v>
      </c>
      <c r="L9" s="148">
        <v>25</v>
      </c>
      <c r="M9" s="148">
        <v>1770</v>
      </c>
      <c r="N9" s="148" t="s">
        <v>893</v>
      </c>
      <c r="O9" s="148" t="s">
        <v>894</v>
      </c>
      <c r="P9" s="148"/>
      <c r="Q9" s="148"/>
      <c r="R9" s="148">
        <v>25</v>
      </c>
      <c r="S9" s="148">
        <v>10</v>
      </c>
      <c r="T9" s="149" t="s">
        <v>206</v>
      </c>
      <c r="U9" s="148"/>
      <c r="V9" s="148">
        <v>2000</v>
      </c>
      <c r="W9" s="149">
        <v>2000</v>
      </c>
      <c r="X9" s="149"/>
      <c r="Y9" s="149" t="s">
        <v>186</v>
      </c>
      <c r="Z9" s="149" t="s">
        <v>198</v>
      </c>
      <c r="AA9" s="149" t="s">
        <v>1154</v>
      </c>
      <c r="AB9" s="148"/>
      <c r="AC9" s="148"/>
      <c r="AD9" s="148"/>
      <c r="AE9" s="148">
        <v>5</v>
      </c>
      <c r="AF9" s="148" t="s">
        <v>205</v>
      </c>
      <c r="AG9" s="149" t="s">
        <v>207</v>
      </c>
      <c r="AH9" s="149"/>
      <c r="AI9" s="149"/>
      <c r="AJ9" s="149"/>
    </row>
    <row r="10" spans="1:36">
      <c r="A10" s="144" t="s">
        <v>846</v>
      </c>
      <c r="B10" s="147" t="s">
        <v>861</v>
      </c>
      <c r="C10" s="147"/>
      <c r="D10" s="147" t="s">
        <v>900</v>
      </c>
      <c r="E10" s="148" t="s">
        <v>892</v>
      </c>
      <c r="F10" s="148">
        <v>12.8342833333333</v>
      </c>
      <c r="G10" s="148">
        <v>52.334633333333301</v>
      </c>
      <c r="H10" s="148" t="s">
        <v>363</v>
      </c>
      <c r="I10" s="148" t="s">
        <v>855</v>
      </c>
      <c r="J10" s="148"/>
      <c r="K10" s="148">
        <v>1</v>
      </c>
      <c r="L10" s="148">
        <v>25</v>
      </c>
      <c r="M10" s="148">
        <v>1770</v>
      </c>
      <c r="N10" s="148" t="s">
        <v>893</v>
      </c>
      <c r="O10" s="148" t="s">
        <v>894</v>
      </c>
      <c r="P10" s="148"/>
      <c r="Q10" s="148"/>
      <c r="R10" s="148">
        <v>25</v>
      </c>
      <c r="S10" s="148">
        <v>10</v>
      </c>
      <c r="T10" s="149" t="s">
        <v>206</v>
      </c>
      <c r="U10" s="148"/>
      <c r="V10" s="148">
        <v>2000</v>
      </c>
      <c r="W10" s="149">
        <v>2000</v>
      </c>
      <c r="X10" s="149"/>
      <c r="Y10" s="149" t="s">
        <v>186</v>
      </c>
      <c r="Z10" s="149" t="s">
        <v>198</v>
      </c>
      <c r="AA10" s="149" t="s">
        <v>1154</v>
      </c>
      <c r="AB10" s="148"/>
      <c r="AC10" s="148"/>
      <c r="AD10" s="148"/>
      <c r="AE10" s="148">
        <v>5</v>
      </c>
      <c r="AF10" s="148" t="s">
        <v>205</v>
      </c>
      <c r="AG10" s="149" t="s">
        <v>207</v>
      </c>
      <c r="AH10" s="149"/>
      <c r="AI10" s="149"/>
      <c r="AJ10" s="149"/>
    </row>
    <row r="11" spans="1:36">
      <c r="A11" s="144" t="s">
        <v>846</v>
      </c>
      <c r="B11" s="147" t="s">
        <v>854</v>
      </c>
      <c r="C11" s="147"/>
      <c r="D11" s="147" t="s">
        <v>901</v>
      </c>
      <c r="E11" s="148" t="s">
        <v>892</v>
      </c>
      <c r="F11" s="148">
        <v>12.6923833333333</v>
      </c>
      <c r="G11" s="148">
        <v>52.365466666666599</v>
      </c>
      <c r="H11" s="148" t="s">
        <v>363</v>
      </c>
      <c r="I11" s="148" t="s">
        <v>855</v>
      </c>
      <c r="J11" s="148"/>
      <c r="K11" s="148">
        <v>1</v>
      </c>
      <c r="L11" s="148">
        <v>25</v>
      </c>
      <c r="M11" s="148">
        <v>1770</v>
      </c>
      <c r="N11" s="148" t="s">
        <v>893</v>
      </c>
      <c r="O11" s="148" t="s">
        <v>894</v>
      </c>
      <c r="P11" s="148"/>
      <c r="Q11" s="148"/>
      <c r="R11" s="148">
        <v>25</v>
      </c>
      <c r="S11" s="148">
        <v>10</v>
      </c>
      <c r="T11" s="149" t="s">
        <v>206</v>
      </c>
      <c r="U11" s="148"/>
      <c r="V11" s="148">
        <v>2000</v>
      </c>
      <c r="W11" s="149">
        <v>2000</v>
      </c>
      <c r="X11" s="149"/>
      <c r="Y11" s="149" t="s">
        <v>186</v>
      </c>
      <c r="Z11" s="149" t="s">
        <v>198</v>
      </c>
      <c r="AA11" s="149" t="s">
        <v>1154</v>
      </c>
      <c r="AB11" s="148"/>
      <c r="AC11" s="148"/>
      <c r="AD11" s="148"/>
      <c r="AE11" s="148">
        <v>5</v>
      </c>
      <c r="AF11" s="148" t="s">
        <v>205</v>
      </c>
      <c r="AG11" s="149" t="s">
        <v>207</v>
      </c>
      <c r="AH11" s="149"/>
      <c r="AI11" s="149"/>
      <c r="AJ11" s="149"/>
    </row>
    <row r="12" spans="1:36">
      <c r="A12" s="144" t="s">
        <v>846</v>
      </c>
      <c r="B12" s="147" t="s">
        <v>856</v>
      </c>
      <c r="C12" s="147"/>
      <c r="D12" s="147" t="s">
        <v>902</v>
      </c>
      <c r="E12" s="148" t="s">
        <v>892</v>
      </c>
      <c r="F12" s="148">
        <v>12.7181333333333</v>
      </c>
      <c r="G12" s="148">
        <v>52.377733333333303</v>
      </c>
      <c r="H12" s="148" t="s">
        <v>363</v>
      </c>
      <c r="I12" s="148" t="s">
        <v>855</v>
      </c>
      <c r="J12" s="148"/>
      <c r="K12" s="148">
        <v>1</v>
      </c>
      <c r="L12" s="148">
        <v>25</v>
      </c>
      <c r="M12" s="148">
        <v>1770</v>
      </c>
      <c r="N12" s="148" t="s">
        <v>893</v>
      </c>
      <c r="O12" s="148" t="s">
        <v>894</v>
      </c>
      <c r="P12" s="148"/>
      <c r="Q12" s="148"/>
      <c r="R12" s="148">
        <v>25</v>
      </c>
      <c r="S12" s="148">
        <v>10</v>
      </c>
      <c r="T12" s="149" t="s">
        <v>206</v>
      </c>
      <c r="U12" s="148"/>
      <c r="V12" s="148">
        <v>2000</v>
      </c>
      <c r="W12" s="149">
        <v>2000</v>
      </c>
      <c r="X12" s="149"/>
      <c r="Y12" s="149" t="s">
        <v>186</v>
      </c>
      <c r="Z12" s="149" t="s">
        <v>198</v>
      </c>
      <c r="AA12" s="149" t="s">
        <v>1154</v>
      </c>
      <c r="AB12" s="148"/>
      <c r="AC12" s="148"/>
      <c r="AD12" s="148"/>
      <c r="AE12" s="148">
        <v>5</v>
      </c>
      <c r="AF12" s="148" t="s">
        <v>205</v>
      </c>
      <c r="AG12" s="149" t="s">
        <v>207</v>
      </c>
      <c r="AH12" s="149"/>
      <c r="AI12" s="149"/>
      <c r="AJ12" s="149"/>
    </row>
    <row r="13" spans="1:36">
      <c r="A13" s="144" t="s">
        <v>846</v>
      </c>
      <c r="B13" s="147" t="s">
        <v>857</v>
      </c>
      <c r="C13" s="147"/>
      <c r="D13" s="147" t="s">
        <v>903</v>
      </c>
      <c r="E13" s="148" t="s">
        <v>892</v>
      </c>
      <c r="F13" s="148">
        <v>12.705633333333299</v>
      </c>
      <c r="G13" s="148">
        <v>52.380666666666599</v>
      </c>
      <c r="H13" s="148" t="s">
        <v>363</v>
      </c>
      <c r="I13" s="148" t="s">
        <v>855</v>
      </c>
      <c r="J13" s="148"/>
      <c r="K13" s="148">
        <v>1</v>
      </c>
      <c r="L13" s="148">
        <v>25</v>
      </c>
      <c r="M13" s="148">
        <v>1770</v>
      </c>
      <c r="N13" s="148" t="s">
        <v>893</v>
      </c>
      <c r="O13" s="148" t="s">
        <v>894</v>
      </c>
      <c r="P13" s="148"/>
      <c r="Q13" s="148"/>
      <c r="R13" s="148">
        <v>25</v>
      </c>
      <c r="S13" s="148">
        <v>10</v>
      </c>
      <c r="T13" s="149" t="s">
        <v>206</v>
      </c>
      <c r="U13" s="148"/>
      <c r="V13" s="148">
        <v>2000</v>
      </c>
      <c r="W13" s="149">
        <v>2000</v>
      </c>
      <c r="X13" s="149"/>
      <c r="Y13" s="149" t="s">
        <v>186</v>
      </c>
      <c r="Z13" s="149" t="s">
        <v>198</v>
      </c>
      <c r="AA13" s="149" t="s">
        <v>1154</v>
      </c>
      <c r="AB13" s="148"/>
      <c r="AC13" s="148"/>
      <c r="AD13" s="148"/>
      <c r="AE13" s="148">
        <v>5</v>
      </c>
      <c r="AF13" s="148" t="s">
        <v>205</v>
      </c>
      <c r="AG13" s="149" t="s">
        <v>207</v>
      </c>
      <c r="AH13" s="149"/>
      <c r="AI13" s="149"/>
      <c r="AJ13" s="149"/>
    </row>
    <row r="14" spans="1:36">
      <c r="A14" s="144" t="s">
        <v>846</v>
      </c>
      <c r="B14" s="147" t="s">
        <v>858</v>
      </c>
      <c r="C14" s="147"/>
      <c r="D14" s="147" t="s">
        <v>904</v>
      </c>
      <c r="E14" s="148" t="s">
        <v>892</v>
      </c>
      <c r="F14" s="148">
        <v>12.737833333333301</v>
      </c>
      <c r="G14" s="148">
        <v>52.345999999999997</v>
      </c>
      <c r="H14" s="148" t="s">
        <v>363</v>
      </c>
      <c r="I14" s="148" t="s">
        <v>855</v>
      </c>
      <c r="J14" s="148"/>
      <c r="K14" s="148">
        <v>1</v>
      </c>
      <c r="L14" s="148">
        <v>25</v>
      </c>
      <c r="M14" s="148">
        <v>1770</v>
      </c>
      <c r="N14" s="148" t="s">
        <v>893</v>
      </c>
      <c r="O14" s="148" t="s">
        <v>894</v>
      </c>
      <c r="P14" s="148"/>
      <c r="Q14" s="148"/>
      <c r="R14" s="148">
        <v>25</v>
      </c>
      <c r="S14" s="148">
        <v>10</v>
      </c>
      <c r="T14" s="149" t="s">
        <v>206</v>
      </c>
      <c r="U14" s="148"/>
      <c r="V14" s="148">
        <v>2000</v>
      </c>
      <c r="W14" s="149">
        <v>2000</v>
      </c>
      <c r="X14" s="149"/>
      <c r="Y14" s="149" t="s">
        <v>186</v>
      </c>
      <c r="Z14" s="149" t="s">
        <v>198</v>
      </c>
      <c r="AA14" s="149" t="s">
        <v>1154</v>
      </c>
      <c r="AB14" s="148"/>
      <c r="AC14" s="148"/>
      <c r="AD14" s="148"/>
      <c r="AE14" s="148">
        <v>5</v>
      </c>
      <c r="AF14" s="148" t="s">
        <v>205</v>
      </c>
      <c r="AG14" s="149" t="s">
        <v>207</v>
      </c>
      <c r="AH14" s="149"/>
      <c r="AI14" s="149"/>
      <c r="AJ14" s="149"/>
    </row>
    <row r="15" spans="1:36">
      <c r="A15" s="144" t="s">
        <v>846</v>
      </c>
      <c r="B15" s="147" t="s">
        <v>859</v>
      </c>
      <c r="C15" s="147"/>
      <c r="D15" s="147" t="s">
        <v>905</v>
      </c>
      <c r="E15" s="148" t="s">
        <v>892</v>
      </c>
      <c r="F15" s="148">
        <v>12.7139166666666</v>
      </c>
      <c r="G15" s="148">
        <v>52.402799999999999</v>
      </c>
      <c r="H15" s="148" t="s">
        <v>363</v>
      </c>
      <c r="I15" s="148" t="s">
        <v>855</v>
      </c>
      <c r="J15" s="148"/>
      <c r="K15" s="148">
        <v>1</v>
      </c>
      <c r="L15" s="148">
        <v>25</v>
      </c>
      <c r="M15" s="148">
        <v>1770</v>
      </c>
      <c r="N15" s="148" t="s">
        <v>893</v>
      </c>
      <c r="O15" s="148" t="s">
        <v>894</v>
      </c>
      <c r="P15" s="148"/>
      <c r="Q15" s="148"/>
      <c r="R15" s="148">
        <v>25</v>
      </c>
      <c r="S15" s="148">
        <v>10</v>
      </c>
      <c r="T15" s="149" t="s">
        <v>206</v>
      </c>
      <c r="U15" s="148"/>
      <c r="V15" s="148">
        <v>2000</v>
      </c>
      <c r="W15" s="149">
        <v>2000</v>
      </c>
      <c r="X15" s="149"/>
      <c r="Y15" s="149" t="s">
        <v>186</v>
      </c>
      <c r="Z15" s="149" t="s">
        <v>198</v>
      </c>
      <c r="AA15" s="149" t="s">
        <v>1154</v>
      </c>
      <c r="AB15" s="148"/>
      <c r="AC15" s="148"/>
      <c r="AD15" s="148"/>
      <c r="AE15" s="148">
        <v>5</v>
      </c>
      <c r="AF15" s="148" t="s">
        <v>205</v>
      </c>
      <c r="AG15" s="149" t="s">
        <v>207</v>
      </c>
      <c r="AH15" s="149"/>
      <c r="AI15" s="149"/>
      <c r="AJ15" s="149"/>
    </row>
    <row r="16" spans="1:36">
      <c r="A16" s="144" t="s">
        <v>846</v>
      </c>
      <c r="B16" s="147" t="s">
        <v>860</v>
      </c>
      <c r="C16" s="147"/>
      <c r="D16" s="147" t="s">
        <v>906</v>
      </c>
      <c r="E16" s="148" t="s">
        <v>892</v>
      </c>
      <c r="F16" s="148">
        <v>12.738049999999999</v>
      </c>
      <c r="G16" s="148">
        <v>52.392566666666603</v>
      </c>
      <c r="H16" s="148" t="s">
        <v>363</v>
      </c>
      <c r="I16" s="148" t="s">
        <v>855</v>
      </c>
      <c r="J16" s="148"/>
      <c r="K16" s="148">
        <v>1</v>
      </c>
      <c r="L16" s="148">
        <v>25</v>
      </c>
      <c r="M16" s="148">
        <v>1770</v>
      </c>
      <c r="N16" s="148" t="s">
        <v>893</v>
      </c>
      <c r="O16" s="148" t="s">
        <v>894</v>
      </c>
      <c r="P16" s="148"/>
      <c r="Q16" s="148"/>
      <c r="R16" s="148">
        <v>25</v>
      </c>
      <c r="S16" s="148">
        <v>10</v>
      </c>
      <c r="T16" s="149" t="s">
        <v>206</v>
      </c>
      <c r="U16" s="148"/>
      <c r="V16" s="148">
        <v>2000</v>
      </c>
      <c r="W16" s="149">
        <v>2000</v>
      </c>
      <c r="X16" s="149"/>
      <c r="Y16" s="149" t="s">
        <v>186</v>
      </c>
      <c r="Z16" s="149" t="s">
        <v>198</v>
      </c>
      <c r="AA16" s="149" t="s">
        <v>1154</v>
      </c>
      <c r="AB16" s="148"/>
      <c r="AC16" s="148"/>
      <c r="AD16" s="148"/>
      <c r="AE16" s="148">
        <v>5</v>
      </c>
      <c r="AF16" s="148" t="s">
        <v>205</v>
      </c>
      <c r="AG16" s="149" t="s">
        <v>207</v>
      </c>
      <c r="AH16" s="149"/>
      <c r="AI16" s="149"/>
      <c r="AJ16" s="149"/>
    </row>
    <row r="17" spans="1:36">
      <c r="A17" s="144" t="s">
        <v>846</v>
      </c>
      <c r="B17" s="147" t="s">
        <v>861</v>
      </c>
      <c r="C17" s="147"/>
      <c r="D17" s="147" t="s">
        <v>907</v>
      </c>
      <c r="E17" s="148" t="s">
        <v>892</v>
      </c>
      <c r="F17" s="148">
        <v>12.7641833333333</v>
      </c>
      <c r="G17" s="148">
        <v>52.346483333333303</v>
      </c>
      <c r="H17" s="148" t="s">
        <v>363</v>
      </c>
      <c r="I17" s="148" t="s">
        <v>855</v>
      </c>
      <c r="J17" s="148"/>
      <c r="K17" s="148">
        <v>1</v>
      </c>
      <c r="L17" s="148">
        <v>25</v>
      </c>
      <c r="M17" s="148">
        <v>1770</v>
      </c>
      <c r="N17" s="148" t="s">
        <v>893</v>
      </c>
      <c r="O17" s="148" t="s">
        <v>894</v>
      </c>
      <c r="P17" s="148"/>
      <c r="Q17" s="148"/>
      <c r="R17" s="148">
        <v>25</v>
      </c>
      <c r="S17" s="148">
        <v>10</v>
      </c>
      <c r="T17" s="149" t="s">
        <v>206</v>
      </c>
      <c r="U17" s="148"/>
      <c r="V17" s="148">
        <v>2000</v>
      </c>
      <c r="W17" s="149">
        <v>2000</v>
      </c>
      <c r="X17" s="149"/>
      <c r="Y17" s="149" t="s">
        <v>186</v>
      </c>
      <c r="Z17" s="149" t="s">
        <v>198</v>
      </c>
      <c r="AA17" s="149" t="s">
        <v>1154</v>
      </c>
      <c r="AB17" s="148"/>
      <c r="AC17" s="148"/>
      <c r="AD17" s="148"/>
      <c r="AE17" s="148">
        <v>5</v>
      </c>
      <c r="AF17" s="148" t="s">
        <v>205</v>
      </c>
      <c r="AG17" s="149" t="s">
        <v>207</v>
      </c>
      <c r="AH17" s="149"/>
      <c r="AI17" s="149"/>
      <c r="AJ17" s="149"/>
    </row>
    <row r="18" spans="1:36">
      <c r="A18" s="144" t="s">
        <v>846</v>
      </c>
      <c r="B18" s="147" t="s">
        <v>862</v>
      </c>
      <c r="C18" s="147"/>
      <c r="D18" s="147" t="s">
        <v>908</v>
      </c>
      <c r="E18" s="148" t="s">
        <v>909</v>
      </c>
      <c r="F18" s="148">
        <v>12.7118166666666</v>
      </c>
      <c r="G18" s="148">
        <v>52.468483333333303</v>
      </c>
      <c r="H18" s="148" t="s">
        <v>362</v>
      </c>
      <c r="I18" s="148" t="s">
        <v>910</v>
      </c>
      <c r="J18" s="148"/>
      <c r="K18" s="148">
        <v>1</v>
      </c>
      <c r="L18" s="148"/>
      <c r="M18" s="148">
        <v>1770</v>
      </c>
      <c r="N18" s="148" t="s">
        <v>893</v>
      </c>
      <c r="O18" s="148" t="s">
        <v>894</v>
      </c>
      <c r="P18" s="148"/>
      <c r="Q18" s="148"/>
      <c r="R18" s="148">
        <v>25</v>
      </c>
      <c r="S18" s="148">
        <v>10</v>
      </c>
      <c r="T18" s="149" t="s">
        <v>195</v>
      </c>
      <c r="U18" s="148"/>
      <c r="V18" s="148">
        <v>2000</v>
      </c>
      <c r="W18" s="149">
        <v>2000</v>
      </c>
      <c r="X18" s="149"/>
      <c r="Y18" s="149" t="s">
        <v>186</v>
      </c>
      <c r="Z18" s="149" t="s">
        <v>198</v>
      </c>
      <c r="AA18" s="149" t="s">
        <v>1154</v>
      </c>
      <c r="AB18" s="148"/>
      <c r="AC18" s="148"/>
      <c r="AD18" s="148"/>
      <c r="AE18" s="148">
        <v>5</v>
      </c>
      <c r="AF18" s="148" t="s">
        <v>205</v>
      </c>
      <c r="AG18" s="149" t="s">
        <v>207</v>
      </c>
      <c r="AH18" s="149"/>
      <c r="AI18" s="149"/>
      <c r="AJ18" s="149"/>
    </row>
    <row r="19" spans="1:36">
      <c r="A19" s="144" t="s">
        <v>846</v>
      </c>
      <c r="B19" s="147" t="s">
        <v>863</v>
      </c>
      <c r="C19" s="147"/>
      <c r="D19" s="147" t="s">
        <v>911</v>
      </c>
      <c r="E19" s="148" t="s">
        <v>909</v>
      </c>
      <c r="F19" s="148">
        <v>12.7009833333333</v>
      </c>
      <c r="G19" s="148">
        <v>52.480116666666603</v>
      </c>
      <c r="H19" s="148" t="s">
        <v>362</v>
      </c>
      <c r="I19" s="148" t="s">
        <v>910</v>
      </c>
      <c r="J19" s="148"/>
      <c r="K19" s="148">
        <v>1</v>
      </c>
      <c r="L19" s="148"/>
      <c r="M19" s="148">
        <v>1770</v>
      </c>
      <c r="N19" s="148" t="s">
        <v>893</v>
      </c>
      <c r="O19" s="148" t="s">
        <v>894</v>
      </c>
      <c r="P19" s="148"/>
      <c r="Q19" s="148"/>
      <c r="R19" s="148">
        <v>25</v>
      </c>
      <c r="S19" s="148">
        <v>10</v>
      </c>
      <c r="T19" s="149" t="s">
        <v>195</v>
      </c>
      <c r="U19" s="148"/>
      <c r="V19" s="148">
        <v>2000</v>
      </c>
      <c r="W19" s="149">
        <v>2000</v>
      </c>
      <c r="X19" s="149"/>
      <c r="Y19" s="149" t="s">
        <v>186</v>
      </c>
      <c r="Z19" s="149" t="s">
        <v>198</v>
      </c>
      <c r="AA19" s="149" t="s">
        <v>1154</v>
      </c>
      <c r="AB19" s="148"/>
      <c r="AC19" s="148"/>
      <c r="AD19" s="148"/>
      <c r="AE19" s="148">
        <v>5</v>
      </c>
      <c r="AF19" s="148" t="s">
        <v>205</v>
      </c>
      <c r="AG19" s="149" t="s">
        <v>207</v>
      </c>
      <c r="AH19" s="149"/>
      <c r="AI19" s="149"/>
      <c r="AJ19" s="149"/>
    </row>
    <row r="20" spans="1:36">
      <c r="A20" s="144" t="s">
        <v>846</v>
      </c>
      <c r="B20" s="150" t="s">
        <v>865</v>
      </c>
      <c r="C20" s="150"/>
      <c r="D20" s="150" t="s">
        <v>912</v>
      </c>
      <c r="E20" s="151" t="s">
        <v>909</v>
      </c>
      <c r="F20" s="151">
        <v>12.7393666666666</v>
      </c>
      <c r="G20" s="151">
        <v>52.462133333333298</v>
      </c>
      <c r="H20" s="151" t="s">
        <v>362</v>
      </c>
      <c r="I20" s="151" t="s">
        <v>910</v>
      </c>
      <c r="J20" s="151"/>
      <c r="K20" s="151">
        <v>1</v>
      </c>
      <c r="L20" s="151"/>
      <c r="M20" s="151">
        <v>1770</v>
      </c>
      <c r="N20" s="151" t="s">
        <v>893</v>
      </c>
      <c r="O20" s="151" t="s">
        <v>894</v>
      </c>
      <c r="P20" s="151"/>
      <c r="Q20" s="151"/>
      <c r="R20" s="151">
        <v>25</v>
      </c>
      <c r="S20" s="151">
        <v>10</v>
      </c>
      <c r="T20" s="149" t="s">
        <v>195</v>
      </c>
      <c r="U20" s="151"/>
      <c r="V20" s="151">
        <v>2000</v>
      </c>
      <c r="W20" s="149">
        <v>2000</v>
      </c>
      <c r="X20" s="149"/>
      <c r="Y20" s="149" t="s">
        <v>186</v>
      </c>
      <c r="Z20" s="149" t="s">
        <v>198</v>
      </c>
      <c r="AA20" s="149" t="s">
        <v>1154</v>
      </c>
      <c r="AB20" s="151"/>
      <c r="AC20" s="151"/>
      <c r="AD20" s="151"/>
      <c r="AE20" s="151">
        <v>5</v>
      </c>
      <c r="AF20" s="151" t="s">
        <v>205</v>
      </c>
      <c r="AG20" s="149" t="s">
        <v>207</v>
      </c>
      <c r="AH20" s="149"/>
      <c r="AI20" s="149"/>
      <c r="AJ20" s="149"/>
    </row>
    <row r="21" spans="1:36">
      <c r="A21" s="144" t="s">
        <v>846</v>
      </c>
      <c r="B21" s="150" t="s">
        <v>866</v>
      </c>
      <c r="C21" s="150"/>
      <c r="D21" s="150" t="s">
        <v>913</v>
      </c>
      <c r="E21" s="151" t="s">
        <v>909</v>
      </c>
      <c r="F21" s="151">
        <v>12.988533333333301</v>
      </c>
      <c r="G21" s="151">
        <v>52.391183333333302</v>
      </c>
      <c r="H21" s="151" t="s">
        <v>362</v>
      </c>
      <c r="I21" s="151" t="s">
        <v>910</v>
      </c>
      <c r="J21" s="151"/>
      <c r="K21" s="151">
        <v>1</v>
      </c>
      <c r="L21" s="151"/>
      <c r="M21" s="151">
        <v>1770</v>
      </c>
      <c r="N21" s="151" t="s">
        <v>893</v>
      </c>
      <c r="O21" s="151" t="s">
        <v>894</v>
      </c>
      <c r="P21" s="151"/>
      <c r="Q21" s="151"/>
      <c r="R21" s="151">
        <v>25</v>
      </c>
      <c r="S21" s="151">
        <v>10</v>
      </c>
      <c r="T21" s="149" t="s">
        <v>195</v>
      </c>
      <c r="U21" s="151"/>
      <c r="V21" s="151">
        <v>2000</v>
      </c>
      <c r="W21" s="149">
        <v>2000</v>
      </c>
      <c r="X21" s="149"/>
      <c r="Y21" s="149" t="s">
        <v>186</v>
      </c>
      <c r="Z21" s="149" t="s">
        <v>198</v>
      </c>
      <c r="AA21" s="149" t="s">
        <v>1154</v>
      </c>
      <c r="AB21" s="151"/>
      <c r="AC21" s="151"/>
      <c r="AD21" s="151"/>
      <c r="AE21" s="151">
        <v>5</v>
      </c>
      <c r="AF21" s="151" t="s">
        <v>205</v>
      </c>
      <c r="AG21" s="149" t="s">
        <v>207</v>
      </c>
      <c r="AH21" s="149"/>
      <c r="AI21" s="149"/>
      <c r="AJ21" s="149"/>
    </row>
    <row r="22" spans="1:36">
      <c r="A22" s="144" t="s">
        <v>846</v>
      </c>
      <c r="B22" s="150" t="s">
        <v>867</v>
      </c>
      <c r="C22" s="150"/>
      <c r="D22" s="150" t="s">
        <v>914</v>
      </c>
      <c r="E22" s="151" t="s">
        <v>909</v>
      </c>
      <c r="F22" s="151">
        <v>12.98995</v>
      </c>
      <c r="G22" s="151">
        <v>52.403933333333299</v>
      </c>
      <c r="H22" s="151" t="s">
        <v>362</v>
      </c>
      <c r="I22" s="151" t="s">
        <v>910</v>
      </c>
      <c r="J22" s="151"/>
      <c r="K22" s="151">
        <v>1</v>
      </c>
      <c r="L22" s="151"/>
      <c r="M22" s="151">
        <v>1770</v>
      </c>
      <c r="N22" s="151" t="s">
        <v>893</v>
      </c>
      <c r="O22" s="151" t="s">
        <v>894</v>
      </c>
      <c r="P22" s="151"/>
      <c r="Q22" s="151"/>
      <c r="R22" s="151">
        <v>25</v>
      </c>
      <c r="S22" s="151">
        <v>10</v>
      </c>
      <c r="T22" s="149" t="s">
        <v>195</v>
      </c>
      <c r="U22" s="151"/>
      <c r="V22" s="151">
        <v>2000</v>
      </c>
      <c r="W22" s="149">
        <v>2000</v>
      </c>
      <c r="X22" s="149"/>
      <c r="Y22" s="149" t="s">
        <v>186</v>
      </c>
      <c r="Z22" s="149" t="s">
        <v>198</v>
      </c>
      <c r="AA22" s="149" t="s">
        <v>1154</v>
      </c>
      <c r="AB22" s="151"/>
      <c r="AC22" s="151"/>
      <c r="AD22" s="151"/>
      <c r="AE22" s="151">
        <v>5</v>
      </c>
      <c r="AF22" s="151" t="s">
        <v>205</v>
      </c>
      <c r="AG22" s="149" t="s">
        <v>207</v>
      </c>
      <c r="AH22" s="149"/>
      <c r="AI22" s="149"/>
      <c r="AJ22" s="149"/>
    </row>
    <row r="23" spans="1:36">
      <c r="A23" s="144" t="s">
        <v>846</v>
      </c>
      <c r="B23" s="150" t="s">
        <v>868</v>
      </c>
      <c r="C23" s="150"/>
      <c r="D23" s="150" t="s">
        <v>915</v>
      </c>
      <c r="E23" s="151" t="s">
        <v>909</v>
      </c>
      <c r="F23" s="151">
        <v>12.97425</v>
      </c>
      <c r="G23" s="151">
        <v>52.3911333333333</v>
      </c>
      <c r="H23" s="151" t="s">
        <v>362</v>
      </c>
      <c r="I23" s="151" t="s">
        <v>910</v>
      </c>
      <c r="J23" s="151"/>
      <c r="K23" s="151">
        <v>1</v>
      </c>
      <c r="L23" s="151"/>
      <c r="M23" s="151">
        <v>1770</v>
      </c>
      <c r="N23" s="151" t="s">
        <v>893</v>
      </c>
      <c r="O23" s="151" t="s">
        <v>894</v>
      </c>
      <c r="P23" s="151"/>
      <c r="Q23" s="151"/>
      <c r="R23" s="151">
        <v>25</v>
      </c>
      <c r="S23" s="151">
        <v>10</v>
      </c>
      <c r="T23" s="149" t="s">
        <v>195</v>
      </c>
      <c r="U23" s="151"/>
      <c r="V23" s="151">
        <v>2000</v>
      </c>
      <c r="W23" s="149">
        <v>2000</v>
      </c>
      <c r="X23" s="149"/>
      <c r="Y23" s="149" t="s">
        <v>186</v>
      </c>
      <c r="Z23" s="149" t="s">
        <v>198</v>
      </c>
      <c r="AA23" s="149" t="s">
        <v>1154</v>
      </c>
      <c r="AB23" s="151"/>
      <c r="AC23" s="151"/>
      <c r="AD23" s="151"/>
      <c r="AE23" s="151">
        <v>5</v>
      </c>
      <c r="AF23" s="151" t="s">
        <v>205</v>
      </c>
      <c r="AG23" s="149" t="s">
        <v>207</v>
      </c>
      <c r="AH23" s="149"/>
      <c r="AI23" s="149"/>
      <c r="AJ23" s="149"/>
    </row>
    <row r="24" spans="1:36">
      <c r="A24" s="144" t="s">
        <v>846</v>
      </c>
      <c r="B24" s="150" t="s">
        <v>869</v>
      </c>
      <c r="C24" s="150"/>
      <c r="D24" s="150" t="s">
        <v>916</v>
      </c>
      <c r="E24" s="151" t="s">
        <v>909</v>
      </c>
      <c r="F24" s="151">
        <v>12.7926</v>
      </c>
      <c r="G24" s="151">
        <v>52.465116666666603</v>
      </c>
      <c r="H24" s="151" t="s">
        <v>362</v>
      </c>
      <c r="I24" s="151" t="s">
        <v>910</v>
      </c>
      <c r="J24" s="151"/>
      <c r="K24" s="151">
        <v>1</v>
      </c>
      <c r="L24" s="151"/>
      <c r="M24" s="151">
        <v>1770</v>
      </c>
      <c r="N24" s="151" t="s">
        <v>893</v>
      </c>
      <c r="O24" s="151" t="s">
        <v>894</v>
      </c>
      <c r="P24" s="151"/>
      <c r="Q24" s="151"/>
      <c r="R24" s="151">
        <v>25</v>
      </c>
      <c r="S24" s="151">
        <v>10</v>
      </c>
      <c r="T24" s="149" t="s">
        <v>195</v>
      </c>
      <c r="U24" s="151"/>
      <c r="V24" s="151">
        <v>2000</v>
      </c>
      <c r="W24" s="149">
        <v>2000</v>
      </c>
      <c r="X24" s="149"/>
      <c r="Y24" s="149" t="s">
        <v>186</v>
      </c>
      <c r="Z24" s="149" t="s">
        <v>198</v>
      </c>
      <c r="AA24" s="149" t="s">
        <v>1154</v>
      </c>
      <c r="AB24" s="151"/>
      <c r="AC24" s="151"/>
      <c r="AD24" s="151"/>
      <c r="AE24" s="151">
        <v>5</v>
      </c>
      <c r="AF24" s="151" t="s">
        <v>205</v>
      </c>
      <c r="AG24" s="149" t="s">
        <v>207</v>
      </c>
      <c r="AH24" s="149"/>
      <c r="AI24" s="149"/>
      <c r="AJ24" s="149"/>
    </row>
    <row r="25" spans="1:36">
      <c r="A25" s="144" t="s">
        <v>846</v>
      </c>
      <c r="B25" s="150" t="s">
        <v>870</v>
      </c>
      <c r="C25" s="150"/>
      <c r="D25" s="150" t="s">
        <v>917</v>
      </c>
      <c r="E25" s="151" t="s">
        <v>918</v>
      </c>
      <c r="F25" s="151">
        <v>13.064216666666599</v>
      </c>
      <c r="G25" s="151">
        <v>52.3746333333333</v>
      </c>
      <c r="H25" s="151" t="s">
        <v>362</v>
      </c>
      <c r="I25" s="151" t="s">
        <v>910</v>
      </c>
      <c r="J25" s="151"/>
      <c r="K25" s="151">
        <v>1</v>
      </c>
      <c r="L25" s="151"/>
      <c r="M25" s="151">
        <v>1770</v>
      </c>
      <c r="N25" s="151" t="s">
        <v>893</v>
      </c>
      <c r="O25" s="151" t="s">
        <v>894</v>
      </c>
      <c r="P25" s="151"/>
      <c r="Q25" s="151"/>
      <c r="R25" s="151">
        <v>25</v>
      </c>
      <c r="S25" s="151">
        <v>10</v>
      </c>
      <c r="T25" s="149" t="s">
        <v>195</v>
      </c>
      <c r="U25" s="151"/>
      <c r="V25" s="151">
        <v>2000</v>
      </c>
      <c r="W25" s="149">
        <v>2000</v>
      </c>
      <c r="X25" s="149"/>
      <c r="Y25" s="149" t="s">
        <v>186</v>
      </c>
      <c r="Z25" s="149" t="s">
        <v>198</v>
      </c>
      <c r="AA25" s="149" t="s">
        <v>1154</v>
      </c>
      <c r="AB25" s="151"/>
      <c r="AC25" s="151"/>
      <c r="AD25" s="151"/>
      <c r="AE25" s="151">
        <v>5</v>
      </c>
      <c r="AF25" s="151" t="s">
        <v>205</v>
      </c>
      <c r="AG25" s="149" t="s">
        <v>207</v>
      </c>
      <c r="AH25" s="149"/>
      <c r="AI25" s="149"/>
      <c r="AJ25" s="149"/>
    </row>
    <row r="26" spans="1:36">
      <c r="A26" s="144" t="s">
        <v>846</v>
      </c>
      <c r="B26" s="150" t="s">
        <v>871</v>
      </c>
      <c r="C26" s="150"/>
      <c r="D26" s="150" t="s">
        <v>919</v>
      </c>
      <c r="E26" s="151" t="s">
        <v>918</v>
      </c>
      <c r="F26" s="151">
        <v>13.068916666666601</v>
      </c>
      <c r="G26" s="151">
        <v>52.386949999999999</v>
      </c>
      <c r="H26" s="151" t="s">
        <v>362</v>
      </c>
      <c r="I26" s="151" t="s">
        <v>910</v>
      </c>
      <c r="J26" s="151"/>
      <c r="K26" s="151">
        <v>1</v>
      </c>
      <c r="L26" s="151"/>
      <c r="M26" s="151">
        <v>1770</v>
      </c>
      <c r="N26" s="151" t="s">
        <v>893</v>
      </c>
      <c r="O26" s="151" t="s">
        <v>894</v>
      </c>
      <c r="P26" s="151"/>
      <c r="Q26" s="151"/>
      <c r="R26" s="151">
        <v>25</v>
      </c>
      <c r="S26" s="151">
        <v>10</v>
      </c>
      <c r="T26" s="149" t="s">
        <v>195</v>
      </c>
      <c r="U26" s="151"/>
      <c r="V26" s="151">
        <v>2000</v>
      </c>
      <c r="W26" s="149">
        <v>2000</v>
      </c>
      <c r="X26" s="149"/>
      <c r="Y26" s="149" t="s">
        <v>186</v>
      </c>
      <c r="Z26" s="149" t="s">
        <v>198</v>
      </c>
      <c r="AA26" s="149" t="s">
        <v>1154</v>
      </c>
      <c r="AB26" s="151"/>
      <c r="AC26" s="151"/>
      <c r="AD26" s="151"/>
      <c r="AE26" s="151">
        <v>5</v>
      </c>
      <c r="AF26" s="151" t="s">
        <v>205</v>
      </c>
      <c r="AG26" s="149" t="s">
        <v>207</v>
      </c>
      <c r="AH26" s="149"/>
      <c r="AI26" s="149"/>
      <c r="AJ26" s="149"/>
    </row>
    <row r="27" spans="1:36">
      <c r="A27" s="144" t="s">
        <v>846</v>
      </c>
      <c r="B27" s="150" t="s">
        <v>872</v>
      </c>
      <c r="C27" s="150"/>
      <c r="D27" s="150" t="s">
        <v>920</v>
      </c>
      <c r="E27" s="151" t="s">
        <v>918</v>
      </c>
      <c r="F27" s="151">
        <v>13.069933333333299</v>
      </c>
      <c r="G27" s="151">
        <v>52.400149999999996</v>
      </c>
      <c r="H27" s="151" t="s">
        <v>362</v>
      </c>
      <c r="I27" s="151" t="s">
        <v>910</v>
      </c>
      <c r="J27" s="151"/>
      <c r="K27" s="151">
        <v>1</v>
      </c>
      <c r="L27" s="151"/>
      <c r="M27" s="151">
        <v>1770</v>
      </c>
      <c r="N27" s="151" t="s">
        <v>893</v>
      </c>
      <c r="O27" s="151" t="s">
        <v>894</v>
      </c>
      <c r="P27" s="151"/>
      <c r="Q27" s="151"/>
      <c r="R27" s="151">
        <v>25</v>
      </c>
      <c r="S27" s="151">
        <v>10</v>
      </c>
      <c r="T27" s="149" t="s">
        <v>195</v>
      </c>
      <c r="U27" s="151"/>
      <c r="V27" s="151">
        <v>2000</v>
      </c>
      <c r="W27" s="149">
        <v>2000</v>
      </c>
      <c r="X27" s="149"/>
      <c r="Y27" s="149" t="s">
        <v>186</v>
      </c>
      <c r="Z27" s="149" t="s">
        <v>198</v>
      </c>
      <c r="AA27" s="149" t="s">
        <v>1154</v>
      </c>
      <c r="AB27" s="151"/>
      <c r="AC27" s="151"/>
      <c r="AD27" s="151"/>
      <c r="AE27" s="151">
        <v>5</v>
      </c>
      <c r="AF27" s="151" t="s">
        <v>205</v>
      </c>
      <c r="AG27" s="149" t="s">
        <v>207</v>
      </c>
      <c r="AH27" s="149"/>
      <c r="AI27" s="149"/>
      <c r="AJ27" s="149"/>
    </row>
    <row r="28" spans="1:36">
      <c r="A28" s="144" t="s">
        <v>846</v>
      </c>
      <c r="B28" s="150" t="s">
        <v>873</v>
      </c>
      <c r="C28" s="150"/>
      <c r="D28" s="150" t="s">
        <v>921</v>
      </c>
      <c r="E28" s="151" t="s">
        <v>918</v>
      </c>
      <c r="F28" s="151">
        <v>13.0514833333333</v>
      </c>
      <c r="G28" s="151">
        <v>52.3946166666666</v>
      </c>
      <c r="H28" s="151" t="s">
        <v>362</v>
      </c>
      <c r="I28" s="151" t="s">
        <v>910</v>
      </c>
      <c r="J28" s="151"/>
      <c r="K28" s="151">
        <v>1</v>
      </c>
      <c r="L28" s="151"/>
      <c r="M28" s="151">
        <v>1770</v>
      </c>
      <c r="N28" s="151" t="s">
        <v>893</v>
      </c>
      <c r="O28" s="151" t="s">
        <v>894</v>
      </c>
      <c r="P28" s="151"/>
      <c r="Q28" s="151"/>
      <c r="R28" s="151">
        <v>25</v>
      </c>
      <c r="S28" s="151">
        <v>10</v>
      </c>
      <c r="T28" s="149" t="s">
        <v>195</v>
      </c>
      <c r="U28" s="151"/>
      <c r="V28" s="151">
        <v>2000</v>
      </c>
      <c r="W28" s="149">
        <v>2000</v>
      </c>
      <c r="X28" s="149"/>
      <c r="Y28" s="149" t="s">
        <v>186</v>
      </c>
      <c r="Z28" s="149" t="s">
        <v>198</v>
      </c>
      <c r="AA28" s="149" t="s">
        <v>1154</v>
      </c>
      <c r="AB28" s="151"/>
      <c r="AC28" s="151"/>
      <c r="AD28" s="151"/>
      <c r="AE28" s="151">
        <v>5</v>
      </c>
      <c r="AF28" s="151" t="s">
        <v>205</v>
      </c>
      <c r="AG28" s="149" t="s">
        <v>207</v>
      </c>
      <c r="AH28" s="149"/>
      <c r="AI28" s="149"/>
      <c r="AJ28" s="149"/>
    </row>
    <row r="29" spans="1:36">
      <c r="A29" s="144" t="s">
        <v>846</v>
      </c>
      <c r="B29" s="150" t="s">
        <v>874</v>
      </c>
      <c r="C29" s="150"/>
      <c r="D29" s="150" t="s">
        <v>922</v>
      </c>
      <c r="E29" s="151" t="s">
        <v>918</v>
      </c>
      <c r="F29" s="151">
        <v>13.0252166666666</v>
      </c>
      <c r="G29" s="151">
        <v>52.372033333333299</v>
      </c>
      <c r="H29" s="151" t="s">
        <v>362</v>
      </c>
      <c r="I29" s="151" t="s">
        <v>910</v>
      </c>
      <c r="J29" s="151"/>
      <c r="K29" s="151">
        <v>1</v>
      </c>
      <c r="L29" s="151"/>
      <c r="M29" s="151">
        <v>1770</v>
      </c>
      <c r="N29" s="151" t="s">
        <v>893</v>
      </c>
      <c r="O29" s="151" t="s">
        <v>894</v>
      </c>
      <c r="P29" s="151"/>
      <c r="Q29" s="151"/>
      <c r="R29" s="151">
        <v>25</v>
      </c>
      <c r="S29" s="151">
        <v>10</v>
      </c>
      <c r="T29" s="149" t="s">
        <v>195</v>
      </c>
      <c r="U29" s="151"/>
      <c r="V29" s="151">
        <v>2000</v>
      </c>
      <c r="W29" s="149">
        <v>2000</v>
      </c>
      <c r="X29" s="149"/>
      <c r="Y29" s="149" t="s">
        <v>186</v>
      </c>
      <c r="Z29" s="149" t="s">
        <v>198</v>
      </c>
      <c r="AA29" s="149" t="s">
        <v>1154</v>
      </c>
      <c r="AB29" s="151"/>
      <c r="AC29" s="151"/>
      <c r="AD29" s="151"/>
      <c r="AE29" s="151">
        <v>5</v>
      </c>
      <c r="AF29" s="151" t="s">
        <v>205</v>
      </c>
      <c r="AG29" s="149" t="s">
        <v>207</v>
      </c>
      <c r="AH29" s="149"/>
      <c r="AI29" s="149"/>
      <c r="AJ29" s="149"/>
    </row>
    <row r="30" spans="1:36">
      <c r="A30" s="144" t="s">
        <v>846</v>
      </c>
      <c r="B30" s="150" t="s">
        <v>875</v>
      </c>
      <c r="C30" s="150"/>
      <c r="D30" s="150" t="s">
        <v>923</v>
      </c>
      <c r="E30" s="151" t="s">
        <v>918</v>
      </c>
      <c r="F30" s="151">
        <v>13.03815</v>
      </c>
      <c r="G30" s="151">
        <v>52.4071</v>
      </c>
      <c r="H30" s="151" t="s">
        <v>362</v>
      </c>
      <c r="I30" s="151" t="s">
        <v>910</v>
      </c>
      <c r="J30" s="151"/>
      <c r="K30" s="151">
        <v>1</v>
      </c>
      <c r="L30" s="151"/>
      <c r="M30" s="151">
        <v>1770</v>
      </c>
      <c r="N30" s="151" t="s">
        <v>893</v>
      </c>
      <c r="O30" s="151" t="s">
        <v>894</v>
      </c>
      <c r="P30" s="151"/>
      <c r="Q30" s="151"/>
      <c r="R30" s="151">
        <v>25</v>
      </c>
      <c r="S30" s="151">
        <v>10</v>
      </c>
      <c r="T30" s="149" t="s">
        <v>195</v>
      </c>
      <c r="U30" s="151"/>
      <c r="V30" s="151">
        <v>2000</v>
      </c>
      <c r="W30" s="149">
        <v>2000</v>
      </c>
      <c r="X30" s="149"/>
      <c r="Y30" s="149" t="s">
        <v>186</v>
      </c>
      <c r="Z30" s="149" t="s">
        <v>198</v>
      </c>
      <c r="AA30" s="149" t="s">
        <v>1154</v>
      </c>
      <c r="AB30" s="151"/>
      <c r="AC30" s="151"/>
      <c r="AD30" s="151"/>
      <c r="AE30" s="151">
        <v>5</v>
      </c>
      <c r="AF30" s="151" t="s">
        <v>205</v>
      </c>
      <c r="AG30" s="149" t="s">
        <v>207</v>
      </c>
      <c r="AH30" s="149"/>
      <c r="AI30" s="149"/>
      <c r="AJ30" s="149"/>
    </row>
    <row r="31" spans="1:36">
      <c r="A31" s="144" t="s">
        <v>846</v>
      </c>
      <c r="B31" s="150" t="s">
        <v>876</v>
      </c>
      <c r="C31" s="150"/>
      <c r="D31" s="150" t="s">
        <v>924</v>
      </c>
      <c r="E31" s="151" t="s">
        <v>918</v>
      </c>
      <c r="F31" s="151">
        <v>13.0233333333333</v>
      </c>
      <c r="G31" s="151">
        <v>52.410233333333302</v>
      </c>
      <c r="H31" s="151" t="s">
        <v>362</v>
      </c>
      <c r="I31" s="151" t="s">
        <v>910</v>
      </c>
      <c r="J31" s="151"/>
      <c r="K31" s="151">
        <v>1</v>
      </c>
      <c r="L31" s="151"/>
      <c r="M31" s="151">
        <v>1770</v>
      </c>
      <c r="N31" s="151" t="s">
        <v>893</v>
      </c>
      <c r="O31" s="151" t="s">
        <v>894</v>
      </c>
      <c r="P31" s="151"/>
      <c r="Q31" s="151"/>
      <c r="R31" s="151">
        <v>25</v>
      </c>
      <c r="S31" s="151">
        <v>10</v>
      </c>
      <c r="T31" s="149" t="s">
        <v>195</v>
      </c>
      <c r="U31" s="151"/>
      <c r="V31" s="151">
        <v>2000</v>
      </c>
      <c r="W31" s="149">
        <v>2000</v>
      </c>
      <c r="X31" s="149"/>
      <c r="Y31" s="149" t="s">
        <v>186</v>
      </c>
      <c r="Z31" s="149" t="s">
        <v>198</v>
      </c>
      <c r="AA31" s="149" t="s">
        <v>1154</v>
      </c>
      <c r="AB31" s="151"/>
      <c r="AC31" s="151"/>
      <c r="AD31" s="151"/>
      <c r="AE31" s="151">
        <v>5</v>
      </c>
      <c r="AF31" s="151" t="s">
        <v>205</v>
      </c>
      <c r="AG31" s="149" t="s">
        <v>207</v>
      </c>
      <c r="AH31" s="149"/>
      <c r="AI31" s="149"/>
      <c r="AJ31" s="149"/>
    </row>
    <row r="32" spans="1:36">
      <c r="A32" s="144" t="s">
        <v>846</v>
      </c>
      <c r="B32" s="150" t="s">
        <v>877</v>
      </c>
      <c r="C32" s="150"/>
      <c r="D32" s="150" t="s">
        <v>925</v>
      </c>
      <c r="E32" s="151" t="s">
        <v>926</v>
      </c>
      <c r="F32" s="151">
        <v>12.960333333333301</v>
      </c>
      <c r="G32" s="151">
        <v>52.3498666666666</v>
      </c>
      <c r="H32" s="151" t="s">
        <v>362</v>
      </c>
      <c r="I32" s="151" t="s">
        <v>910</v>
      </c>
      <c r="J32" s="151"/>
      <c r="K32" s="151">
        <v>1</v>
      </c>
      <c r="L32" s="151"/>
      <c r="M32" s="151">
        <v>1770</v>
      </c>
      <c r="N32" s="151" t="s">
        <v>893</v>
      </c>
      <c r="O32" s="151" t="s">
        <v>894</v>
      </c>
      <c r="P32" s="151"/>
      <c r="Q32" s="151"/>
      <c r="R32" s="151">
        <v>25</v>
      </c>
      <c r="S32" s="151">
        <v>10</v>
      </c>
      <c r="T32" s="149" t="s">
        <v>195</v>
      </c>
      <c r="U32" s="151"/>
      <c r="V32" s="151">
        <v>2000</v>
      </c>
      <c r="W32" s="149">
        <v>2000</v>
      </c>
      <c r="X32" s="149"/>
      <c r="Y32" s="149" t="s">
        <v>186</v>
      </c>
      <c r="Z32" s="149" t="s">
        <v>198</v>
      </c>
      <c r="AA32" s="149" t="s">
        <v>1154</v>
      </c>
      <c r="AB32" s="151"/>
      <c r="AC32" s="151"/>
      <c r="AD32" s="151"/>
      <c r="AE32" s="151">
        <v>5</v>
      </c>
      <c r="AF32" s="151" t="s">
        <v>205</v>
      </c>
      <c r="AG32" s="149" t="s">
        <v>207</v>
      </c>
      <c r="AH32" s="149"/>
      <c r="AI32" s="149"/>
      <c r="AJ32" s="149"/>
    </row>
    <row r="33" spans="1:36">
      <c r="A33" s="144" t="s">
        <v>846</v>
      </c>
      <c r="B33" s="150" t="s">
        <v>878</v>
      </c>
      <c r="C33" s="150"/>
      <c r="D33" s="150" t="s">
        <v>927</v>
      </c>
      <c r="E33" s="151" t="s">
        <v>926</v>
      </c>
      <c r="F33" s="151">
        <v>12.994816666666599</v>
      </c>
      <c r="G33" s="151">
        <v>52.366766666666599</v>
      </c>
      <c r="H33" s="151" t="s">
        <v>362</v>
      </c>
      <c r="I33" s="151" t="s">
        <v>910</v>
      </c>
      <c r="J33" s="151"/>
      <c r="K33" s="151">
        <v>1</v>
      </c>
      <c r="L33" s="151"/>
      <c r="M33" s="151">
        <v>1770</v>
      </c>
      <c r="N33" s="151" t="s">
        <v>893</v>
      </c>
      <c r="O33" s="151" t="s">
        <v>894</v>
      </c>
      <c r="P33" s="151"/>
      <c r="Q33" s="151"/>
      <c r="R33" s="151">
        <v>25</v>
      </c>
      <c r="S33" s="151">
        <v>10</v>
      </c>
      <c r="T33" s="149" t="s">
        <v>195</v>
      </c>
      <c r="U33" s="151"/>
      <c r="V33" s="151">
        <v>2000</v>
      </c>
      <c r="W33" s="149">
        <v>2000</v>
      </c>
      <c r="X33" s="149"/>
      <c r="Y33" s="149" t="s">
        <v>186</v>
      </c>
      <c r="Z33" s="149" t="s">
        <v>198</v>
      </c>
      <c r="AA33" s="149" t="s">
        <v>1154</v>
      </c>
      <c r="AB33" s="151"/>
      <c r="AC33" s="151"/>
      <c r="AD33" s="151"/>
      <c r="AE33" s="151">
        <v>5</v>
      </c>
      <c r="AF33" s="151" t="s">
        <v>205</v>
      </c>
      <c r="AG33" s="149" t="s">
        <v>207</v>
      </c>
      <c r="AH33" s="149"/>
      <c r="AI33" s="149"/>
      <c r="AJ33" s="149"/>
    </row>
    <row r="34" spans="1:36">
      <c r="A34" s="144" t="s">
        <v>846</v>
      </c>
      <c r="B34" s="150" t="s">
        <v>879</v>
      </c>
      <c r="C34" s="150"/>
      <c r="D34" s="150" t="s">
        <v>928</v>
      </c>
      <c r="E34" s="151" t="s">
        <v>926</v>
      </c>
      <c r="F34" s="151">
        <v>12.977733333333299</v>
      </c>
      <c r="G34" s="151">
        <v>52.345683333333298</v>
      </c>
      <c r="H34" s="151" t="s">
        <v>362</v>
      </c>
      <c r="I34" s="151" t="s">
        <v>910</v>
      </c>
      <c r="J34" s="151"/>
      <c r="K34" s="151">
        <v>1</v>
      </c>
      <c r="L34" s="151"/>
      <c r="M34" s="151">
        <v>1770</v>
      </c>
      <c r="N34" s="151" t="s">
        <v>893</v>
      </c>
      <c r="O34" s="151" t="s">
        <v>894</v>
      </c>
      <c r="P34" s="151"/>
      <c r="Q34" s="151"/>
      <c r="R34" s="151">
        <v>25</v>
      </c>
      <c r="S34" s="151">
        <v>10</v>
      </c>
      <c r="T34" s="149" t="s">
        <v>195</v>
      </c>
      <c r="U34" s="151"/>
      <c r="V34" s="151">
        <v>2000</v>
      </c>
      <c r="W34" s="149">
        <v>2000</v>
      </c>
      <c r="X34" s="149"/>
      <c r="Y34" s="149" t="s">
        <v>186</v>
      </c>
      <c r="Z34" s="149" t="s">
        <v>198</v>
      </c>
      <c r="AA34" s="149" t="s">
        <v>1154</v>
      </c>
      <c r="AB34" s="151"/>
      <c r="AC34" s="151"/>
      <c r="AD34" s="151"/>
      <c r="AE34" s="151">
        <v>5</v>
      </c>
      <c r="AF34" s="151" t="s">
        <v>205</v>
      </c>
      <c r="AG34" s="149" t="s">
        <v>207</v>
      </c>
      <c r="AH34" s="149"/>
      <c r="AI34" s="149"/>
      <c r="AJ34" s="149"/>
    </row>
    <row r="35" spans="1:36">
      <c r="A35" s="144" t="s">
        <v>846</v>
      </c>
      <c r="B35" s="150" t="s">
        <v>880</v>
      </c>
      <c r="C35" s="150"/>
      <c r="D35" s="150" t="s">
        <v>929</v>
      </c>
      <c r="E35" s="151" t="s">
        <v>926</v>
      </c>
      <c r="F35" s="151">
        <v>12.98385</v>
      </c>
      <c r="G35" s="151">
        <v>52.352033333333303</v>
      </c>
      <c r="H35" s="151" t="s">
        <v>362</v>
      </c>
      <c r="I35" s="151" t="s">
        <v>910</v>
      </c>
      <c r="J35" s="151"/>
      <c r="K35" s="151">
        <v>1</v>
      </c>
      <c r="L35" s="151"/>
      <c r="M35" s="151">
        <v>1770</v>
      </c>
      <c r="N35" s="151" t="s">
        <v>893</v>
      </c>
      <c r="O35" s="151" t="s">
        <v>894</v>
      </c>
      <c r="P35" s="151"/>
      <c r="Q35" s="151"/>
      <c r="R35" s="151">
        <v>25</v>
      </c>
      <c r="S35" s="151">
        <v>10</v>
      </c>
      <c r="T35" s="149" t="s">
        <v>195</v>
      </c>
      <c r="U35" s="151"/>
      <c r="V35" s="151">
        <v>2000</v>
      </c>
      <c r="W35" s="149">
        <v>2000</v>
      </c>
      <c r="X35" s="149"/>
      <c r="Y35" s="149" t="s">
        <v>186</v>
      </c>
      <c r="Z35" s="149" t="s">
        <v>198</v>
      </c>
      <c r="AA35" s="149" t="s">
        <v>1154</v>
      </c>
      <c r="AB35" s="151"/>
      <c r="AC35" s="151"/>
      <c r="AD35" s="151"/>
      <c r="AE35" s="151">
        <v>5</v>
      </c>
      <c r="AF35" s="151" t="s">
        <v>205</v>
      </c>
      <c r="AG35" s="149" t="s">
        <v>207</v>
      </c>
      <c r="AH35" s="149"/>
      <c r="AI35" s="149"/>
      <c r="AJ35" s="149"/>
    </row>
    <row r="36" spans="1:36">
      <c r="A36" s="144" t="s">
        <v>846</v>
      </c>
      <c r="B36" s="150" t="s">
        <v>881</v>
      </c>
      <c r="C36" s="150"/>
      <c r="D36" s="150" t="s">
        <v>930</v>
      </c>
      <c r="E36" s="151" t="s">
        <v>926</v>
      </c>
      <c r="F36" s="151">
        <v>12.9977666666666</v>
      </c>
      <c r="G36" s="151">
        <v>52.349033333333303</v>
      </c>
      <c r="H36" s="151" t="s">
        <v>362</v>
      </c>
      <c r="I36" s="151" t="s">
        <v>910</v>
      </c>
      <c r="J36" s="151"/>
      <c r="K36" s="151">
        <v>1</v>
      </c>
      <c r="L36" s="151"/>
      <c r="M36" s="151">
        <v>1770</v>
      </c>
      <c r="N36" s="151" t="s">
        <v>893</v>
      </c>
      <c r="O36" s="151" t="s">
        <v>894</v>
      </c>
      <c r="P36" s="151"/>
      <c r="Q36" s="151"/>
      <c r="R36" s="151">
        <v>25</v>
      </c>
      <c r="S36" s="151">
        <v>10</v>
      </c>
      <c r="T36" s="149" t="s">
        <v>195</v>
      </c>
      <c r="U36" s="151"/>
      <c r="V36" s="151">
        <v>2000</v>
      </c>
      <c r="W36" s="149">
        <v>2000</v>
      </c>
      <c r="X36" s="149"/>
      <c r="Y36" s="149" t="s">
        <v>186</v>
      </c>
      <c r="Z36" s="149" t="s">
        <v>198</v>
      </c>
      <c r="AA36" s="149" t="s">
        <v>1154</v>
      </c>
      <c r="AB36" s="151"/>
      <c r="AC36" s="151"/>
      <c r="AD36" s="151"/>
      <c r="AE36" s="151">
        <v>5</v>
      </c>
      <c r="AF36" s="151" t="s">
        <v>205</v>
      </c>
      <c r="AG36" s="149" t="s">
        <v>207</v>
      </c>
      <c r="AH36" s="149"/>
      <c r="AI36" s="149"/>
      <c r="AJ36" s="149"/>
    </row>
    <row r="37" spans="1:36">
      <c r="A37" s="144" t="s">
        <v>846</v>
      </c>
      <c r="B37" s="150" t="s">
        <v>882</v>
      </c>
      <c r="C37" s="150"/>
      <c r="D37" s="150" t="s">
        <v>931</v>
      </c>
      <c r="E37" s="151" t="s">
        <v>926</v>
      </c>
      <c r="F37" s="151">
        <v>13.024183333333299</v>
      </c>
      <c r="G37" s="151">
        <v>52.334650000000003</v>
      </c>
      <c r="H37" s="151" t="s">
        <v>362</v>
      </c>
      <c r="I37" s="151" t="s">
        <v>910</v>
      </c>
      <c r="J37" s="151"/>
      <c r="K37" s="151">
        <v>1</v>
      </c>
      <c r="L37" s="151"/>
      <c r="M37" s="151">
        <v>1770</v>
      </c>
      <c r="N37" s="151" t="s">
        <v>893</v>
      </c>
      <c r="O37" s="151" t="s">
        <v>894</v>
      </c>
      <c r="P37" s="151"/>
      <c r="Q37" s="151"/>
      <c r="R37" s="151">
        <v>25</v>
      </c>
      <c r="S37" s="151">
        <v>10</v>
      </c>
      <c r="T37" s="149" t="s">
        <v>195</v>
      </c>
      <c r="U37" s="151"/>
      <c r="V37" s="151">
        <v>2000</v>
      </c>
      <c r="W37" s="149">
        <v>2000</v>
      </c>
      <c r="X37" s="149"/>
      <c r="Y37" s="149" t="s">
        <v>186</v>
      </c>
      <c r="Z37" s="149" t="s">
        <v>198</v>
      </c>
      <c r="AA37" s="149" t="s">
        <v>1154</v>
      </c>
      <c r="AB37" s="151"/>
      <c r="AC37" s="151"/>
      <c r="AD37" s="151"/>
      <c r="AE37" s="151">
        <v>5</v>
      </c>
      <c r="AF37" s="151" t="s">
        <v>205</v>
      </c>
      <c r="AG37" s="149" t="s">
        <v>207</v>
      </c>
      <c r="AH37" s="149"/>
      <c r="AI37" s="149"/>
      <c r="AJ37" s="149"/>
    </row>
    <row r="38" spans="1:36">
      <c r="A38" s="144" t="s">
        <v>846</v>
      </c>
      <c r="B38" s="150" t="s">
        <v>883</v>
      </c>
      <c r="C38" s="150"/>
      <c r="D38" s="150" t="s">
        <v>932</v>
      </c>
      <c r="E38" s="151" t="s">
        <v>926</v>
      </c>
      <c r="F38" s="151">
        <v>13.043716666666599</v>
      </c>
      <c r="G38" s="151">
        <v>52.3526666666666</v>
      </c>
      <c r="H38" s="151" t="s">
        <v>362</v>
      </c>
      <c r="I38" s="151" t="s">
        <v>910</v>
      </c>
      <c r="J38" s="151"/>
      <c r="K38" s="151">
        <v>1</v>
      </c>
      <c r="L38" s="151"/>
      <c r="M38" s="151">
        <v>1770</v>
      </c>
      <c r="N38" s="151" t="s">
        <v>893</v>
      </c>
      <c r="O38" s="151" t="s">
        <v>894</v>
      </c>
      <c r="P38" s="151"/>
      <c r="Q38" s="151"/>
      <c r="R38" s="151">
        <v>25</v>
      </c>
      <c r="S38" s="151">
        <v>10</v>
      </c>
      <c r="T38" s="149" t="s">
        <v>195</v>
      </c>
      <c r="U38" s="151"/>
      <c r="V38" s="151">
        <v>2000</v>
      </c>
      <c r="W38" s="149">
        <v>2000</v>
      </c>
      <c r="X38" s="149"/>
      <c r="Y38" s="149" t="s">
        <v>186</v>
      </c>
      <c r="Z38" s="149" t="s">
        <v>198</v>
      </c>
      <c r="AA38" s="149" t="s">
        <v>1154</v>
      </c>
      <c r="AB38" s="151"/>
      <c r="AC38" s="151"/>
      <c r="AD38" s="151"/>
      <c r="AE38" s="151">
        <v>5</v>
      </c>
      <c r="AF38" s="151" t="s">
        <v>205</v>
      </c>
      <c r="AG38" s="149" t="s">
        <v>207</v>
      </c>
      <c r="AH38" s="149"/>
      <c r="AI38" s="149"/>
      <c r="AJ38" s="149"/>
    </row>
    <row r="39" spans="1:36">
      <c r="A39" s="144" t="s">
        <v>846</v>
      </c>
      <c r="B39" s="150" t="s">
        <v>884</v>
      </c>
      <c r="C39" s="150"/>
      <c r="D39" s="150" t="s">
        <v>933</v>
      </c>
      <c r="E39" s="151" t="s">
        <v>934</v>
      </c>
      <c r="F39" s="151"/>
      <c r="G39" s="151"/>
      <c r="H39" s="151" t="s">
        <v>362</v>
      </c>
      <c r="I39" s="151" t="s">
        <v>910</v>
      </c>
      <c r="J39" s="151"/>
      <c r="K39" s="151">
        <v>1</v>
      </c>
      <c r="L39" s="151"/>
      <c r="M39" s="151">
        <v>1770</v>
      </c>
      <c r="N39" s="151" t="s">
        <v>893</v>
      </c>
      <c r="O39" s="151" t="s">
        <v>894</v>
      </c>
      <c r="P39" s="151"/>
      <c r="Q39" s="151"/>
      <c r="R39" s="151">
        <v>25</v>
      </c>
      <c r="S39" s="151">
        <v>10</v>
      </c>
      <c r="T39" s="149" t="s">
        <v>195</v>
      </c>
      <c r="U39" s="151"/>
      <c r="V39" s="151">
        <v>2000</v>
      </c>
      <c r="W39" s="149">
        <v>2000</v>
      </c>
      <c r="X39" s="149"/>
      <c r="Y39" s="149" t="s">
        <v>186</v>
      </c>
      <c r="Z39" s="149" t="s">
        <v>198</v>
      </c>
      <c r="AA39" s="149" t="s">
        <v>1154</v>
      </c>
      <c r="AB39" s="151"/>
      <c r="AC39" s="151"/>
      <c r="AD39" s="151"/>
      <c r="AE39" s="151">
        <v>5</v>
      </c>
      <c r="AF39" s="151" t="s">
        <v>205</v>
      </c>
      <c r="AG39" s="149" t="s">
        <v>207</v>
      </c>
      <c r="AH39" s="149"/>
      <c r="AI39" s="149"/>
      <c r="AJ39" s="149"/>
    </row>
    <row r="40" spans="1:36">
      <c r="A40" s="144" t="s">
        <v>846</v>
      </c>
      <c r="B40" s="150" t="s">
        <v>885</v>
      </c>
      <c r="C40" s="150"/>
      <c r="D40" s="150" t="s">
        <v>935</v>
      </c>
      <c r="E40" s="151" t="s">
        <v>934</v>
      </c>
      <c r="F40" s="151"/>
      <c r="G40" s="151"/>
      <c r="H40" s="151" t="s">
        <v>362</v>
      </c>
      <c r="I40" s="151" t="s">
        <v>910</v>
      </c>
      <c r="J40" s="151"/>
      <c r="K40" s="151">
        <v>1</v>
      </c>
      <c r="L40" s="151"/>
      <c r="M40" s="151">
        <v>1770</v>
      </c>
      <c r="N40" s="151" t="s">
        <v>893</v>
      </c>
      <c r="O40" s="151" t="s">
        <v>894</v>
      </c>
      <c r="P40" s="151"/>
      <c r="Q40" s="151"/>
      <c r="R40" s="151">
        <v>25</v>
      </c>
      <c r="S40" s="151">
        <v>10</v>
      </c>
      <c r="T40" s="149" t="s">
        <v>195</v>
      </c>
      <c r="U40" s="151"/>
      <c r="V40" s="151">
        <v>2000</v>
      </c>
      <c r="W40" s="149">
        <v>2000</v>
      </c>
      <c r="X40" s="149"/>
      <c r="Y40" s="149" t="s">
        <v>186</v>
      </c>
      <c r="Z40" s="149" t="s">
        <v>198</v>
      </c>
      <c r="AA40" s="149" t="s">
        <v>1154</v>
      </c>
      <c r="AB40" s="151"/>
      <c r="AC40" s="151"/>
      <c r="AD40" s="151"/>
      <c r="AE40" s="151">
        <v>5</v>
      </c>
      <c r="AF40" s="151" t="s">
        <v>205</v>
      </c>
      <c r="AG40" s="149" t="s">
        <v>207</v>
      </c>
      <c r="AH40" s="149"/>
      <c r="AI40" s="149"/>
      <c r="AJ40" s="149"/>
    </row>
    <row r="41" spans="1:36">
      <c r="A41" s="144" t="s">
        <v>846</v>
      </c>
      <c r="B41" s="150" t="s">
        <v>886</v>
      </c>
      <c r="C41" s="150"/>
      <c r="D41" s="150" t="s">
        <v>936</v>
      </c>
      <c r="E41" s="151" t="s">
        <v>934</v>
      </c>
      <c r="F41" s="151"/>
      <c r="G41" s="151"/>
      <c r="H41" s="151" t="s">
        <v>362</v>
      </c>
      <c r="I41" s="151" t="s">
        <v>910</v>
      </c>
      <c r="J41" s="151"/>
      <c r="K41" s="151">
        <v>1</v>
      </c>
      <c r="L41" s="151"/>
      <c r="M41" s="151">
        <v>1770</v>
      </c>
      <c r="N41" s="151" t="s">
        <v>893</v>
      </c>
      <c r="O41" s="151" t="s">
        <v>894</v>
      </c>
      <c r="P41" s="151"/>
      <c r="Q41" s="151"/>
      <c r="R41" s="151">
        <v>25</v>
      </c>
      <c r="S41" s="151">
        <v>10</v>
      </c>
      <c r="T41" s="149" t="s">
        <v>195</v>
      </c>
      <c r="U41" s="151"/>
      <c r="V41" s="151">
        <v>2000</v>
      </c>
      <c r="W41" s="149">
        <v>2000</v>
      </c>
      <c r="X41" s="149"/>
      <c r="Y41" s="149" t="s">
        <v>186</v>
      </c>
      <c r="Z41" s="149" t="s">
        <v>198</v>
      </c>
      <c r="AA41" s="149" t="s">
        <v>1154</v>
      </c>
      <c r="AB41" s="151"/>
      <c r="AC41" s="151"/>
      <c r="AD41" s="151"/>
      <c r="AE41" s="151">
        <v>5</v>
      </c>
      <c r="AF41" s="151" t="s">
        <v>205</v>
      </c>
      <c r="AG41" s="149" t="s">
        <v>207</v>
      </c>
      <c r="AH41" s="149"/>
      <c r="AI41" s="149"/>
      <c r="AJ41" s="149"/>
    </row>
    <row r="42" spans="1:36">
      <c r="A42" s="144" t="s">
        <v>846</v>
      </c>
      <c r="B42" s="150" t="s">
        <v>887</v>
      </c>
      <c r="C42" s="150"/>
      <c r="D42" s="150" t="s">
        <v>937</v>
      </c>
      <c r="E42" s="151" t="s">
        <v>934</v>
      </c>
      <c r="F42" s="151"/>
      <c r="G42" s="151"/>
      <c r="H42" s="151" t="s">
        <v>362</v>
      </c>
      <c r="I42" s="151" t="s">
        <v>910</v>
      </c>
      <c r="J42" s="151"/>
      <c r="K42" s="151">
        <v>1</v>
      </c>
      <c r="L42" s="151"/>
      <c r="M42" s="151">
        <v>1770</v>
      </c>
      <c r="N42" s="151" t="s">
        <v>893</v>
      </c>
      <c r="O42" s="151" t="s">
        <v>894</v>
      </c>
      <c r="P42" s="151"/>
      <c r="Q42" s="151"/>
      <c r="R42" s="151">
        <v>25</v>
      </c>
      <c r="S42" s="151">
        <v>10</v>
      </c>
      <c r="T42" s="149" t="s">
        <v>195</v>
      </c>
      <c r="U42" s="151"/>
      <c r="V42" s="151">
        <v>2000</v>
      </c>
      <c r="W42" s="149">
        <v>2000</v>
      </c>
      <c r="X42" s="149"/>
      <c r="Y42" s="149" t="s">
        <v>186</v>
      </c>
      <c r="Z42" s="149" t="s">
        <v>198</v>
      </c>
      <c r="AA42" s="149" t="s">
        <v>1154</v>
      </c>
      <c r="AB42" s="151"/>
      <c r="AC42" s="151"/>
      <c r="AD42" s="151"/>
      <c r="AE42" s="151">
        <v>5</v>
      </c>
      <c r="AF42" s="151" t="s">
        <v>205</v>
      </c>
      <c r="AG42" s="149" t="s">
        <v>207</v>
      </c>
      <c r="AH42" s="149"/>
      <c r="AI42" s="149"/>
      <c r="AJ42" s="149"/>
    </row>
    <row r="43" spans="1:36">
      <c r="A43" s="144" t="s">
        <v>846</v>
      </c>
      <c r="B43" s="150" t="s">
        <v>888</v>
      </c>
      <c r="C43" s="150"/>
      <c r="D43" s="150" t="s">
        <v>938</v>
      </c>
      <c r="E43" s="151" t="s">
        <v>934</v>
      </c>
      <c r="F43" s="151"/>
      <c r="G43" s="151"/>
      <c r="H43" s="151" t="s">
        <v>362</v>
      </c>
      <c r="I43" s="151" t="s">
        <v>910</v>
      </c>
      <c r="J43" s="151"/>
      <c r="K43" s="151">
        <v>1</v>
      </c>
      <c r="L43" s="151"/>
      <c r="M43" s="151">
        <v>1770</v>
      </c>
      <c r="N43" s="151" t="s">
        <v>893</v>
      </c>
      <c r="O43" s="151" t="s">
        <v>894</v>
      </c>
      <c r="P43" s="151"/>
      <c r="Q43" s="151"/>
      <c r="R43" s="151">
        <v>25</v>
      </c>
      <c r="S43" s="151">
        <v>10</v>
      </c>
      <c r="T43" s="149" t="s">
        <v>195</v>
      </c>
      <c r="U43" s="151"/>
      <c r="V43" s="151">
        <v>2000</v>
      </c>
      <c r="W43" s="149">
        <v>2000</v>
      </c>
      <c r="X43" s="149"/>
      <c r="Y43" s="149" t="s">
        <v>186</v>
      </c>
      <c r="Z43" s="149" t="s">
        <v>198</v>
      </c>
      <c r="AA43" s="149" t="s">
        <v>1154</v>
      </c>
      <c r="AB43" s="151"/>
      <c r="AC43" s="151"/>
      <c r="AD43" s="151"/>
      <c r="AE43" s="151">
        <v>5</v>
      </c>
      <c r="AF43" s="151" t="s">
        <v>205</v>
      </c>
      <c r="AG43" s="149" t="s">
        <v>207</v>
      </c>
      <c r="AH43" s="149"/>
      <c r="AI43" s="149"/>
      <c r="AJ43" s="149"/>
    </row>
    <row r="44" spans="1:36">
      <c r="A44" s="144" t="s">
        <v>846</v>
      </c>
      <c r="B44" s="150" t="s">
        <v>889</v>
      </c>
      <c r="C44" s="150"/>
      <c r="D44" s="150" t="s">
        <v>939</v>
      </c>
      <c r="E44" s="151" t="s">
        <v>934</v>
      </c>
      <c r="F44" s="151"/>
      <c r="G44" s="151"/>
      <c r="H44" s="151" t="s">
        <v>362</v>
      </c>
      <c r="I44" s="151" t="s">
        <v>910</v>
      </c>
      <c r="J44" s="151"/>
      <c r="K44" s="151">
        <v>1</v>
      </c>
      <c r="L44" s="151"/>
      <c r="M44" s="151">
        <v>1770</v>
      </c>
      <c r="N44" s="151" t="s">
        <v>893</v>
      </c>
      <c r="O44" s="151" t="s">
        <v>894</v>
      </c>
      <c r="P44" s="151"/>
      <c r="Q44" s="151"/>
      <c r="R44" s="151">
        <v>25</v>
      </c>
      <c r="S44" s="151">
        <v>10</v>
      </c>
      <c r="T44" s="149" t="s">
        <v>195</v>
      </c>
      <c r="U44" s="151"/>
      <c r="V44" s="151">
        <v>2000</v>
      </c>
      <c r="W44" s="149">
        <v>2000</v>
      </c>
      <c r="X44" s="149"/>
      <c r="Y44" s="149" t="s">
        <v>186</v>
      </c>
      <c r="Z44" s="149" t="s">
        <v>198</v>
      </c>
      <c r="AA44" s="149" t="s">
        <v>1154</v>
      </c>
      <c r="AB44" s="151"/>
      <c r="AC44" s="151"/>
      <c r="AD44" s="151"/>
      <c r="AE44" s="151">
        <v>5</v>
      </c>
      <c r="AF44" s="151" t="s">
        <v>205</v>
      </c>
      <c r="AG44" s="149" t="s">
        <v>207</v>
      </c>
      <c r="AH44" s="149"/>
      <c r="AI44" s="149"/>
      <c r="AJ44" s="149"/>
    </row>
    <row r="45" spans="1:36">
      <c r="A45" s="144" t="s">
        <v>846</v>
      </c>
      <c r="B45" s="150" t="s">
        <v>890</v>
      </c>
      <c r="C45" s="150"/>
      <c r="D45" s="150" t="s">
        <v>940</v>
      </c>
      <c r="E45" s="151" t="s">
        <v>934</v>
      </c>
      <c r="F45" s="151"/>
      <c r="G45" s="151"/>
      <c r="H45" s="151" t="s">
        <v>362</v>
      </c>
      <c r="I45" s="151" t="s">
        <v>910</v>
      </c>
      <c r="J45" s="151"/>
      <c r="K45" s="151">
        <v>1</v>
      </c>
      <c r="L45" s="151"/>
      <c r="M45" s="151">
        <v>1770</v>
      </c>
      <c r="N45" s="151" t="s">
        <v>893</v>
      </c>
      <c r="O45" s="151" t="s">
        <v>894</v>
      </c>
      <c r="P45" s="151"/>
      <c r="Q45" s="151"/>
      <c r="R45" s="151">
        <v>25</v>
      </c>
      <c r="S45" s="151">
        <v>10</v>
      </c>
      <c r="T45" s="149" t="s">
        <v>195</v>
      </c>
      <c r="U45" s="151"/>
      <c r="V45" s="151">
        <v>2000</v>
      </c>
      <c r="W45" s="149">
        <v>2000</v>
      </c>
      <c r="X45" s="149"/>
      <c r="Y45" s="149" t="s">
        <v>186</v>
      </c>
      <c r="Z45" s="149" t="s">
        <v>198</v>
      </c>
      <c r="AA45" s="149" t="s">
        <v>1154</v>
      </c>
      <c r="AB45" s="151"/>
      <c r="AC45" s="151"/>
      <c r="AD45" s="151"/>
      <c r="AE45" s="151">
        <v>5</v>
      </c>
      <c r="AF45" s="151" t="s">
        <v>205</v>
      </c>
      <c r="AG45" s="149" t="s">
        <v>207</v>
      </c>
      <c r="AH45" s="149"/>
      <c r="AI45" s="149"/>
      <c r="AJ45" s="149"/>
    </row>
    <row r="46" spans="1:36">
      <c r="A46" s="144" t="s">
        <v>846</v>
      </c>
      <c r="B46" s="147" t="s">
        <v>862</v>
      </c>
      <c r="C46" s="147"/>
      <c r="D46" s="147" t="s">
        <v>941</v>
      </c>
      <c r="E46" s="148" t="s">
        <v>909</v>
      </c>
      <c r="F46" s="148">
        <v>12.7118166666666</v>
      </c>
      <c r="G46" s="148">
        <v>52.468483333333303</v>
      </c>
      <c r="H46" s="148" t="s">
        <v>362</v>
      </c>
      <c r="I46" s="148" t="s">
        <v>910</v>
      </c>
      <c r="J46" s="148"/>
      <c r="K46" s="148">
        <v>1</v>
      </c>
      <c r="L46" s="148"/>
      <c r="M46" s="148">
        <v>1770</v>
      </c>
      <c r="N46" s="148" t="s">
        <v>893</v>
      </c>
      <c r="O46" s="148" t="s">
        <v>894</v>
      </c>
      <c r="P46" s="148"/>
      <c r="Q46" s="148"/>
      <c r="R46" s="148">
        <v>25</v>
      </c>
      <c r="S46" s="148">
        <v>10</v>
      </c>
      <c r="T46" s="149" t="s">
        <v>195</v>
      </c>
      <c r="U46" s="148"/>
      <c r="V46" s="148">
        <v>2000</v>
      </c>
      <c r="W46" s="149">
        <v>2000</v>
      </c>
      <c r="X46" s="149"/>
      <c r="Y46" s="149" t="s">
        <v>186</v>
      </c>
      <c r="Z46" s="149" t="s">
        <v>198</v>
      </c>
      <c r="AA46" s="149" t="s">
        <v>1154</v>
      </c>
      <c r="AB46" s="148"/>
      <c r="AC46" s="148"/>
      <c r="AD46" s="148"/>
      <c r="AE46" s="148">
        <v>5</v>
      </c>
      <c r="AF46" s="148" t="s">
        <v>205</v>
      </c>
      <c r="AG46" s="149" t="s">
        <v>207</v>
      </c>
      <c r="AH46" s="149"/>
      <c r="AI46" s="149"/>
      <c r="AJ46" s="149"/>
    </row>
    <row r="47" spans="1:36">
      <c r="A47" s="144" t="s">
        <v>846</v>
      </c>
      <c r="B47" s="150" t="s">
        <v>886</v>
      </c>
      <c r="C47" s="150"/>
      <c r="D47" s="150" t="s">
        <v>942</v>
      </c>
      <c r="E47" s="151" t="s">
        <v>934</v>
      </c>
      <c r="F47" s="151"/>
      <c r="G47" s="151"/>
      <c r="H47" s="151" t="s">
        <v>362</v>
      </c>
      <c r="I47" s="151" t="s">
        <v>910</v>
      </c>
      <c r="J47" s="151"/>
      <c r="K47" s="151">
        <v>1</v>
      </c>
      <c r="L47" s="151"/>
      <c r="M47" s="151">
        <v>1770</v>
      </c>
      <c r="N47" s="151" t="s">
        <v>893</v>
      </c>
      <c r="O47" s="151" t="s">
        <v>894</v>
      </c>
      <c r="P47" s="151"/>
      <c r="Q47" s="151"/>
      <c r="R47" s="151">
        <v>25</v>
      </c>
      <c r="S47" s="151">
        <v>10</v>
      </c>
      <c r="T47" s="149" t="s">
        <v>195</v>
      </c>
      <c r="U47" s="151"/>
      <c r="V47" s="151">
        <v>2000</v>
      </c>
      <c r="W47" s="149">
        <v>2000</v>
      </c>
      <c r="X47" s="149"/>
      <c r="Y47" s="149" t="s">
        <v>186</v>
      </c>
      <c r="Z47" s="149" t="s">
        <v>198</v>
      </c>
      <c r="AA47" s="149" t="s">
        <v>1154</v>
      </c>
      <c r="AB47" s="151"/>
      <c r="AC47" s="151"/>
      <c r="AD47" s="151"/>
      <c r="AE47" s="151">
        <v>5</v>
      </c>
      <c r="AF47" s="151" t="s">
        <v>205</v>
      </c>
      <c r="AG47" s="149" t="s">
        <v>207</v>
      </c>
      <c r="AH47" s="149"/>
      <c r="AI47" s="149"/>
      <c r="AJ47" s="149"/>
    </row>
    <row r="48" spans="1:36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5" t="s">
        <v>740</v>
      </c>
      <c r="B1" s="25" t="s">
        <v>14</v>
      </c>
      <c r="C1" s="116" t="s">
        <v>686</v>
      </c>
      <c r="D1" s="127" t="s">
        <v>498</v>
      </c>
      <c r="E1" s="31" t="s">
        <v>688</v>
      </c>
      <c r="F1" s="31" t="s">
        <v>689</v>
      </c>
      <c r="G1" s="119" t="s">
        <v>828</v>
      </c>
      <c r="H1" s="120" t="s">
        <v>829</v>
      </c>
      <c r="I1" s="135" t="s">
        <v>830</v>
      </c>
      <c r="J1" s="106" t="s">
        <v>475</v>
      </c>
      <c r="K1" s="106" t="s">
        <v>476</v>
      </c>
      <c r="L1" s="106" t="s">
        <v>477</v>
      </c>
      <c r="M1" s="106" t="s">
        <v>478</v>
      </c>
      <c r="N1" s="118" t="s">
        <v>722</v>
      </c>
      <c r="O1" s="106" t="s">
        <v>763</v>
      </c>
      <c r="P1" s="118" t="s">
        <v>713</v>
      </c>
      <c r="Q1" s="106" t="s">
        <v>479</v>
      </c>
      <c r="R1" s="106" t="s">
        <v>766</v>
      </c>
      <c r="S1" s="106" t="s">
        <v>480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7" t="s">
        <v>808</v>
      </c>
      <c r="AB1" s="107" t="s">
        <v>809</v>
      </c>
      <c r="AC1" s="74" t="s">
        <v>488</v>
      </c>
      <c r="AD1" s="74" t="s">
        <v>489</v>
      </c>
      <c r="AE1" s="74" t="s">
        <v>490</v>
      </c>
      <c r="AF1" s="74" t="s">
        <v>491</v>
      </c>
      <c r="AG1" s="74" t="s">
        <v>492</v>
      </c>
      <c r="AH1" s="46" t="s">
        <v>493</v>
      </c>
      <c r="AI1" s="74" t="s">
        <v>494</v>
      </c>
      <c r="AJ1" s="74" t="s">
        <v>495</v>
      </c>
      <c r="AK1" s="46" t="s">
        <v>496</v>
      </c>
    </row>
    <row r="2" spans="1:37" s="98" customFormat="1" ht="58" customHeight="1">
      <c r="A2" s="29" t="s">
        <v>741</v>
      </c>
      <c r="B2" s="33" t="s">
        <v>23</v>
      </c>
      <c r="C2" s="33" t="s">
        <v>412</v>
      </c>
      <c r="D2" s="33" t="s">
        <v>687</v>
      </c>
      <c r="E2" s="33" t="s">
        <v>690</v>
      </c>
      <c r="F2" s="33" t="s">
        <v>691</v>
      </c>
      <c r="G2" s="121" t="s">
        <v>817</v>
      </c>
      <c r="H2" s="121" t="s">
        <v>818</v>
      </c>
      <c r="I2" s="136" t="s">
        <v>816</v>
      </c>
      <c r="J2" s="117" t="s">
        <v>694</v>
      </c>
      <c r="K2" s="99"/>
      <c r="L2" s="117"/>
      <c r="M2" s="99" t="s">
        <v>712</v>
      </c>
      <c r="N2" s="99" t="s">
        <v>764</v>
      </c>
      <c r="O2" s="99" t="s">
        <v>765</v>
      </c>
      <c r="P2" s="99"/>
      <c r="Q2" s="99" t="s">
        <v>797</v>
      </c>
      <c r="R2" s="99" t="s">
        <v>798</v>
      </c>
      <c r="S2" s="99" t="s">
        <v>421</v>
      </c>
      <c r="T2" s="99" t="s">
        <v>420</v>
      </c>
      <c r="U2" s="99" t="s">
        <v>372</v>
      </c>
      <c r="V2" s="99" t="s">
        <v>419</v>
      </c>
      <c r="W2" s="99" t="s">
        <v>418</v>
      </c>
      <c r="X2" s="117" t="s">
        <v>417</v>
      </c>
      <c r="Y2" s="99" t="s">
        <v>416</v>
      </c>
      <c r="Z2" s="99" t="s">
        <v>806</v>
      </c>
      <c r="AA2" s="55" t="s">
        <v>770</v>
      </c>
      <c r="AB2" s="55" t="s">
        <v>771</v>
      </c>
      <c r="AC2" s="55" t="s">
        <v>100</v>
      </c>
      <c r="AD2" s="55" t="s">
        <v>101</v>
      </c>
      <c r="AE2" s="55" t="s">
        <v>102</v>
      </c>
      <c r="AF2" s="55" t="s">
        <v>772</v>
      </c>
      <c r="AG2" s="55" t="s">
        <v>773</v>
      </c>
      <c r="AH2" s="55" t="s">
        <v>774</v>
      </c>
      <c r="AI2" s="55" t="s">
        <v>775</v>
      </c>
      <c r="AJ2" s="55" t="s">
        <v>776</v>
      </c>
      <c r="AK2" s="55" t="s">
        <v>777</v>
      </c>
    </row>
    <row r="3" spans="1:37" s="80" customFormat="1" ht="56">
      <c r="A3" s="35" t="s">
        <v>403</v>
      </c>
      <c r="B3" s="34"/>
      <c r="C3" s="129"/>
      <c r="D3" s="115"/>
      <c r="E3" s="34" t="s">
        <v>38</v>
      </c>
      <c r="F3" s="34" t="s">
        <v>38</v>
      </c>
      <c r="G3" s="35" t="s">
        <v>814</v>
      </c>
      <c r="H3" s="35" t="s">
        <v>41</v>
      </c>
      <c r="I3" s="137" t="s">
        <v>815</v>
      </c>
      <c r="J3" s="100"/>
      <c r="K3" s="100"/>
      <c r="L3" s="99" t="s">
        <v>761</v>
      </c>
      <c r="M3" s="100"/>
      <c r="N3" s="99" t="s">
        <v>762</v>
      </c>
      <c r="O3" s="99"/>
      <c r="P3" s="117" t="s">
        <v>727</v>
      </c>
      <c r="Q3" s="100" t="s">
        <v>799</v>
      </c>
      <c r="R3" s="99" t="s">
        <v>767</v>
      </c>
      <c r="S3" s="100" t="s">
        <v>414</v>
      </c>
      <c r="T3" s="100" t="s">
        <v>414</v>
      </c>
      <c r="U3" s="100" t="s">
        <v>368</v>
      </c>
      <c r="V3" s="99" t="s">
        <v>44</v>
      </c>
      <c r="W3" s="99" t="s">
        <v>44</v>
      </c>
      <c r="X3" s="100" t="s">
        <v>805</v>
      </c>
      <c r="Y3" s="100"/>
      <c r="Z3" s="117" t="s">
        <v>807</v>
      </c>
      <c r="AA3" s="67" t="s">
        <v>145</v>
      </c>
      <c r="AB3" s="67" t="s">
        <v>145</v>
      </c>
      <c r="AC3" s="67" t="s">
        <v>64</v>
      </c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</row>
    <row r="4" spans="1:37">
      <c r="A4" s="18"/>
      <c r="B4" s="5"/>
      <c r="C4" s="5"/>
      <c r="D4" s="5"/>
      <c r="E4" s="5"/>
      <c r="F4" s="5"/>
      <c r="G4" s="5"/>
      <c r="H4" s="5"/>
      <c r="I4" s="13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5"/>
      <c r="H5" s="5"/>
      <c r="I5" s="13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5"/>
      <c r="H6" s="5"/>
      <c r="I6" s="13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5"/>
      <c r="H7" s="5"/>
      <c r="I7" s="13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5"/>
      <c r="H8" s="5"/>
      <c r="I8" s="13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5"/>
      <c r="H9" s="5"/>
      <c r="I9" s="1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5"/>
      <c r="H10" s="5"/>
      <c r="I10" s="13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5"/>
      <c r="H11" s="5"/>
      <c r="I11" s="1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5"/>
      <c r="H12" s="5"/>
      <c r="I12" s="13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5"/>
      <c r="H13" s="5"/>
      <c r="I13" s="13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5"/>
      <c r="H14" s="5"/>
      <c r="I14" s="1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5"/>
      <c r="H15" s="5"/>
      <c r="I15" s="1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5"/>
      <c r="H16" s="5"/>
      <c r="I16" s="13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5"/>
      <c r="H17" s="5"/>
      <c r="I17" s="13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5"/>
      <c r="H18" s="5"/>
      <c r="I18" s="1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5"/>
      <c r="H19" s="5"/>
      <c r="I19" s="1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5"/>
      <c r="H20" s="5"/>
      <c r="I20" s="1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5"/>
      <c r="H21" s="5"/>
      <c r="I21" s="1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5"/>
      <c r="H22" s="5"/>
      <c r="I22" s="1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5"/>
      <c r="H23" s="5"/>
      <c r="I23" s="13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5"/>
      <c r="H24" s="5"/>
      <c r="I24" s="13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5"/>
      <c r="H25" s="5"/>
      <c r="I25" s="13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5"/>
      <c r="H26" s="5"/>
      <c r="I26" s="13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5"/>
      <c r="H27" s="5"/>
      <c r="I27" s="13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5"/>
      <c r="H28" s="5"/>
      <c r="I28" s="13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5"/>
      <c r="H29" s="5"/>
      <c r="I29" s="13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5"/>
      <c r="H30" s="5"/>
      <c r="I30" s="13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5"/>
      <c r="H31" s="5"/>
      <c r="I31" s="13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5"/>
      <c r="H32" s="5"/>
      <c r="I32" s="13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5"/>
      <c r="H33" s="5"/>
      <c r="I33" s="13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5"/>
      <c r="H34" s="5"/>
      <c r="I34" s="13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5"/>
      <c r="H35" s="5"/>
      <c r="I35" s="13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5"/>
      <c r="H36" s="5"/>
      <c r="I36" s="13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5"/>
      <c r="H37" s="5"/>
      <c r="I37" s="13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5"/>
      <c r="H38" s="5"/>
      <c r="I38" s="13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5"/>
      <c r="H39" s="5"/>
      <c r="I39" s="13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5"/>
      <c r="H40" s="5"/>
      <c r="I40" s="13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5"/>
      <c r="H41" s="5"/>
      <c r="I41" s="13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5"/>
      <c r="H42" s="5"/>
      <c r="I42" s="13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5"/>
      <c r="H43" s="5"/>
      <c r="I43" s="13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5"/>
      <c r="H44" s="5"/>
      <c r="I44" s="13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5"/>
      <c r="H45" s="5"/>
      <c r="I45" s="13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5"/>
      <c r="H46" s="5"/>
      <c r="I46" s="13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5"/>
      <c r="H47" s="5"/>
      <c r="I47" s="13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5"/>
      <c r="H48" s="5"/>
      <c r="I48" s="13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5"/>
      <c r="H49" s="5"/>
      <c r="I49" s="13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5"/>
      <c r="H50" s="5"/>
      <c r="I50" s="13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5"/>
      <c r="H51" s="5"/>
      <c r="I51" s="13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5"/>
      <c r="H52" s="5"/>
      <c r="I52" s="13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5"/>
      <c r="H53" s="5"/>
      <c r="I53" s="13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5"/>
      <c r="H54" s="5"/>
      <c r="I54" s="13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5"/>
      <c r="H55" s="5"/>
      <c r="I55" s="13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5"/>
      <c r="H56" s="5"/>
      <c r="I56" s="13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5"/>
      <c r="H57" s="5"/>
      <c r="I57" s="13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5"/>
      <c r="H58" s="5"/>
      <c r="I58" s="13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5"/>
      <c r="H59" s="5"/>
      <c r="I59" s="13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5"/>
      <c r="H60" s="5"/>
      <c r="I60" s="13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5"/>
      <c r="H61" s="5"/>
      <c r="I61" s="13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5"/>
      <c r="H62" s="5"/>
      <c r="I62" s="13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5"/>
      <c r="H63" s="5"/>
      <c r="I63" s="13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4" bestFit="1" customWidth="1"/>
    <col min="6" max="6" width="15.1640625" style="14" bestFit="1" customWidth="1"/>
    <col min="7" max="7" width="14.33203125" style="142" bestFit="1" customWidth="1"/>
    <col min="8" max="8" width="26.1640625" style="94" customWidth="1"/>
    <col min="9" max="9" width="9.6640625" style="14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>
      <c r="A1" s="25" t="s">
        <v>740</v>
      </c>
      <c r="B1" s="25" t="s">
        <v>14</v>
      </c>
      <c r="C1" s="25" t="s">
        <v>498</v>
      </c>
      <c r="D1" s="25" t="s">
        <v>529</v>
      </c>
      <c r="E1" s="119" t="s">
        <v>825</v>
      </c>
      <c r="F1" s="120" t="s">
        <v>826</v>
      </c>
      <c r="G1" s="135" t="s">
        <v>827</v>
      </c>
      <c r="H1" s="26" t="s">
        <v>530</v>
      </c>
      <c r="I1" s="25" t="s">
        <v>531</v>
      </c>
      <c r="J1" s="25" t="s">
        <v>532</v>
      </c>
      <c r="K1" s="31" t="s">
        <v>533</v>
      </c>
      <c r="L1" s="31" t="s">
        <v>534</v>
      </c>
      <c r="M1" s="31" t="s">
        <v>535</v>
      </c>
      <c r="N1" s="31" t="s">
        <v>536</v>
      </c>
      <c r="O1" s="31" t="s">
        <v>537</v>
      </c>
      <c r="P1" s="42" t="s">
        <v>538</v>
      </c>
      <c r="Q1" s="42" t="s">
        <v>539</v>
      </c>
      <c r="R1" s="42" t="s">
        <v>540</v>
      </c>
      <c r="S1" s="42" t="s">
        <v>541</v>
      </c>
      <c r="T1" s="42" t="s">
        <v>542</v>
      </c>
      <c r="U1" s="42" t="s">
        <v>543</v>
      </c>
      <c r="V1" s="42" t="s">
        <v>544</v>
      </c>
      <c r="W1" s="42" t="s">
        <v>545</v>
      </c>
      <c r="X1" s="42" t="s">
        <v>546</v>
      </c>
      <c r="Y1" s="42" t="s">
        <v>547</v>
      </c>
      <c r="Z1" s="43" t="s">
        <v>548</v>
      </c>
      <c r="AA1" s="43" t="s">
        <v>549</v>
      </c>
      <c r="AB1" s="44" t="s">
        <v>550</v>
      </c>
      <c r="AC1" s="44" t="s">
        <v>551</v>
      </c>
      <c r="AD1" s="44" t="s">
        <v>552</v>
      </c>
      <c r="AE1" s="44" t="s">
        <v>553</v>
      </c>
      <c r="AF1" s="44" t="s">
        <v>554</v>
      </c>
      <c r="AG1" s="44" t="s">
        <v>555</v>
      </c>
      <c r="AH1" s="44" t="s">
        <v>556</v>
      </c>
      <c r="AI1" s="44" t="s">
        <v>557</v>
      </c>
      <c r="AJ1" s="44" t="s">
        <v>558</v>
      </c>
      <c r="AK1" s="44" t="s">
        <v>559</v>
      </c>
      <c r="AL1" s="44" t="s">
        <v>560</v>
      </c>
      <c r="AM1" s="45" t="s">
        <v>561</v>
      </c>
      <c r="AN1" s="45" t="s">
        <v>562</v>
      </c>
      <c r="AO1" s="45" t="s">
        <v>563</v>
      </c>
      <c r="AP1" s="45" t="s">
        <v>564</v>
      </c>
      <c r="AQ1" s="45" t="s">
        <v>565</v>
      </c>
      <c r="AR1" s="45" t="s">
        <v>566</v>
      </c>
      <c r="AS1" s="45" t="s">
        <v>567</v>
      </c>
      <c r="AT1" s="45" t="s">
        <v>568</v>
      </c>
      <c r="AU1" s="46" t="s">
        <v>569</v>
      </c>
      <c r="AV1" s="46" t="s">
        <v>570</v>
      </c>
      <c r="AW1" s="46" t="s">
        <v>571</v>
      </c>
      <c r="AX1" s="46" t="s">
        <v>572</v>
      </c>
      <c r="AY1" s="46" t="s">
        <v>573</v>
      </c>
      <c r="AZ1" s="46" t="s">
        <v>574</v>
      </c>
      <c r="BA1" s="46" t="s">
        <v>575</v>
      </c>
      <c r="BB1" s="46" t="s">
        <v>576</v>
      </c>
      <c r="BC1" s="46" t="s">
        <v>577</v>
      </c>
      <c r="BD1" s="46" t="s">
        <v>578</v>
      </c>
      <c r="BE1" s="46" t="s">
        <v>579</v>
      </c>
      <c r="BF1" s="47" t="s">
        <v>580</v>
      </c>
      <c r="BG1" s="47" t="s">
        <v>581</v>
      </c>
      <c r="BH1" s="47" t="s">
        <v>582</v>
      </c>
      <c r="BI1" s="48" t="s">
        <v>583</v>
      </c>
      <c r="BJ1" s="48" t="s">
        <v>584</v>
      </c>
      <c r="BK1" s="48" t="s">
        <v>585</v>
      </c>
      <c r="BL1" s="48" t="s">
        <v>586</v>
      </c>
      <c r="BM1" s="48" t="s">
        <v>587</v>
      </c>
      <c r="BN1" s="48" t="s">
        <v>588</v>
      </c>
      <c r="BO1" s="48" t="s">
        <v>589</v>
      </c>
      <c r="BP1" s="48" t="s">
        <v>590</v>
      </c>
      <c r="BQ1" s="48" t="s">
        <v>591</v>
      </c>
      <c r="BR1" s="48" t="s">
        <v>592</v>
      </c>
      <c r="BS1" s="48" t="s">
        <v>593</v>
      </c>
      <c r="BT1" s="48" t="s">
        <v>594</v>
      </c>
      <c r="BU1" s="48" t="s">
        <v>595</v>
      </c>
      <c r="BV1" s="48" t="s">
        <v>596</v>
      </c>
      <c r="BW1" s="48" t="s">
        <v>597</v>
      </c>
      <c r="BX1" s="48" t="s">
        <v>598</v>
      </c>
      <c r="BY1" s="48" t="s">
        <v>599</v>
      </c>
      <c r="BZ1" s="48" t="s">
        <v>600</v>
      </c>
      <c r="CA1" s="48" t="s">
        <v>601</v>
      </c>
      <c r="CB1" s="48" t="s">
        <v>602</v>
      </c>
      <c r="CC1" s="48" t="s">
        <v>603</v>
      </c>
      <c r="CD1" s="48" t="s">
        <v>604</v>
      </c>
      <c r="CE1" s="49" t="s">
        <v>605</v>
      </c>
      <c r="CF1" s="49" t="s">
        <v>606</v>
      </c>
      <c r="CG1" s="49" t="s">
        <v>607</v>
      </c>
      <c r="CH1" s="49" t="s">
        <v>608</v>
      </c>
      <c r="CI1" s="49" t="s">
        <v>609</v>
      </c>
      <c r="CJ1" s="49" t="s">
        <v>610</v>
      </c>
      <c r="CK1" s="49" t="s">
        <v>611</v>
      </c>
      <c r="CL1" s="49" t="s">
        <v>612</v>
      </c>
      <c r="CM1" s="49" t="s">
        <v>613</v>
      </c>
      <c r="CN1" s="49" t="s">
        <v>614</v>
      </c>
      <c r="CO1" s="49" t="s">
        <v>615</v>
      </c>
      <c r="CP1" s="49" t="s">
        <v>616</v>
      </c>
      <c r="CQ1" s="49" t="s">
        <v>617</v>
      </c>
      <c r="CR1" s="49" t="s">
        <v>618</v>
      </c>
      <c r="CS1" s="110" t="s">
        <v>619</v>
      </c>
      <c r="CT1" s="110" t="s">
        <v>620</v>
      </c>
    </row>
    <row r="2" spans="1:98" s="28" customFormat="1" ht="45" customHeight="1">
      <c r="A2" s="29" t="s">
        <v>741</v>
      </c>
      <c r="B2" s="33" t="s">
        <v>23</v>
      </c>
      <c r="C2" s="33" t="s">
        <v>369</v>
      </c>
      <c r="D2" s="33" t="s">
        <v>70</v>
      </c>
      <c r="E2" s="121" t="s">
        <v>817</v>
      </c>
      <c r="F2" s="121" t="s">
        <v>818</v>
      </c>
      <c r="G2" s="136" t="s">
        <v>816</v>
      </c>
      <c r="H2" s="33" t="s">
        <v>370</v>
      </c>
      <c r="I2" s="33" t="s">
        <v>71</v>
      </c>
      <c r="J2" s="33" t="s">
        <v>72</v>
      </c>
      <c r="K2" s="29" t="s">
        <v>73</v>
      </c>
      <c r="L2" s="29" t="s">
        <v>432</v>
      </c>
      <c r="M2" s="29" t="s">
        <v>74</v>
      </c>
      <c r="N2" s="29" t="s">
        <v>75</v>
      </c>
      <c r="O2" s="29" t="s">
        <v>76</v>
      </c>
      <c r="P2" s="51" t="s">
        <v>77</v>
      </c>
      <c r="Q2" s="51" t="s">
        <v>78</v>
      </c>
      <c r="R2" s="51" t="s">
        <v>79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431</v>
      </c>
      <c r="Z2" s="52" t="s">
        <v>80</v>
      </c>
      <c r="AA2" s="52" t="s">
        <v>81</v>
      </c>
      <c r="AB2" s="53" t="s">
        <v>317</v>
      </c>
      <c r="AC2" s="53" t="s">
        <v>321</v>
      </c>
      <c r="AD2" s="53" t="s">
        <v>88</v>
      </c>
      <c r="AE2" s="53" t="s">
        <v>89</v>
      </c>
      <c r="AF2" s="53" t="s">
        <v>90</v>
      </c>
      <c r="AG2" s="53" t="s">
        <v>325</v>
      </c>
      <c r="AH2" s="53" t="s">
        <v>326</v>
      </c>
      <c r="AI2" s="53" t="s">
        <v>327</v>
      </c>
      <c r="AJ2" s="53" t="s">
        <v>328</v>
      </c>
      <c r="AK2" s="53" t="s">
        <v>91</v>
      </c>
      <c r="AL2" s="53" t="s">
        <v>92</v>
      </c>
      <c r="AM2" s="54" t="s">
        <v>280</v>
      </c>
      <c r="AN2" s="54" t="s">
        <v>282</v>
      </c>
      <c r="AO2" s="54" t="s">
        <v>283</v>
      </c>
      <c r="AP2" s="54" t="s">
        <v>93</v>
      </c>
      <c r="AQ2" s="54" t="s">
        <v>94</v>
      </c>
      <c r="AR2" s="54" t="s">
        <v>95</v>
      </c>
      <c r="AS2" s="54" t="s">
        <v>96</v>
      </c>
      <c r="AT2" s="54" t="s">
        <v>97</v>
      </c>
      <c r="AU2" s="55" t="s">
        <v>98</v>
      </c>
      <c r="AV2" s="55" t="s">
        <v>99</v>
      </c>
      <c r="AW2" s="55" t="s">
        <v>100</v>
      </c>
      <c r="AX2" s="55" t="s">
        <v>101</v>
      </c>
      <c r="AY2" s="55" t="s">
        <v>102</v>
      </c>
      <c r="AZ2" s="55" t="s">
        <v>103</v>
      </c>
      <c r="BA2" s="55" t="s">
        <v>430</v>
      </c>
      <c r="BB2" s="55" t="s">
        <v>429</v>
      </c>
      <c r="BC2" s="55" t="s">
        <v>104</v>
      </c>
      <c r="BD2" s="55" t="s">
        <v>428</v>
      </c>
      <c r="BE2" s="55" t="s">
        <v>427</v>
      </c>
      <c r="BF2" s="57" t="s">
        <v>105</v>
      </c>
      <c r="BG2" s="57" t="s">
        <v>106</v>
      </c>
      <c r="BH2" s="57" t="s">
        <v>107</v>
      </c>
      <c r="BI2" s="58" t="s">
        <v>108</v>
      </c>
      <c r="BJ2" s="58" t="s">
        <v>425</v>
      </c>
      <c r="BK2" s="58" t="s">
        <v>426</v>
      </c>
      <c r="BL2" s="58" t="s">
        <v>109</v>
      </c>
      <c r="BM2" s="58" t="s">
        <v>110</v>
      </c>
      <c r="BN2" s="59" t="s">
        <v>111</v>
      </c>
      <c r="BO2" s="59" t="s">
        <v>112</v>
      </c>
      <c r="BP2" s="58" t="s">
        <v>113</v>
      </c>
      <c r="BQ2" s="58" t="s">
        <v>114</v>
      </c>
      <c r="BR2" s="58" t="s">
        <v>115</v>
      </c>
      <c r="BS2" s="59" t="s">
        <v>116</v>
      </c>
      <c r="BT2" s="59" t="s">
        <v>117</v>
      </c>
      <c r="BU2" s="58" t="s">
        <v>118</v>
      </c>
      <c r="BV2" s="58" t="s">
        <v>119</v>
      </c>
      <c r="BW2" s="58" t="s">
        <v>120</v>
      </c>
      <c r="BX2" s="59" t="s">
        <v>121</v>
      </c>
      <c r="BY2" s="59" t="s">
        <v>122</v>
      </c>
      <c r="BZ2" s="58" t="s">
        <v>123</v>
      </c>
      <c r="CA2" s="58" t="s">
        <v>124</v>
      </c>
      <c r="CB2" s="58" t="s">
        <v>125</v>
      </c>
      <c r="CC2" s="59" t="s">
        <v>126</v>
      </c>
      <c r="CD2" s="58" t="s">
        <v>127</v>
      </c>
      <c r="CE2" s="60" t="s">
        <v>128</v>
      </c>
      <c r="CF2" s="60" t="s">
        <v>129</v>
      </c>
      <c r="CG2" s="60" t="s">
        <v>130</v>
      </c>
      <c r="CH2" s="60" t="s">
        <v>131</v>
      </c>
      <c r="CI2" s="60" t="s">
        <v>424</v>
      </c>
      <c r="CJ2" s="60" t="s">
        <v>132</v>
      </c>
      <c r="CK2" s="60" t="s">
        <v>133</v>
      </c>
      <c r="CL2" s="60" t="s">
        <v>134</v>
      </c>
      <c r="CM2" s="60" t="s">
        <v>135</v>
      </c>
      <c r="CN2" s="60" t="s">
        <v>423</v>
      </c>
      <c r="CO2" s="60" t="s">
        <v>136</v>
      </c>
      <c r="CP2" s="60" t="s">
        <v>137</v>
      </c>
      <c r="CQ2" s="60" t="s">
        <v>138</v>
      </c>
      <c r="CR2" s="60" t="s">
        <v>139</v>
      </c>
      <c r="CS2" s="61" t="s">
        <v>318</v>
      </c>
      <c r="CT2" s="61" t="s">
        <v>322</v>
      </c>
    </row>
    <row r="3" spans="1:98" s="41" customFormat="1" ht="34" customHeight="1">
      <c r="A3" s="35" t="s">
        <v>403</v>
      </c>
      <c r="B3" s="34"/>
      <c r="C3" s="34"/>
      <c r="D3" s="34"/>
      <c r="E3" s="35" t="s">
        <v>814</v>
      </c>
      <c r="F3" s="35" t="s">
        <v>41</v>
      </c>
      <c r="G3" s="137" t="s">
        <v>815</v>
      </c>
      <c r="H3" s="105" t="s">
        <v>414</v>
      </c>
      <c r="I3" s="34" t="s">
        <v>47</v>
      </c>
      <c r="J3" s="34" t="s">
        <v>47</v>
      </c>
      <c r="K3" s="35"/>
      <c r="L3" s="105" t="s">
        <v>414</v>
      </c>
      <c r="M3" s="35"/>
      <c r="N3" s="35"/>
      <c r="O3" s="35" t="s">
        <v>422</v>
      </c>
      <c r="P3" s="63" t="s">
        <v>140</v>
      </c>
      <c r="Q3" s="63" t="s">
        <v>140</v>
      </c>
      <c r="R3" s="63"/>
      <c r="S3" s="63" t="s">
        <v>44</v>
      </c>
      <c r="T3" s="63" t="s">
        <v>44</v>
      </c>
      <c r="U3" s="63" t="s">
        <v>44</v>
      </c>
      <c r="V3" s="63" t="s">
        <v>44</v>
      </c>
      <c r="W3" s="63"/>
      <c r="X3" s="63" t="s">
        <v>141</v>
      </c>
      <c r="Y3" s="63"/>
      <c r="Z3" s="64"/>
      <c r="AA3" s="64"/>
      <c r="AB3" s="65"/>
      <c r="AC3" s="65" t="s">
        <v>320</v>
      </c>
      <c r="AD3" s="65" t="s">
        <v>142</v>
      </c>
      <c r="AE3" s="65" t="s">
        <v>143</v>
      </c>
      <c r="AF3" s="65" t="s">
        <v>143</v>
      </c>
      <c r="AG3" s="65" t="s">
        <v>143</v>
      </c>
      <c r="AH3" s="65" t="s">
        <v>143</v>
      </c>
      <c r="AI3" s="65" t="s">
        <v>143</v>
      </c>
      <c r="AJ3" s="65" t="s">
        <v>143</v>
      </c>
      <c r="AK3" s="65" t="s">
        <v>143</v>
      </c>
      <c r="AL3" s="65" t="s">
        <v>44</v>
      </c>
      <c r="AM3" s="66" t="s">
        <v>44</v>
      </c>
      <c r="AN3" s="66" t="s">
        <v>44</v>
      </c>
      <c r="AO3" s="66" t="s">
        <v>44</v>
      </c>
      <c r="AP3" s="66" t="s">
        <v>52</v>
      </c>
      <c r="AQ3" s="66" t="s">
        <v>52</v>
      </c>
      <c r="AR3" s="66" t="s">
        <v>44</v>
      </c>
      <c r="AS3" s="66" t="s">
        <v>144</v>
      </c>
      <c r="AT3" s="66" t="s">
        <v>44</v>
      </c>
      <c r="AU3" s="67" t="s">
        <v>145</v>
      </c>
      <c r="AV3" s="67" t="s">
        <v>145</v>
      </c>
      <c r="AW3" s="67" t="s">
        <v>64</v>
      </c>
      <c r="AX3" s="67"/>
      <c r="AY3" s="67" t="s">
        <v>146</v>
      </c>
      <c r="AZ3" s="67" t="s">
        <v>145</v>
      </c>
      <c r="BA3" s="67" t="s">
        <v>145</v>
      </c>
      <c r="BB3" s="67" t="s">
        <v>145</v>
      </c>
      <c r="BC3" s="67"/>
      <c r="BD3" s="67"/>
      <c r="BE3" s="67" t="s">
        <v>145</v>
      </c>
      <c r="BF3" s="68" t="s">
        <v>147</v>
      </c>
      <c r="BG3" s="68" t="s">
        <v>148</v>
      </c>
      <c r="BH3" s="68" t="s">
        <v>148</v>
      </c>
      <c r="BI3" s="69"/>
      <c r="BJ3" s="69"/>
      <c r="BK3" s="69"/>
      <c r="BL3" s="69" t="s">
        <v>149</v>
      </c>
      <c r="BM3" s="69" t="s">
        <v>149</v>
      </c>
      <c r="BN3" s="69" t="s">
        <v>149</v>
      </c>
      <c r="BO3" s="69" t="s">
        <v>149</v>
      </c>
      <c r="BP3" s="69"/>
      <c r="BQ3" s="69" t="s">
        <v>149</v>
      </c>
      <c r="BR3" s="69" t="s">
        <v>149</v>
      </c>
      <c r="BS3" s="69" t="s">
        <v>149</v>
      </c>
      <c r="BT3" s="69" t="s">
        <v>149</v>
      </c>
      <c r="BU3" s="69"/>
      <c r="BV3" s="69" t="s">
        <v>149</v>
      </c>
      <c r="BW3" s="69" t="s">
        <v>149</v>
      </c>
      <c r="BX3" s="69" t="s">
        <v>149</v>
      </c>
      <c r="BY3" s="69" t="s">
        <v>149</v>
      </c>
      <c r="BZ3" s="69" t="s">
        <v>149</v>
      </c>
      <c r="CA3" s="69" t="s">
        <v>149</v>
      </c>
      <c r="CB3" s="69" t="s">
        <v>149</v>
      </c>
      <c r="CC3" s="69" t="s">
        <v>149</v>
      </c>
      <c r="CD3" s="69" t="s">
        <v>149</v>
      </c>
      <c r="CE3" s="70" t="s">
        <v>150</v>
      </c>
      <c r="CF3" s="70" t="s">
        <v>150</v>
      </c>
      <c r="CG3" s="70" t="s">
        <v>150</v>
      </c>
      <c r="CH3" s="70" t="s">
        <v>150</v>
      </c>
      <c r="CI3" s="70" t="s">
        <v>150</v>
      </c>
      <c r="CJ3" s="70" t="s">
        <v>150</v>
      </c>
      <c r="CK3" s="70" t="s">
        <v>150</v>
      </c>
      <c r="CL3" s="70" t="s">
        <v>150</v>
      </c>
      <c r="CM3" s="70" t="s">
        <v>150</v>
      </c>
      <c r="CN3" s="70" t="s">
        <v>150</v>
      </c>
      <c r="CO3" s="70" t="s">
        <v>150</v>
      </c>
      <c r="CP3" s="70" t="s">
        <v>150</v>
      </c>
      <c r="CQ3" s="70" t="s">
        <v>150</v>
      </c>
      <c r="CR3" s="70" t="s">
        <v>150</v>
      </c>
      <c r="CS3" s="70" t="s">
        <v>150</v>
      </c>
      <c r="CT3" s="70" t="s">
        <v>150</v>
      </c>
    </row>
    <row r="4" spans="1:98" ht="15" customHeight="1">
      <c r="A4" s="144" t="s">
        <v>846</v>
      </c>
      <c r="B4" s="147" t="s">
        <v>854</v>
      </c>
      <c r="C4" s="152" t="s">
        <v>891</v>
      </c>
      <c r="D4" s="152" t="s">
        <v>943</v>
      </c>
      <c r="E4" s="145">
        <v>2009</v>
      </c>
      <c r="F4" s="10"/>
      <c r="G4" s="140"/>
      <c r="H4" s="153"/>
      <c r="I4" s="152">
        <v>0</v>
      </c>
      <c r="J4" s="152">
        <v>10</v>
      </c>
      <c r="K4" s="154"/>
      <c r="L4" s="154"/>
      <c r="M4" s="154"/>
      <c r="N4" s="154"/>
      <c r="O4" s="154"/>
      <c r="P4" s="155"/>
      <c r="Q4" s="155"/>
      <c r="R4" s="154"/>
      <c r="S4" s="154"/>
      <c r="T4" s="154"/>
      <c r="U4" s="154">
        <v>43</v>
      </c>
      <c r="V4" s="154">
        <v>0</v>
      </c>
      <c r="W4" s="154">
        <v>2</v>
      </c>
      <c r="X4" s="154"/>
      <c r="Y4" s="154"/>
      <c r="Z4" s="154"/>
      <c r="AA4" s="154"/>
      <c r="AB4" s="154"/>
      <c r="AC4" s="155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5">
        <v>2.95</v>
      </c>
      <c r="AP4" s="155"/>
      <c r="AQ4" s="155"/>
      <c r="AR4" s="154"/>
      <c r="AS4" s="154"/>
      <c r="AT4" s="154"/>
      <c r="AU4" s="154"/>
      <c r="AV4" s="154">
        <v>-28.6</v>
      </c>
      <c r="AW4" s="154" t="s">
        <v>1148</v>
      </c>
      <c r="AX4" s="154">
        <v>144084</v>
      </c>
      <c r="AY4" s="154">
        <v>2015</v>
      </c>
      <c r="AZ4" s="154">
        <v>111.2</v>
      </c>
      <c r="BA4" s="154">
        <v>2.2000000000000002</v>
      </c>
      <c r="BB4" s="154"/>
      <c r="BC4" s="154">
        <v>1.1198999999999999</v>
      </c>
      <c r="BD4" s="154">
        <v>2.2000000000000001E-3</v>
      </c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4"/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49"/>
      <c r="CT4" s="149"/>
    </row>
    <row r="5" spans="1:98" ht="15" customHeight="1">
      <c r="A5" s="144" t="s">
        <v>846</v>
      </c>
      <c r="B5" s="147" t="s">
        <v>854</v>
      </c>
      <c r="C5" s="152" t="s">
        <v>891</v>
      </c>
      <c r="D5" s="152" t="s">
        <v>944</v>
      </c>
      <c r="E5" s="145">
        <v>2009</v>
      </c>
      <c r="F5" s="10"/>
      <c r="G5" s="140"/>
      <c r="H5" s="153"/>
      <c r="I5" s="152">
        <v>10</v>
      </c>
      <c r="J5" s="152">
        <v>20</v>
      </c>
      <c r="K5" s="154"/>
      <c r="L5" s="154"/>
      <c r="M5" s="154"/>
      <c r="N5" s="154"/>
      <c r="O5" s="154"/>
      <c r="P5" s="155"/>
      <c r="Q5" s="155"/>
      <c r="R5" s="154"/>
      <c r="S5" s="154"/>
      <c r="T5" s="154"/>
      <c r="U5" s="154">
        <v>43</v>
      </c>
      <c r="V5" s="154">
        <v>0</v>
      </c>
      <c r="W5" s="154">
        <v>2</v>
      </c>
      <c r="X5" s="154"/>
      <c r="Y5" s="154"/>
      <c r="Z5" s="154"/>
      <c r="AA5" s="154"/>
      <c r="AB5" s="154"/>
      <c r="AC5" s="155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5">
        <v>1.83</v>
      </c>
      <c r="AP5" s="155"/>
      <c r="AQ5" s="155"/>
      <c r="AR5" s="154"/>
      <c r="AS5" s="154"/>
      <c r="AT5" s="154"/>
      <c r="AU5" s="154"/>
      <c r="AV5" s="154">
        <v>-27.4</v>
      </c>
      <c r="AW5" s="154" t="s">
        <v>1148</v>
      </c>
      <c r="AX5" s="154">
        <v>144085</v>
      </c>
      <c r="AY5" s="154">
        <v>2015</v>
      </c>
      <c r="AZ5" s="154">
        <v>80.099999999999994</v>
      </c>
      <c r="BA5" s="154">
        <v>2.1</v>
      </c>
      <c r="BB5" s="154"/>
      <c r="BC5" s="154">
        <v>1.0884</v>
      </c>
      <c r="BD5" s="154">
        <v>2.0999999999999999E-3</v>
      </c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49"/>
      <c r="CT5" s="149"/>
    </row>
    <row r="6" spans="1:98" ht="15" customHeight="1">
      <c r="A6" s="144" t="s">
        <v>846</v>
      </c>
      <c r="B6" s="147" t="s">
        <v>854</v>
      </c>
      <c r="C6" s="152" t="s">
        <v>891</v>
      </c>
      <c r="D6" s="152" t="s">
        <v>945</v>
      </c>
      <c r="E6" s="145">
        <v>2009</v>
      </c>
      <c r="F6" s="10"/>
      <c r="G6" s="140"/>
      <c r="H6" s="153"/>
      <c r="I6" s="152">
        <v>40</v>
      </c>
      <c r="J6" s="152">
        <v>50</v>
      </c>
      <c r="K6" s="154"/>
      <c r="L6" s="154"/>
      <c r="M6" s="154"/>
      <c r="N6" s="154"/>
      <c r="O6" s="154"/>
      <c r="P6" s="155"/>
      <c r="Q6" s="155"/>
      <c r="R6" s="154"/>
      <c r="S6" s="154"/>
      <c r="T6" s="154"/>
      <c r="U6" s="154">
        <v>48</v>
      </c>
      <c r="V6" s="154">
        <v>0</v>
      </c>
      <c r="W6" s="154">
        <v>2</v>
      </c>
      <c r="X6" s="154"/>
      <c r="Y6" s="154"/>
      <c r="Z6" s="154"/>
      <c r="AA6" s="154"/>
      <c r="AB6" s="154"/>
      <c r="AC6" s="155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5">
        <v>0.74</v>
      </c>
      <c r="AP6" s="155"/>
      <c r="AQ6" s="155"/>
      <c r="AR6" s="154"/>
      <c r="AS6" s="154"/>
      <c r="AT6" s="154"/>
      <c r="AU6" s="154"/>
      <c r="AV6" s="154">
        <v>-25.5</v>
      </c>
      <c r="AW6" s="154" t="s">
        <v>1148</v>
      </c>
      <c r="AX6" s="154">
        <v>144086</v>
      </c>
      <c r="AY6" s="154">
        <v>2015</v>
      </c>
      <c r="AZ6" s="154">
        <v>-69.8</v>
      </c>
      <c r="BA6" s="154">
        <v>1.9</v>
      </c>
      <c r="BB6" s="154"/>
      <c r="BC6" s="154">
        <v>0.93740000000000001</v>
      </c>
      <c r="BD6" s="154">
        <v>1.9E-3</v>
      </c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49"/>
      <c r="CT6" s="149"/>
    </row>
    <row r="7" spans="1:98" ht="15" customHeight="1">
      <c r="A7" s="144" t="s">
        <v>846</v>
      </c>
      <c r="B7" s="147" t="s">
        <v>854</v>
      </c>
      <c r="C7" s="152" t="s">
        <v>891</v>
      </c>
      <c r="D7" s="152" t="s">
        <v>946</v>
      </c>
      <c r="E7" s="145">
        <v>2009</v>
      </c>
      <c r="F7" s="10"/>
      <c r="G7" s="140"/>
      <c r="H7" s="153"/>
      <c r="I7" s="152">
        <v>90</v>
      </c>
      <c r="J7" s="152">
        <v>100</v>
      </c>
      <c r="K7" s="154"/>
      <c r="L7" s="154"/>
      <c r="M7" s="154"/>
      <c r="N7" s="154"/>
      <c r="O7" s="154"/>
      <c r="P7" s="155"/>
      <c r="Q7" s="155"/>
      <c r="R7" s="154"/>
      <c r="S7" s="154"/>
      <c r="T7" s="154"/>
      <c r="U7" s="154">
        <v>53</v>
      </c>
      <c r="V7" s="154">
        <v>0</v>
      </c>
      <c r="W7" s="154">
        <v>2</v>
      </c>
      <c r="X7" s="154"/>
      <c r="Y7" s="154"/>
      <c r="Z7" s="154"/>
      <c r="AA7" s="154"/>
      <c r="AB7" s="154"/>
      <c r="AC7" s="155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5">
        <v>0.39</v>
      </c>
      <c r="AP7" s="155"/>
      <c r="AQ7" s="155"/>
      <c r="AR7" s="154"/>
      <c r="AS7" s="154"/>
      <c r="AT7" s="154"/>
      <c r="AU7" s="154"/>
      <c r="AV7" s="154">
        <v>-24.6</v>
      </c>
      <c r="AW7" s="154" t="s">
        <v>1148</v>
      </c>
      <c r="AX7" s="154">
        <v>144087</v>
      </c>
      <c r="AY7" s="154">
        <v>2015</v>
      </c>
      <c r="AZ7" s="154">
        <v>-242.9</v>
      </c>
      <c r="BA7" s="154">
        <v>1.5</v>
      </c>
      <c r="BB7" s="154"/>
      <c r="BC7" s="154">
        <v>0.76290000000000002</v>
      </c>
      <c r="BD7" s="154">
        <v>1.5E-3</v>
      </c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49"/>
      <c r="CT7" s="149"/>
    </row>
    <row r="8" spans="1:98" ht="15" customHeight="1">
      <c r="A8" s="144" t="s">
        <v>846</v>
      </c>
      <c r="B8" s="147" t="s">
        <v>854</v>
      </c>
      <c r="C8" s="152" t="s">
        <v>891</v>
      </c>
      <c r="D8" s="152" t="s">
        <v>947</v>
      </c>
      <c r="E8" s="145">
        <v>2009</v>
      </c>
      <c r="F8" s="10"/>
      <c r="G8" s="140"/>
      <c r="H8" s="153"/>
      <c r="I8" s="152">
        <v>190</v>
      </c>
      <c r="J8" s="152">
        <v>200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>
        <v>53</v>
      </c>
      <c r="V8" s="154">
        <v>0</v>
      </c>
      <c r="W8" s="154">
        <v>2</v>
      </c>
      <c r="X8" s="154"/>
      <c r="Y8" s="154"/>
      <c r="Z8" s="154"/>
      <c r="AA8" s="154"/>
      <c r="AB8" s="154"/>
      <c r="AC8" s="155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5">
        <v>0.31</v>
      </c>
      <c r="AP8" s="155"/>
      <c r="AQ8" s="155"/>
      <c r="AR8" s="154"/>
      <c r="AS8" s="154"/>
      <c r="AT8" s="154"/>
      <c r="AU8" s="154"/>
      <c r="AV8" s="154">
        <v>-22.8</v>
      </c>
      <c r="AW8" s="154" t="s">
        <v>1148</v>
      </c>
      <c r="AX8" s="154">
        <v>144088</v>
      </c>
      <c r="AY8" s="154">
        <v>2015</v>
      </c>
      <c r="AZ8" s="154">
        <v>-354.5</v>
      </c>
      <c r="BA8" s="154">
        <v>1.3</v>
      </c>
      <c r="BB8" s="154"/>
      <c r="BC8" s="154">
        <v>0.65049999999999997</v>
      </c>
      <c r="BD8" s="154">
        <v>1.2999999999999999E-3</v>
      </c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49"/>
      <c r="CT8" s="149"/>
    </row>
    <row r="9" spans="1:98" ht="15" customHeight="1">
      <c r="A9" s="144" t="s">
        <v>846</v>
      </c>
      <c r="B9" s="147" t="s">
        <v>857</v>
      </c>
      <c r="C9" s="152" t="s">
        <v>896</v>
      </c>
      <c r="D9" s="152" t="s">
        <v>948</v>
      </c>
      <c r="E9" s="145">
        <v>2009</v>
      </c>
      <c r="F9" s="10"/>
      <c r="G9" s="140"/>
      <c r="H9" s="153"/>
      <c r="I9" s="152">
        <v>0</v>
      </c>
      <c r="J9" s="152">
        <v>10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>
        <v>23</v>
      </c>
      <c r="V9" s="154">
        <v>0</v>
      </c>
      <c r="W9" s="154">
        <v>2</v>
      </c>
      <c r="X9" s="154"/>
      <c r="Y9" s="154"/>
      <c r="Z9" s="154"/>
      <c r="AA9" s="154"/>
      <c r="AB9" s="154"/>
      <c r="AC9" s="155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5">
        <v>1.63</v>
      </c>
      <c r="AP9" s="155"/>
      <c r="AQ9" s="155"/>
      <c r="AR9" s="154"/>
      <c r="AS9" s="154"/>
      <c r="AT9" s="154"/>
      <c r="AU9" s="154"/>
      <c r="AV9" s="154">
        <v>-26.6</v>
      </c>
      <c r="AW9" s="154" t="s">
        <v>1148</v>
      </c>
      <c r="AX9" s="154">
        <v>144089</v>
      </c>
      <c r="AY9" s="154">
        <v>2015</v>
      </c>
      <c r="AZ9" s="154">
        <v>132.6</v>
      </c>
      <c r="BA9" s="154">
        <v>2.2000000000000002</v>
      </c>
      <c r="BB9" s="154"/>
      <c r="BC9" s="154">
        <v>1.1414</v>
      </c>
      <c r="BD9" s="154">
        <v>2.2000000000000001E-3</v>
      </c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49"/>
      <c r="CT9" s="149"/>
    </row>
    <row r="10" spans="1:98" ht="15" customHeight="1">
      <c r="A10" s="144" t="s">
        <v>846</v>
      </c>
      <c r="B10" s="147" t="s">
        <v>857</v>
      </c>
      <c r="C10" s="152" t="s">
        <v>896</v>
      </c>
      <c r="D10" s="152" t="s">
        <v>949</v>
      </c>
      <c r="E10" s="145">
        <v>2009</v>
      </c>
      <c r="F10" s="10"/>
      <c r="G10" s="140"/>
      <c r="H10" s="153"/>
      <c r="I10" s="152">
        <v>10</v>
      </c>
      <c r="J10" s="152">
        <v>20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>
        <v>18</v>
      </c>
      <c r="V10" s="154">
        <v>0</v>
      </c>
      <c r="W10" s="154">
        <v>2</v>
      </c>
      <c r="X10" s="154"/>
      <c r="Y10" s="154"/>
      <c r="Z10" s="154"/>
      <c r="AA10" s="154"/>
      <c r="AB10" s="154"/>
      <c r="AC10" s="155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5">
        <v>0.79</v>
      </c>
      <c r="AP10" s="155"/>
      <c r="AQ10" s="155"/>
      <c r="AR10" s="154"/>
      <c r="AS10" s="154"/>
      <c r="AT10" s="154"/>
      <c r="AU10" s="154"/>
      <c r="AV10" s="154">
        <v>-25.9</v>
      </c>
      <c r="AW10" s="154" t="s">
        <v>1148</v>
      </c>
      <c r="AX10" s="154">
        <v>144090</v>
      </c>
      <c r="AY10" s="154">
        <v>2015</v>
      </c>
      <c r="AZ10" s="154">
        <v>38.6</v>
      </c>
      <c r="BA10" s="154">
        <v>2.1</v>
      </c>
      <c r="BB10" s="154"/>
      <c r="BC10" s="154">
        <v>1.0467</v>
      </c>
      <c r="BD10" s="154">
        <v>2.0999999999999999E-3</v>
      </c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49"/>
      <c r="CT10" s="149"/>
    </row>
    <row r="11" spans="1:98" ht="15" customHeight="1">
      <c r="A11" s="144" t="s">
        <v>846</v>
      </c>
      <c r="B11" s="147" t="s">
        <v>857</v>
      </c>
      <c r="C11" s="152" t="s">
        <v>896</v>
      </c>
      <c r="D11" s="152" t="s">
        <v>950</v>
      </c>
      <c r="E11" s="145">
        <v>2009</v>
      </c>
      <c r="F11" s="10"/>
      <c r="G11" s="140"/>
      <c r="H11" s="153"/>
      <c r="I11" s="152">
        <v>40</v>
      </c>
      <c r="J11" s="152">
        <v>50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>
        <v>28</v>
      </c>
      <c r="V11" s="154">
        <v>0</v>
      </c>
      <c r="W11" s="154">
        <v>2</v>
      </c>
      <c r="X11" s="154"/>
      <c r="Y11" s="154"/>
      <c r="Z11" s="154"/>
      <c r="AA11" s="154"/>
      <c r="AB11" s="154"/>
      <c r="AC11" s="155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5">
        <v>0.42</v>
      </c>
      <c r="AP11" s="155"/>
      <c r="AQ11" s="155"/>
      <c r="AR11" s="154"/>
      <c r="AS11" s="154"/>
      <c r="AT11" s="154"/>
      <c r="AU11" s="154"/>
      <c r="AV11" s="154">
        <v>-25.4</v>
      </c>
      <c r="AW11" s="154" t="s">
        <v>1148</v>
      </c>
      <c r="AX11" s="154">
        <v>144091</v>
      </c>
      <c r="AY11" s="154">
        <v>2015</v>
      </c>
      <c r="AZ11" s="154">
        <v>-62.8</v>
      </c>
      <c r="BA11" s="154">
        <v>1.8</v>
      </c>
      <c r="BB11" s="154"/>
      <c r="BC11" s="154">
        <v>0.94450000000000001</v>
      </c>
      <c r="BD11" s="154">
        <v>1.8E-3</v>
      </c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49"/>
      <c r="CT11" s="149"/>
    </row>
    <row r="12" spans="1:98" ht="15" customHeight="1">
      <c r="A12" s="144" t="s">
        <v>846</v>
      </c>
      <c r="B12" s="147" t="s">
        <v>857</v>
      </c>
      <c r="C12" s="152" t="s">
        <v>896</v>
      </c>
      <c r="D12" s="152" t="s">
        <v>951</v>
      </c>
      <c r="E12" s="145">
        <v>2009</v>
      </c>
      <c r="F12" s="10"/>
      <c r="G12" s="140"/>
      <c r="H12" s="153"/>
      <c r="I12" s="152">
        <v>90</v>
      </c>
      <c r="J12" s="152">
        <v>100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>
        <v>30</v>
      </c>
      <c r="V12" s="154">
        <v>0</v>
      </c>
      <c r="W12" s="154">
        <v>2</v>
      </c>
      <c r="X12" s="154"/>
      <c r="Y12" s="154"/>
      <c r="Z12" s="154"/>
      <c r="AA12" s="154"/>
      <c r="AB12" s="154"/>
      <c r="AC12" s="155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5">
        <v>0.32</v>
      </c>
      <c r="AP12" s="155"/>
      <c r="AQ12" s="155"/>
      <c r="AR12" s="154"/>
      <c r="AS12" s="154"/>
      <c r="AT12" s="154"/>
      <c r="AU12" s="154"/>
      <c r="AV12" s="154">
        <v>-25.2</v>
      </c>
      <c r="AW12" s="154" t="s">
        <v>1148</v>
      </c>
      <c r="AX12" s="154">
        <v>144092</v>
      </c>
      <c r="AY12" s="154">
        <v>2015</v>
      </c>
      <c r="AZ12" s="154">
        <v>-112.8</v>
      </c>
      <c r="BA12" s="154">
        <v>1.7</v>
      </c>
      <c r="BB12" s="154"/>
      <c r="BC12" s="154">
        <v>0.89410000000000001</v>
      </c>
      <c r="BD12" s="154">
        <v>1.6999999999999999E-3</v>
      </c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49"/>
      <c r="CT12" s="149"/>
    </row>
    <row r="13" spans="1:98" ht="15" customHeight="1">
      <c r="A13" s="144" t="s">
        <v>846</v>
      </c>
      <c r="B13" s="147" t="s">
        <v>857</v>
      </c>
      <c r="C13" s="152" t="s">
        <v>896</v>
      </c>
      <c r="D13" s="152" t="s">
        <v>952</v>
      </c>
      <c r="E13" s="145">
        <v>2009</v>
      </c>
      <c r="F13" s="10"/>
      <c r="G13" s="140"/>
      <c r="H13" s="153"/>
      <c r="I13" s="152">
        <v>190</v>
      </c>
      <c r="J13" s="152">
        <v>200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>
        <v>30</v>
      </c>
      <c r="V13" s="154">
        <v>0</v>
      </c>
      <c r="W13" s="154">
        <v>2</v>
      </c>
      <c r="X13" s="154"/>
      <c r="Y13" s="154"/>
      <c r="Z13" s="154"/>
      <c r="AA13" s="154"/>
      <c r="AB13" s="154"/>
      <c r="AC13" s="155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5">
        <v>0.2</v>
      </c>
      <c r="AP13" s="155"/>
      <c r="AQ13" s="155"/>
      <c r="AR13" s="154"/>
      <c r="AS13" s="154"/>
      <c r="AT13" s="154"/>
      <c r="AU13" s="154"/>
      <c r="AV13" s="154">
        <v>-24.6</v>
      </c>
      <c r="AW13" s="154" t="s">
        <v>1148</v>
      </c>
      <c r="AX13" s="154">
        <v>144093</v>
      </c>
      <c r="AY13" s="154">
        <v>2015</v>
      </c>
      <c r="AZ13" s="154">
        <v>-303.89999999999998</v>
      </c>
      <c r="BA13" s="154">
        <v>1.6</v>
      </c>
      <c r="BB13" s="154"/>
      <c r="BC13" s="154">
        <v>0.70150000000000001</v>
      </c>
      <c r="BD13" s="154">
        <v>1.6000000000000001E-3</v>
      </c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49"/>
      <c r="CT13" s="149"/>
    </row>
    <row r="14" spans="1:98" ht="15" customHeight="1">
      <c r="A14" s="144" t="s">
        <v>846</v>
      </c>
      <c r="B14" s="147" t="s">
        <v>858</v>
      </c>
      <c r="C14" s="152" t="s">
        <v>897</v>
      </c>
      <c r="D14" s="152" t="s">
        <v>953</v>
      </c>
      <c r="E14" s="145">
        <v>2009</v>
      </c>
      <c r="F14" s="10"/>
      <c r="G14" s="140"/>
      <c r="H14" s="153"/>
      <c r="I14" s="152">
        <v>0</v>
      </c>
      <c r="J14" s="152">
        <v>10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>
        <v>45</v>
      </c>
      <c r="V14" s="154">
        <v>0</v>
      </c>
      <c r="W14" s="154">
        <v>2</v>
      </c>
      <c r="X14" s="154"/>
      <c r="Y14" s="154"/>
      <c r="Z14" s="154"/>
      <c r="AA14" s="154"/>
      <c r="AB14" s="154"/>
      <c r="AC14" s="155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5">
        <v>2.66</v>
      </c>
      <c r="AP14" s="155"/>
      <c r="AQ14" s="155"/>
      <c r="AR14" s="154"/>
      <c r="AS14" s="154"/>
      <c r="AT14" s="154"/>
      <c r="AU14" s="154"/>
      <c r="AV14" s="154">
        <v>-27.8</v>
      </c>
      <c r="AW14" s="154" t="s">
        <v>1148</v>
      </c>
      <c r="AX14" s="154">
        <v>144094</v>
      </c>
      <c r="AY14" s="154">
        <v>2015</v>
      </c>
      <c r="AZ14" s="154">
        <v>102.7</v>
      </c>
      <c r="BA14" s="154">
        <v>2.2999999999999998</v>
      </c>
      <c r="BB14" s="154"/>
      <c r="BC14" s="154">
        <v>1.1112</v>
      </c>
      <c r="BD14" s="154">
        <v>2.3E-3</v>
      </c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49"/>
      <c r="CT14" s="149"/>
    </row>
    <row r="15" spans="1:98" ht="15" customHeight="1">
      <c r="A15" s="144" t="s">
        <v>846</v>
      </c>
      <c r="B15" s="147" t="s">
        <v>858</v>
      </c>
      <c r="C15" s="152" t="s">
        <v>897</v>
      </c>
      <c r="D15" s="152" t="s">
        <v>954</v>
      </c>
      <c r="E15" s="145">
        <v>2009</v>
      </c>
      <c r="F15" s="10"/>
      <c r="G15" s="140"/>
      <c r="H15" s="153"/>
      <c r="I15" s="152">
        <v>10</v>
      </c>
      <c r="J15" s="152">
        <v>20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 t="s">
        <v>1149</v>
      </c>
      <c r="V15" s="154">
        <v>0</v>
      </c>
      <c r="W15" s="154">
        <v>2</v>
      </c>
      <c r="X15" s="154"/>
      <c r="Y15" s="154"/>
      <c r="Z15" s="154"/>
      <c r="AA15" s="154"/>
      <c r="AB15" s="154"/>
      <c r="AC15" s="155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5">
        <v>2</v>
      </c>
      <c r="AP15" s="155"/>
      <c r="AQ15" s="155"/>
      <c r="AR15" s="154"/>
      <c r="AS15" s="154"/>
      <c r="AT15" s="154"/>
      <c r="AU15" s="154"/>
      <c r="AV15" s="154">
        <v>-27.4</v>
      </c>
      <c r="AW15" s="154" t="s">
        <v>1148</v>
      </c>
      <c r="AX15" s="154">
        <v>144095</v>
      </c>
      <c r="AY15" s="154">
        <v>2015</v>
      </c>
      <c r="AZ15" s="154">
        <v>88.4</v>
      </c>
      <c r="BA15" s="154">
        <v>2.1</v>
      </c>
      <c r="BB15" s="154"/>
      <c r="BC15" s="154">
        <v>1.0969</v>
      </c>
      <c r="BD15" s="154">
        <v>2.0999999999999999E-3</v>
      </c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49"/>
      <c r="CT15" s="149"/>
    </row>
    <row r="16" spans="1:98" ht="15" customHeight="1">
      <c r="A16" s="144" t="s">
        <v>846</v>
      </c>
      <c r="B16" s="147" t="s">
        <v>858</v>
      </c>
      <c r="C16" s="152" t="s">
        <v>897</v>
      </c>
      <c r="D16" s="152" t="s">
        <v>955</v>
      </c>
      <c r="E16" s="145">
        <v>2009</v>
      </c>
      <c r="F16" s="10"/>
      <c r="G16" s="140"/>
      <c r="H16" s="153"/>
      <c r="I16" s="152">
        <v>40</v>
      </c>
      <c r="J16" s="152">
        <v>50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 t="s">
        <v>1149</v>
      </c>
      <c r="V16" s="154">
        <v>0</v>
      </c>
      <c r="W16" s="154">
        <v>2</v>
      </c>
      <c r="X16" s="154"/>
      <c r="Y16" s="154"/>
      <c r="Z16" s="154"/>
      <c r="AA16" s="154"/>
      <c r="AB16" s="154"/>
      <c r="AC16" s="155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5">
        <v>0.93</v>
      </c>
      <c r="AP16" s="155"/>
      <c r="AQ16" s="155"/>
      <c r="AR16" s="154"/>
      <c r="AS16" s="154"/>
      <c r="AT16" s="154"/>
      <c r="AU16" s="154"/>
      <c r="AV16" s="154">
        <v>-25.5</v>
      </c>
      <c r="AW16" s="154" t="s">
        <v>1148</v>
      </c>
      <c r="AX16" s="154">
        <v>144096</v>
      </c>
      <c r="AY16" s="154">
        <v>2015</v>
      </c>
      <c r="AZ16" s="154">
        <v>-50.5</v>
      </c>
      <c r="BA16" s="154">
        <v>1.9</v>
      </c>
      <c r="BB16" s="154"/>
      <c r="BC16" s="154">
        <v>0.95689999999999997</v>
      </c>
      <c r="BD16" s="154">
        <v>1.9E-3</v>
      </c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49"/>
      <c r="CT16" s="149"/>
    </row>
    <row r="17" spans="1:98" ht="15" customHeight="1">
      <c r="A17" s="144" t="s">
        <v>846</v>
      </c>
      <c r="B17" s="147" t="s">
        <v>858</v>
      </c>
      <c r="C17" s="152" t="s">
        <v>897</v>
      </c>
      <c r="D17" s="152" t="s">
        <v>956</v>
      </c>
      <c r="E17" s="145">
        <v>2009</v>
      </c>
      <c r="F17" s="10"/>
      <c r="G17" s="140"/>
      <c r="H17" s="153"/>
      <c r="I17" s="152">
        <v>90</v>
      </c>
      <c r="J17" s="152">
        <v>100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 t="s">
        <v>1149</v>
      </c>
      <c r="V17" s="154">
        <v>0</v>
      </c>
      <c r="W17" s="154">
        <v>2</v>
      </c>
      <c r="X17" s="154"/>
      <c r="Y17" s="154"/>
      <c r="Z17" s="154"/>
      <c r="AA17" s="154"/>
      <c r="AB17" s="154"/>
      <c r="AC17" s="155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5">
        <v>0.48</v>
      </c>
      <c r="AP17" s="155"/>
      <c r="AQ17" s="155"/>
      <c r="AR17" s="154"/>
      <c r="AS17" s="154"/>
      <c r="AT17" s="154"/>
      <c r="AU17" s="154"/>
      <c r="AV17" s="154">
        <v>-23.9</v>
      </c>
      <c r="AW17" s="154" t="s">
        <v>1148</v>
      </c>
      <c r="AX17" s="154">
        <v>144097</v>
      </c>
      <c r="AY17" s="154">
        <v>2015</v>
      </c>
      <c r="AZ17" s="154">
        <v>-239.3</v>
      </c>
      <c r="BA17" s="154">
        <v>1.5</v>
      </c>
      <c r="BB17" s="154"/>
      <c r="BC17" s="154">
        <v>0.76659999999999995</v>
      </c>
      <c r="BD17" s="154">
        <v>1.5E-3</v>
      </c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  <c r="CH17" s="154"/>
      <c r="CI17" s="154"/>
      <c r="CJ17" s="154"/>
      <c r="CK17" s="154"/>
      <c r="CL17" s="154"/>
      <c r="CM17" s="154"/>
      <c r="CN17" s="154"/>
      <c r="CO17" s="154"/>
      <c r="CP17" s="154"/>
      <c r="CQ17" s="154"/>
      <c r="CR17" s="154"/>
      <c r="CS17" s="149"/>
      <c r="CT17" s="149"/>
    </row>
    <row r="18" spans="1:98">
      <c r="A18" s="144" t="s">
        <v>846</v>
      </c>
      <c r="B18" s="147" t="s">
        <v>858</v>
      </c>
      <c r="C18" s="152" t="s">
        <v>897</v>
      </c>
      <c r="D18" s="152" t="s">
        <v>957</v>
      </c>
      <c r="E18" s="145">
        <v>2009</v>
      </c>
      <c r="F18" s="10"/>
      <c r="G18" s="140"/>
      <c r="H18" s="153"/>
      <c r="I18" s="152">
        <v>190</v>
      </c>
      <c r="J18" s="152">
        <v>200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 t="s">
        <v>1149</v>
      </c>
      <c r="V18" s="154">
        <v>0</v>
      </c>
      <c r="W18" s="154">
        <v>2</v>
      </c>
      <c r="X18" s="154"/>
      <c r="Y18" s="154"/>
      <c r="Z18" s="154"/>
      <c r="AA18" s="154"/>
      <c r="AB18" s="154"/>
      <c r="AC18" s="155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5">
        <v>0.37</v>
      </c>
      <c r="AP18" s="155"/>
      <c r="AQ18" s="155"/>
      <c r="AR18" s="154"/>
      <c r="AS18" s="154"/>
      <c r="AT18" s="154"/>
      <c r="AU18" s="154"/>
      <c r="AV18" s="154">
        <v>-22.5</v>
      </c>
      <c r="AW18" s="154" t="s">
        <v>1148</v>
      </c>
      <c r="AX18" s="154">
        <v>144098</v>
      </c>
      <c r="AY18" s="154">
        <v>2015</v>
      </c>
      <c r="AZ18" s="154">
        <v>-439.5</v>
      </c>
      <c r="BA18" s="154">
        <v>1.2</v>
      </c>
      <c r="BB18" s="154"/>
      <c r="BC18" s="154">
        <v>0.56479999999999997</v>
      </c>
      <c r="BD18" s="154">
        <v>1.1999999999999999E-3</v>
      </c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49"/>
      <c r="CT18" s="149"/>
    </row>
    <row r="19" spans="1:98">
      <c r="A19" s="144" t="s">
        <v>846</v>
      </c>
      <c r="B19" s="147" t="s">
        <v>861</v>
      </c>
      <c r="C19" s="152" t="s">
        <v>900</v>
      </c>
      <c r="D19" s="152" t="s">
        <v>958</v>
      </c>
      <c r="E19" s="145">
        <v>2009</v>
      </c>
      <c r="F19" s="10"/>
      <c r="G19" s="140"/>
      <c r="H19" s="153"/>
      <c r="I19" s="152">
        <v>0</v>
      </c>
      <c r="J19" s="152">
        <v>10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>
        <v>28</v>
      </c>
      <c r="V19" s="154">
        <v>0</v>
      </c>
      <c r="W19" s="154">
        <v>2</v>
      </c>
      <c r="X19" s="154"/>
      <c r="Y19" s="154"/>
      <c r="Z19" s="154"/>
      <c r="AA19" s="154"/>
      <c r="AB19" s="154"/>
      <c r="AC19" s="155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5">
        <v>3.27</v>
      </c>
      <c r="AP19" s="155"/>
      <c r="AQ19" s="155"/>
      <c r="AR19" s="154"/>
      <c r="AS19" s="154"/>
      <c r="AT19" s="154"/>
      <c r="AU19" s="154"/>
      <c r="AV19" s="154">
        <v>-27.2</v>
      </c>
      <c r="AW19" s="154" t="s">
        <v>1148</v>
      </c>
      <c r="AX19" s="154">
        <v>144099</v>
      </c>
      <c r="AY19" s="154">
        <v>2015</v>
      </c>
      <c r="AZ19" s="154">
        <v>96</v>
      </c>
      <c r="BA19" s="154">
        <v>2.1</v>
      </c>
      <c r="BB19" s="154"/>
      <c r="BC19" s="154">
        <v>1.1045</v>
      </c>
      <c r="BD19" s="154">
        <v>2.0999999999999999E-3</v>
      </c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49"/>
      <c r="CT19" s="149"/>
    </row>
    <row r="20" spans="1:98">
      <c r="A20" s="144" t="s">
        <v>846</v>
      </c>
      <c r="B20" s="147" t="s">
        <v>861</v>
      </c>
      <c r="C20" s="152" t="s">
        <v>900</v>
      </c>
      <c r="D20" s="152" t="s">
        <v>959</v>
      </c>
      <c r="E20" s="145">
        <v>2009</v>
      </c>
      <c r="F20" s="10"/>
      <c r="G20" s="140"/>
      <c r="H20" s="153"/>
      <c r="I20" s="152">
        <v>10</v>
      </c>
      <c r="J20" s="152">
        <v>20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 t="s">
        <v>1149</v>
      </c>
      <c r="V20" s="154">
        <v>0</v>
      </c>
      <c r="W20" s="154">
        <v>2</v>
      </c>
      <c r="X20" s="154"/>
      <c r="Y20" s="154"/>
      <c r="Z20" s="154"/>
      <c r="AA20" s="154"/>
      <c r="AB20" s="154"/>
      <c r="AC20" s="155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5">
        <v>1.32</v>
      </c>
      <c r="AP20" s="155"/>
      <c r="AQ20" s="155"/>
      <c r="AR20" s="154"/>
      <c r="AS20" s="154"/>
      <c r="AT20" s="154"/>
      <c r="AU20" s="154"/>
      <c r="AV20" s="154">
        <v>-25.3</v>
      </c>
      <c r="AW20" s="154" t="s">
        <v>1148</v>
      </c>
      <c r="AX20" s="154">
        <v>144100</v>
      </c>
      <c r="AY20" s="154">
        <v>2015</v>
      </c>
      <c r="AZ20" s="154">
        <v>-3.8</v>
      </c>
      <c r="BA20" s="154">
        <v>2</v>
      </c>
      <c r="BB20" s="154"/>
      <c r="BC20" s="154">
        <v>1.0039</v>
      </c>
      <c r="BD20" s="154">
        <v>2E-3</v>
      </c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49"/>
      <c r="CT20" s="149"/>
    </row>
    <row r="21" spans="1:98">
      <c r="A21" s="144" t="s">
        <v>846</v>
      </c>
      <c r="B21" s="147" t="s">
        <v>861</v>
      </c>
      <c r="C21" s="152" t="s">
        <v>900</v>
      </c>
      <c r="D21" s="152" t="s">
        <v>960</v>
      </c>
      <c r="E21" s="145">
        <v>2009</v>
      </c>
      <c r="F21" s="10"/>
      <c r="G21" s="140"/>
      <c r="H21" s="153"/>
      <c r="I21" s="152">
        <v>40</v>
      </c>
      <c r="J21" s="152">
        <v>50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 t="s">
        <v>1149</v>
      </c>
      <c r="V21" s="154">
        <v>0</v>
      </c>
      <c r="W21" s="154">
        <v>2</v>
      </c>
      <c r="X21" s="154"/>
      <c r="Y21" s="154"/>
      <c r="Z21" s="154"/>
      <c r="AA21" s="154"/>
      <c r="AB21" s="154"/>
      <c r="AC21" s="155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5">
        <v>0.8</v>
      </c>
      <c r="AP21" s="155"/>
      <c r="AQ21" s="155"/>
      <c r="AR21" s="154"/>
      <c r="AS21" s="154"/>
      <c r="AT21" s="154"/>
      <c r="AU21" s="154"/>
      <c r="AV21" s="154">
        <v>-24.2</v>
      </c>
      <c r="AW21" s="154" t="s">
        <v>1148</v>
      </c>
      <c r="AX21" s="154">
        <v>144102</v>
      </c>
      <c r="AY21" s="154">
        <v>2015</v>
      </c>
      <c r="AZ21" s="154">
        <v>-96</v>
      </c>
      <c r="BA21" s="154">
        <v>1.8</v>
      </c>
      <c r="BB21" s="154"/>
      <c r="BC21" s="154">
        <v>0.91100000000000003</v>
      </c>
      <c r="BD21" s="154">
        <v>1.8E-3</v>
      </c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49"/>
      <c r="CT21" s="149"/>
    </row>
    <row r="22" spans="1:98">
      <c r="A22" s="144" t="s">
        <v>846</v>
      </c>
      <c r="B22" s="150" t="s">
        <v>861</v>
      </c>
      <c r="C22" s="150" t="s">
        <v>900</v>
      </c>
      <c r="D22" s="150" t="s">
        <v>961</v>
      </c>
      <c r="E22" s="145">
        <v>2009</v>
      </c>
      <c r="F22" s="11"/>
      <c r="G22" s="141"/>
      <c r="H22" s="153"/>
      <c r="I22" s="150">
        <v>90</v>
      </c>
      <c r="J22" s="150">
        <v>100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 t="s">
        <v>1149</v>
      </c>
      <c r="V22" s="151">
        <v>0</v>
      </c>
      <c r="W22" s="154">
        <v>2</v>
      </c>
      <c r="X22" s="154"/>
      <c r="Y22" s="151"/>
      <c r="Z22" s="151"/>
      <c r="AA22" s="151"/>
      <c r="AB22" s="151"/>
      <c r="AC22" s="156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6">
        <v>0.35</v>
      </c>
      <c r="AP22" s="156"/>
      <c r="AQ22" s="156"/>
      <c r="AR22" s="151"/>
      <c r="AS22" s="151"/>
      <c r="AT22" s="151"/>
      <c r="AU22" s="151"/>
      <c r="AV22" s="151">
        <v>-23.5</v>
      </c>
      <c r="AW22" s="151" t="s">
        <v>1148</v>
      </c>
      <c r="AX22" s="151">
        <v>144103</v>
      </c>
      <c r="AY22" s="151">
        <v>2015</v>
      </c>
      <c r="AZ22" s="151">
        <v>-170</v>
      </c>
      <c r="BA22" s="151">
        <v>1.7</v>
      </c>
      <c r="BB22" s="151"/>
      <c r="BC22" s="151">
        <v>0.83640000000000003</v>
      </c>
      <c r="BD22" s="151">
        <v>1.6999999999999999E-3</v>
      </c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49"/>
      <c r="CT22" s="149"/>
    </row>
    <row r="23" spans="1:98">
      <c r="A23" s="144" t="s">
        <v>846</v>
      </c>
      <c r="B23" s="150" t="s">
        <v>861</v>
      </c>
      <c r="C23" s="150" t="s">
        <v>900</v>
      </c>
      <c r="D23" s="150" t="s">
        <v>962</v>
      </c>
      <c r="E23" s="145">
        <v>2009</v>
      </c>
      <c r="F23" s="11"/>
      <c r="G23" s="141"/>
      <c r="H23" s="153"/>
      <c r="I23" s="150">
        <v>190</v>
      </c>
      <c r="J23" s="150">
        <v>200</v>
      </c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 t="s">
        <v>1149</v>
      </c>
      <c r="V23" s="151">
        <v>0</v>
      </c>
      <c r="W23" s="154">
        <v>2</v>
      </c>
      <c r="X23" s="154"/>
      <c r="Y23" s="151"/>
      <c r="Z23" s="151"/>
      <c r="AA23" s="151"/>
      <c r="AB23" s="151"/>
      <c r="AC23" s="156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6">
        <v>0.22</v>
      </c>
      <c r="AP23" s="156"/>
      <c r="AQ23" s="156"/>
      <c r="AR23" s="151"/>
      <c r="AS23" s="151"/>
      <c r="AT23" s="151"/>
      <c r="AU23" s="151"/>
      <c r="AV23" s="151">
        <v>-22.7</v>
      </c>
      <c r="AW23" s="151" t="s">
        <v>1148</v>
      </c>
      <c r="AX23" s="151">
        <v>144104</v>
      </c>
      <c r="AY23" s="151">
        <v>2015</v>
      </c>
      <c r="AZ23" s="151">
        <v>-336</v>
      </c>
      <c r="BA23" s="151">
        <v>1.8</v>
      </c>
      <c r="BB23" s="151"/>
      <c r="BC23" s="151">
        <v>0.66920000000000002</v>
      </c>
      <c r="BD23" s="151">
        <v>1.8E-3</v>
      </c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49"/>
      <c r="CT23" s="149"/>
    </row>
    <row r="24" spans="1:98">
      <c r="A24" s="144" t="s">
        <v>846</v>
      </c>
      <c r="B24" s="150" t="s">
        <v>862</v>
      </c>
      <c r="C24" s="150" t="s">
        <v>941</v>
      </c>
      <c r="D24" s="150" t="s">
        <v>963</v>
      </c>
      <c r="E24" s="145">
        <v>2009</v>
      </c>
      <c r="F24" s="11"/>
      <c r="G24" s="141"/>
      <c r="H24" s="153"/>
      <c r="I24" s="150">
        <v>0</v>
      </c>
      <c r="J24" s="150">
        <v>10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>
        <v>45</v>
      </c>
      <c r="V24" s="151">
        <v>0</v>
      </c>
      <c r="W24" s="154">
        <v>2</v>
      </c>
      <c r="X24" s="154"/>
      <c r="Y24" s="151"/>
      <c r="Z24" s="151"/>
      <c r="AA24" s="151"/>
      <c r="AB24" s="151"/>
      <c r="AC24" s="156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6">
        <v>1.37</v>
      </c>
      <c r="AP24" s="156"/>
      <c r="AQ24" s="156"/>
      <c r="AR24" s="151"/>
      <c r="AS24" s="151"/>
      <c r="AT24" s="151"/>
      <c r="AU24" s="151"/>
      <c r="AV24" s="151">
        <v>-24.8</v>
      </c>
      <c r="AW24" s="151" t="s">
        <v>1148</v>
      </c>
      <c r="AX24" s="151">
        <v>144105</v>
      </c>
      <c r="AY24" s="151">
        <v>2015</v>
      </c>
      <c r="AZ24" s="151">
        <v>76.8</v>
      </c>
      <c r="BA24" s="151">
        <v>2.2000000000000002</v>
      </c>
      <c r="BB24" s="151"/>
      <c r="BC24" s="151">
        <v>1.0851999999999999</v>
      </c>
      <c r="BD24" s="151">
        <v>2.2000000000000001E-3</v>
      </c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49"/>
      <c r="CT24" s="149"/>
    </row>
    <row r="25" spans="1:98">
      <c r="A25" s="144" t="s">
        <v>846</v>
      </c>
      <c r="B25" s="150" t="s">
        <v>862</v>
      </c>
      <c r="C25" s="150" t="s">
        <v>941</v>
      </c>
      <c r="D25" s="150" t="s">
        <v>964</v>
      </c>
      <c r="E25" s="145">
        <v>2009</v>
      </c>
      <c r="F25" s="11"/>
      <c r="G25" s="141"/>
      <c r="H25" s="153"/>
      <c r="I25" s="150">
        <v>10</v>
      </c>
      <c r="J25" s="150">
        <v>20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>
        <v>45</v>
      </c>
      <c r="V25" s="151">
        <v>0</v>
      </c>
      <c r="W25" s="154">
        <v>2</v>
      </c>
      <c r="X25" s="154"/>
      <c r="Y25" s="151"/>
      <c r="Z25" s="151"/>
      <c r="AA25" s="151"/>
      <c r="AB25" s="151"/>
      <c r="AC25" s="156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6">
        <v>1.19</v>
      </c>
      <c r="AP25" s="156"/>
      <c r="AQ25" s="156"/>
      <c r="AR25" s="151"/>
      <c r="AS25" s="151"/>
      <c r="AT25" s="151"/>
      <c r="AU25" s="151"/>
      <c r="AV25" s="151">
        <v>-24.4</v>
      </c>
      <c r="AW25" s="151" t="s">
        <v>1148</v>
      </c>
      <c r="AX25" s="151">
        <v>144106</v>
      </c>
      <c r="AY25" s="151">
        <v>2015</v>
      </c>
      <c r="AZ25" s="151">
        <v>85.3</v>
      </c>
      <c r="BA25" s="151">
        <v>2.2000000000000002</v>
      </c>
      <c r="BB25" s="151"/>
      <c r="BC25" s="151">
        <v>1.0938000000000001</v>
      </c>
      <c r="BD25" s="151">
        <v>2.2000000000000001E-3</v>
      </c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49"/>
      <c r="CT25" s="149"/>
    </row>
    <row r="26" spans="1:98">
      <c r="A26" s="144" t="s">
        <v>846</v>
      </c>
      <c r="B26" s="150" t="s">
        <v>862</v>
      </c>
      <c r="C26" s="150" t="s">
        <v>941</v>
      </c>
      <c r="D26" s="150" t="s">
        <v>965</v>
      </c>
      <c r="E26" s="145">
        <v>2009</v>
      </c>
      <c r="F26" s="11"/>
      <c r="G26" s="141"/>
      <c r="H26" s="153"/>
      <c r="I26" s="150">
        <v>40</v>
      </c>
      <c r="J26" s="150">
        <v>50</v>
      </c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>
        <v>55</v>
      </c>
      <c r="V26" s="151">
        <v>0</v>
      </c>
      <c r="W26" s="154">
        <v>2</v>
      </c>
      <c r="X26" s="154"/>
      <c r="Y26" s="151"/>
      <c r="Z26" s="151"/>
      <c r="AA26" s="151"/>
      <c r="AB26" s="151"/>
      <c r="AC26" s="156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6">
        <v>0.62</v>
      </c>
      <c r="AP26" s="156"/>
      <c r="AQ26" s="156"/>
      <c r="AR26" s="151"/>
      <c r="AS26" s="151"/>
      <c r="AT26" s="151"/>
      <c r="AU26" s="151"/>
      <c r="AV26" s="151">
        <v>-24.3</v>
      </c>
      <c r="AW26" s="151" t="s">
        <v>1148</v>
      </c>
      <c r="AX26" s="151">
        <v>144107</v>
      </c>
      <c r="AY26" s="151">
        <v>2015</v>
      </c>
      <c r="AZ26" s="151">
        <v>-98.9</v>
      </c>
      <c r="BA26" s="151">
        <v>2.1</v>
      </c>
      <c r="BB26" s="151"/>
      <c r="BC26" s="151">
        <v>0.90810000000000002</v>
      </c>
      <c r="BD26" s="151">
        <v>2.0999999999999999E-3</v>
      </c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49"/>
      <c r="CT26" s="149"/>
    </row>
    <row r="27" spans="1:98">
      <c r="A27" s="144" t="s">
        <v>846</v>
      </c>
      <c r="B27" s="150" t="s">
        <v>862</v>
      </c>
      <c r="C27" s="150" t="s">
        <v>941</v>
      </c>
      <c r="D27" s="150" t="s">
        <v>966</v>
      </c>
      <c r="E27" s="145">
        <v>2009</v>
      </c>
      <c r="F27" s="11"/>
      <c r="G27" s="141"/>
      <c r="H27" s="153"/>
      <c r="I27" s="150">
        <v>90</v>
      </c>
      <c r="J27" s="150">
        <v>100</v>
      </c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>
        <v>55</v>
      </c>
      <c r="V27" s="151">
        <v>0</v>
      </c>
      <c r="W27" s="154">
        <v>2</v>
      </c>
      <c r="X27" s="154"/>
      <c r="Y27" s="151"/>
      <c r="Z27" s="151"/>
      <c r="AA27" s="151"/>
      <c r="AB27" s="151"/>
      <c r="AC27" s="156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6">
        <v>0.36</v>
      </c>
      <c r="AP27" s="156"/>
      <c r="AQ27" s="156"/>
      <c r="AR27" s="151"/>
      <c r="AS27" s="151"/>
      <c r="AT27" s="151"/>
      <c r="AU27" s="151"/>
      <c r="AV27" s="151">
        <v>-23.7</v>
      </c>
      <c r="AW27" s="151" t="s">
        <v>1148</v>
      </c>
      <c r="AX27" s="151">
        <v>144108</v>
      </c>
      <c r="AY27" s="151">
        <v>2015</v>
      </c>
      <c r="AZ27" s="151">
        <v>-256.10000000000002</v>
      </c>
      <c r="BA27" s="151">
        <v>2</v>
      </c>
      <c r="BB27" s="151"/>
      <c r="BC27" s="151">
        <v>0.74970000000000003</v>
      </c>
      <c r="BD27" s="151">
        <v>2E-3</v>
      </c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49"/>
      <c r="CT27" s="149"/>
    </row>
    <row r="28" spans="1:98">
      <c r="A28" s="144" t="s">
        <v>846</v>
      </c>
      <c r="B28" s="150" t="s">
        <v>862</v>
      </c>
      <c r="C28" s="150" t="s">
        <v>941</v>
      </c>
      <c r="D28" s="150" t="s">
        <v>967</v>
      </c>
      <c r="E28" s="145">
        <v>2009</v>
      </c>
      <c r="F28" s="11"/>
      <c r="G28" s="141"/>
      <c r="H28" s="153"/>
      <c r="I28" s="150">
        <v>190</v>
      </c>
      <c r="J28" s="150">
        <v>200</v>
      </c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>
        <v>55</v>
      </c>
      <c r="V28" s="151">
        <v>0</v>
      </c>
      <c r="W28" s="154">
        <v>2</v>
      </c>
      <c r="X28" s="154"/>
      <c r="Y28" s="151"/>
      <c r="Z28" s="151"/>
      <c r="AA28" s="151"/>
      <c r="AB28" s="151"/>
      <c r="AC28" s="156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6">
        <v>0.33</v>
      </c>
      <c r="AP28" s="156"/>
      <c r="AQ28" s="156"/>
      <c r="AR28" s="151"/>
      <c r="AS28" s="151"/>
      <c r="AT28" s="151"/>
      <c r="AU28" s="151"/>
      <c r="AV28" s="151">
        <v>-23.3</v>
      </c>
      <c r="AW28" s="151" t="s">
        <v>1148</v>
      </c>
      <c r="AX28" s="151">
        <v>144109</v>
      </c>
      <c r="AY28" s="151">
        <v>2015</v>
      </c>
      <c r="AZ28" s="151">
        <v>-321.89999999999998</v>
      </c>
      <c r="BA28" s="151">
        <v>1.8</v>
      </c>
      <c r="BB28" s="151"/>
      <c r="BC28" s="151">
        <v>0.68340000000000001</v>
      </c>
      <c r="BD28" s="151">
        <v>1.8E-3</v>
      </c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49"/>
      <c r="CT28" s="149"/>
    </row>
    <row r="29" spans="1:98">
      <c r="A29" s="144" t="s">
        <v>846</v>
      </c>
      <c r="B29" s="150" t="s">
        <v>886</v>
      </c>
      <c r="C29" s="150" t="s">
        <v>942</v>
      </c>
      <c r="D29" s="150" t="s">
        <v>968</v>
      </c>
      <c r="E29" s="145">
        <v>2009</v>
      </c>
      <c r="F29" s="11"/>
      <c r="G29" s="141"/>
      <c r="H29" s="153"/>
      <c r="I29" s="150">
        <v>0</v>
      </c>
      <c r="J29" s="150">
        <v>10</v>
      </c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>
        <v>43</v>
      </c>
      <c r="V29" s="151">
        <v>0</v>
      </c>
      <c r="W29" s="154">
        <v>2</v>
      </c>
      <c r="X29" s="154"/>
      <c r="Y29" s="151"/>
      <c r="Z29" s="151"/>
      <c r="AA29" s="151"/>
      <c r="AB29" s="151"/>
      <c r="AC29" s="156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6">
        <v>1.25</v>
      </c>
      <c r="AP29" s="156"/>
      <c r="AQ29" s="156"/>
      <c r="AR29" s="151"/>
      <c r="AS29" s="151"/>
      <c r="AT29" s="151"/>
      <c r="AU29" s="151"/>
      <c r="AV29" s="151">
        <v>-21.4</v>
      </c>
      <c r="AW29" s="151" t="s">
        <v>1148</v>
      </c>
      <c r="AX29" s="151">
        <v>144110</v>
      </c>
      <c r="AY29" s="151">
        <v>2015</v>
      </c>
      <c r="AZ29" s="151">
        <v>-22.3</v>
      </c>
      <c r="BA29" s="151">
        <v>2</v>
      </c>
      <c r="BB29" s="151"/>
      <c r="BC29" s="151">
        <v>0.98529999999999995</v>
      </c>
      <c r="BD29" s="151">
        <v>2E-3</v>
      </c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49"/>
      <c r="CT29" s="149"/>
    </row>
    <row r="30" spans="1:98">
      <c r="A30" s="144" t="s">
        <v>846</v>
      </c>
      <c r="B30" s="150" t="s">
        <v>886</v>
      </c>
      <c r="C30" s="150" t="s">
        <v>942</v>
      </c>
      <c r="D30" s="150" t="s">
        <v>969</v>
      </c>
      <c r="E30" s="145">
        <v>2009</v>
      </c>
      <c r="F30" s="11"/>
      <c r="G30" s="141"/>
      <c r="H30" s="153"/>
      <c r="I30" s="150">
        <v>10</v>
      </c>
      <c r="J30" s="150">
        <v>20</v>
      </c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 t="s">
        <v>1149</v>
      </c>
      <c r="V30" s="151">
        <v>0</v>
      </c>
      <c r="W30" s="154">
        <v>2</v>
      </c>
      <c r="X30" s="154"/>
      <c r="Y30" s="151"/>
      <c r="Z30" s="151"/>
      <c r="AA30" s="151"/>
      <c r="AB30" s="151"/>
      <c r="AC30" s="156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6">
        <v>0.87</v>
      </c>
      <c r="AP30" s="156"/>
      <c r="AQ30" s="156"/>
      <c r="AR30" s="151"/>
      <c r="AS30" s="151"/>
      <c r="AT30" s="151"/>
      <c r="AU30" s="151"/>
      <c r="AV30" s="151">
        <v>-23.4</v>
      </c>
      <c r="AW30" s="151" t="s">
        <v>1148</v>
      </c>
      <c r="AX30" s="151">
        <v>144111</v>
      </c>
      <c r="AY30" s="151">
        <v>2015</v>
      </c>
      <c r="AZ30" s="151">
        <v>-41.5</v>
      </c>
      <c r="BA30" s="151">
        <v>1.9</v>
      </c>
      <c r="BB30" s="151"/>
      <c r="BC30" s="151">
        <v>0.96599999999999997</v>
      </c>
      <c r="BD30" s="151">
        <v>1.9E-3</v>
      </c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49"/>
      <c r="CT30" s="149"/>
    </row>
    <row r="31" spans="1:98">
      <c r="A31" s="144" t="s">
        <v>846</v>
      </c>
      <c r="B31" s="150" t="s">
        <v>886</v>
      </c>
      <c r="C31" s="150" t="s">
        <v>942</v>
      </c>
      <c r="D31" s="150" t="s">
        <v>970</v>
      </c>
      <c r="E31" s="145">
        <v>2009</v>
      </c>
      <c r="F31" s="11"/>
      <c r="G31" s="141"/>
      <c r="H31" s="153"/>
      <c r="I31" s="150">
        <v>40</v>
      </c>
      <c r="J31" s="150">
        <v>50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 t="s">
        <v>1149</v>
      </c>
      <c r="V31" s="151">
        <v>0</v>
      </c>
      <c r="W31" s="154">
        <v>2</v>
      </c>
      <c r="X31" s="154"/>
      <c r="Y31" s="151"/>
      <c r="Z31" s="151"/>
      <c r="AA31" s="151"/>
      <c r="AB31" s="151"/>
      <c r="AC31" s="156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6">
        <v>0.52</v>
      </c>
      <c r="AP31" s="156"/>
      <c r="AQ31" s="156"/>
      <c r="AR31" s="151"/>
      <c r="AS31" s="151"/>
      <c r="AT31" s="151"/>
      <c r="AU31" s="151"/>
      <c r="AV31" s="151">
        <v>-23.6</v>
      </c>
      <c r="AW31" s="151" t="s">
        <v>1148</v>
      </c>
      <c r="AX31" s="151">
        <v>144112</v>
      </c>
      <c r="AY31" s="151">
        <v>2015</v>
      </c>
      <c r="AZ31" s="151">
        <v>-187.3</v>
      </c>
      <c r="BA31" s="151">
        <v>1.6</v>
      </c>
      <c r="BB31" s="151"/>
      <c r="BC31" s="151">
        <v>0.81899999999999995</v>
      </c>
      <c r="BD31" s="151">
        <v>1.6000000000000001E-3</v>
      </c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49"/>
      <c r="CT31" s="149"/>
    </row>
    <row r="32" spans="1:98">
      <c r="A32" s="144" t="s">
        <v>846</v>
      </c>
      <c r="B32" s="150" t="s">
        <v>886</v>
      </c>
      <c r="C32" s="150" t="s">
        <v>942</v>
      </c>
      <c r="D32" s="150" t="s">
        <v>971</v>
      </c>
      <c r="E32" s="145">
        <v>2009</v>
      </c>
      <c r="F32" s="11"/>
      <c r="G32" s="141"/>
      <c r="H32" s="153"/>
      <c r="I32" s="150">
        <v>90</v>
      </c>
      <c r="J32" s="150">
        <v>100</v>
      </c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 t="s">
        <v>1149</v>
      </c>
      <c r="V32" s="151">
        <v>0</v>
      </c>
      <c r="W32" s="154">
        <v>2</v>
      </c>
      <c r="X32" s="154"/>
      <c r="Y32" s="151"/>
      <c r="Z32" s="151"/>
      <c r="AA32" s="151"/>
      <c r="AB32" s="151"/>
      <c r="AC32" s="156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6">
        <v>0.38</v>
      </c>
      <c r="AP32" s="156"/>
      <c r="AQ32" s="156"/>
      <c r="AR32" s="151"/>
      <c r="AS32" s="151"/>
      <c r="AT32" s="151"/>
      <c r="AU32" s="151"/>
      <c r="AV32" s="151">
        <v>-22.9</v>
      </c>
      <c r="AW32" s="151" t="s">
        <v>1148</v>
      </c>
      <c r="AX32" s="151">
        <v>144113</v>
      </c>
      <c r="AY32" s="151">
        <v>2015</v>
      </c>
      <c r="AZ32" s="151">
        <v>-279.60000000000002</v>
      </c>
      <c r="BA32" s="151">
        <v>1.5</v>
      </c>
      <c r="BB32" s="151"/>
      <c r="BC32" s="151">
        <v>0.72599999999999998</v>
      </c>
      <c r="BD32" s="151">
        <v>1.5E-3</v>
      </c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49"/>
      <c r="CT32" s="149"/>
    </row>
    <row r="33" spans="1:98">
      <c r="A33" s="144" t="s">
        <v>846</v>
      </c>
      <c r="B33" s="150" t="s">
        <v>886</v>
      </c>
      <c r="C33" s="150" t="s">
        <v>942</v>
      </c>
      <c r="D33" s="150" t="s">
        <v>972</v>
      </c>
      <c r="E33" s="145">
        <v>2009</v>
      </c>
      <c r="F33" s="11"/>
      <c r="G33" s="141"/>
      <c r="H33" s="153"/>
      <c r="I33" s="150">
        <v>190</v>
      </c>
      <c r="J33" s="150">
        <v>200</v>
      </c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 t="s">
        <v>1149</v>
      </c>
      <c r="V33" s="151">
        <v>0</v>
      </c>
      <c r="W33" s="154">
        <v>2</v>
      </c>
      <c r="X33" s="154"/>
      <c r="Y33" s="151"/>
      <c r="Z33" s="151"/>
      <c r="AA33" s="151"/>
      <c r="AB33" s="151"/>
      <c r="AC33" s="156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6">
        <v>0.28000000000000003</v>
      </c>
      <c r="AP33" s="156"/>
      <c r="AQ33" s="156"/>
      <c r="AR33" s="151"/>
      <c r="AS33" s="151"/>
      <c r="AT33" s="151"/>
      <c r="AU33" s="151"/>
      <c r="AV33" s="151">
        <v>-21.7</v>
      </c>
      <c r="AW33" s="151" t="s">
        <v>1148</v>
      </c>
      <c r="AX33" s="151">
        <v>144114</v>
      </c>
      <c r="AY33" s="151">
        <v>2015</v>
      </c>
      <c r="AZ33" s="151">
        <v>-403.7</v>
      </c>
      <c r="BA33" s="151">
        <v>1.5</v>
      </c>
      <c r="BB33" s="151"/>
      <c r="BC33" s="151">
        <v>0.60099999999999998</v>
      </c>
      <c r="BD33" s="151">
        <v>1.5E-3</v>
      </c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49"/>
      <c r="CT33" s="149"/>
    </row>
    <row r="34" spans="1:98">
      <c r="A34" s="144" t="s">
        <v>846</v>
      </c>
      <c r="B34" s="150" t="s">
        <v>854</v>
      </c>
      <c r="C34" s="150" t="s">
        <v>901</v>
      </c>
      <c r="D34" s="150" t="s">
        <v>973</v>
      </c>
      <c r="E34" s="145">
        <v>2013</v>
      </c>
      <c r="F34" s="11"/>
      <c r="G34" s="141"/>
      <c r="H34" s="153"/>
      <c r="I34" s="150">
        <v>0</v>
      </c>
      <c r="J34" s="150">
        <v>10</v>
      </c>
      <c r="K34" s="151"/>
      <c r="L34" s="151"/>
      <c r="M34" s="151"/>
      <c r="N34" s="151"/>
      <c r="O34" s="151"/>
      <c r="P34" s="151">
        <v>1.1346000000000001</v>
      </c>
      <c r="Q34" s="151">
        <v>1.1346000000000001</v>
      </c>
      <c r="R34" s="151"/>
      <c r="S34" s="151"/>
      <c r="T34" s="151"/>
      <c r="U34" s="151">
        <v>43</v>
      </c>
      <c r="V34" s="151">
        <v>0</v>
      </c>
      <c r="W34" s="154">
        <v>2</v>
      </c>
      <c r="X34" s="154"/>
      <c r="Y34" s="151"/>
      <c r="Z34" s="151"/>
      <c r="AA34" s="151"/>
      <c r="AB34" s="151"/>
      <c r="AC34" s="156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6">
        <v>2.4</v>
      </c>
      <c r="AP34" s="156"/>
      <c r="AQ34" s="156"/>
      <c r="AR34" s="151"/>
      <c r="AS34" s="151"/>
      <c r="AT34" s="151"/>
      <c r="AU34" s="151"/>
      <c r="AV34" s="151">
        <v>-29.1</v>
      </c>
      <c r="AW34" s="151" t="s">
        <v>1148</v>
      </c>
      <c r="AX34" s="151">
        <v>135873</v>
      </c>
      <c r="AY34" s="151">
        <v>2015</v>
      </c>
      <c r="AZ34" s="151">
        <v>105.1</v>
      </c>
      <c r="BA34" s="151">
        <v>2.1</v>
      </c>
      <c r="BB34" s="151"/>
      <c r="BC34" s="151">
        <v>1.1136999999999999</v>
      </c>
      <c r="BD34" s="151">
        <v>2.0999999999999999E-3</v>
      </c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  <c r="CO34" s="151"/>
      <c r="CP34" s="151"/>
      <c r="CQ34" s="151"/>
      <c r="CR34" s="151"/>
      <c r="CS34" s="149"/>
      <c r="CT34" s="149"/>
    </row>
    <row r="35" spans="1:98">
      <c r="A35" s="144" t="s">
        <v>846</v>
      </c>
      <c r="B35" s="150" t="s">
        <v>854</v>
      </c>
      <c r="C35" s="150" t="s">
        <v>901</v>
      </c>
      <c r="D35" s="150" t="s">
        <v>974</v>
      </c>
      <c r="E35" s="145">
        <v>2013</v>
      </c>
      <c r="F35" s="11"/>
      <c r="G35" s="141"/>
      <c r="H35" s="153"/>
      <c r="I35" s="150">
        <v>10</v>
      </c>
      <c r="J35" s="150">
        <v>20</v>
      </c>
      <c r="K35" s="151"/>
      <c r="L35" s="151"/>
      <c r="M35" s="151"/>
      <c r="N35" s="151"/>
      <c r="O35" s="151"/>
      <c r="P35" s="151">
        <v>1.1565000000000001</v>
      </c>
      <c r="Q35" s="151">
        <v>1.1565000000000001</v>
      </c>
      <c r="R35" s="151"/>
      <c r="S35" s="151"/>
      <c r="T35" s="151"/>
      <c r="U35" s="151">
        <v>43</v>
      </c>
      <c r="V35" s="151">
        <v>0</v>
      </c>
      <c r="W35" s="154">
        <v>2</v>
      </c>
      <c r="X35" s="154"/>
      <c r="Y35" s="151"/>
      <c r="Z35" s="151"/>
      <c r="AA35" s="151"/>
      <c r="AB35" s="151"/>
      <c r="AC35" s="156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6">
        <v>0.83</v>
      </c>
      <c r="AP35" s="156"/>
      <c r="AQ35" s="156"/>
      <c r="AR35" s="151"/>
      <c r="AS35" s="151"/>
      <c r="AT35" s="151"/>
      <c r="AU35" s="151"/>
      <c r="AV35" s="151">
        <v>-26.7</v>
      </c>
      <c r="AW35" s="151" t="s">
        <v>1148</v>
      </c>
      <c r="AX35" s="151">
        <v>136976</v>
      </c>
      <c r="AY35" s="151">
        <v>2015</v>
      </c>
      <c r="AZ35" s="151">
        <v>21.1</v>
      </c>
      <c r="BA35" s="151">
        <v>1.9</v>
      </c>
      <c r="BB35" s="151"/>
      <c r="BC35" s="151">
        <v>1.0289999999999999</v>
      </c>
      <c r="BD35" s="151">
        <v>1.9E-3</v>
      </c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  <c r="CO35" s="151"/>
      <c r="CP35" s="151"/>
      <c r="CQ35" s="151"/>
      <c r="CR35" s="151"/>
      <c r="CS35" s="149"/>
      <c r="CT35" s="149"/>
    </row>
    <row r="36" spans="1:98">
      <c r="A36" s="144" t="s">
        <v>846</v>
      </c>
      <c r="B36" s="150" t="s">
        <v>854</v>
      </c>
      <c r="C36" s="150" t="s">
        <v>901</v>
      </c>
      <c r="D36" s="150" t="s">
        <v>975</v>
      </c>
      <c r="E36" s="145">
        <v>2013</v>
      </c>
      <c r="F36" s="11"/>
      <c r="G36" s="141"/>
      <c r="H36" s="153"/>
      <c r="I36" s="150">
        <v>40</v>
      </c>
      <c r="J36" s="150">
        <v>50</v>
      </c>
      <c r="K36" s="151"/>
      <c r="L36" s="151"/>
      <c r="M36" s="151"/>
      <c r="N36" s="151"/>
      <c r="O36" s="151"/>
      <c r="P36" s="151">
        <v>1.2798</v>
      </c>
      <c r="Q36" s="151">
        <v>1.2798</v>
      </c>
      <c r="R36" s="151"/>
      <c r="S36" s="151"/>
      <c r="T36" s="151"/>
      <c r="U36" s="151">
        <v>48</v>
      </c>
      <c r="V36" s="151">
        <v>0</v>
      </c>
      <c r="W36" s="154">
        <v>2</v>
      </c>
      <c r="X36" s="154"/>
      <c r="Y36" s="151"/>
      <c r="Z36" s="151"/>
      <c r="AA36" s="151"/>
      <c r="AB36" s="151"/>
      <c r="AC36" s="156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6">
        <v>0.53</v>
      </c>
      <c r="AP36" s="156"/>
      <c r="AQ36" s="156"/>
      <c r="AR36" s="151"/>
      <c r="AS36" s="151"/>
      <c r="AT36" s="151"/>
      <c r="AU36" s="151"/>
      <c r="AV36" s="151">
        <v>-24.9</v>
      </c>
      <c r="AW36" s="151" t="s">
        <v>1148</v>
      </c>
      <c r="AX36" s="151">
        <v>136977</v>
      </c>
      <c r="AY36" s="151">
        <v>2015</v>
      </c>
      <c r="AZ36" s="151">
        <v>-126.9</v>
      </c>
      <c r="BA36" s="151">
        <v>1.6</v>
      </c>
      <c r="BB36" s="151"/>
      <c r="BC36" s="151">
        <v>0.87990000000000002</v>
      </c>
      <c r="BD36" s="151">
        <v>1.6000000000000001E-3</v>
      </c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  <c r="CO36" s="151"/>
      <c r="CP36" s="151"/>
      <c r="CQ36" s="151"/>
      <c r="CR36" s="151"/>
      <c r="CS36" s="149"/>
      <c r="CT36" s="149"/>
    </row>
    <row r="37" spans="1:98">
      <c r="A37" s="144" t="s">
        <v>846</v>
      </c>
      <c r="B37" s="150" t="s">
        <v>854</v>
      </c>
      <c r="C37" s="150" t="s">
        <v>901</v>
      </c>
      <c r="D37" s="150" t="s">
        <v>976</v>
      </c>
      <c r="E37" s="145">
        <v>2013</v>
      </c>
      <c r="F37" s="11"/>
      <c r="G37" s="141"/>
      <c r="H37" s="153"/>
      <c r="I37" s="150">
        <v>90</v>
      </c>
      <c r="J37" s="150">
        <v>100</v>
      </c>
      <c r="K37" s="151"/>
      <c r="L37" s="151"/>
      <c r="M37" s="151"/>
      <c r="N37" s="151"/>
      <c r="O37" s="151"/>
      <c r="P37" s="151">
        <v>1.0596000000000001</v>
      </c>
      <c r="Q37" s="151">
        <v>1.0596000000000001</v>
      </c>
      <c r="R37" s="151"/>
      <c r="S37" s="151"/>
      <c r="T37" s="151"/>
      <c r="U37" s="151">
        <v>53</v>
      </c>
      <c r="V37" s="151">
        <v>0</v>
      </c>
      <c r="W37" s="154">
        <v>2</v>
      </c>
      <c r="X37" s="154"/>
      <c r="Y37" s="151"/>
      <c r="Z37" s="151"/>
      <c r="AA37" s="151"/>
      <c r="AB37" s="151"/>
      <c r="AC37" s="156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6">
        <v>0.35</v>
      </c>
      <c r="AP37" s="156"/>
      <c r="AQ37" s="156"/>
      <c r="AR37" s="151"/>
      <c r="AS37" s="151"/>
      <c r="AT37" s="151"/>
      <c r="AU37" s="151"/>
      <c r="AV37" s="151">
        <v>-23.9</v>
      </c>
      <c r="AW37" s="151" t="s">
        <v>1148</v>
      </c>
      <c r="AX37" s="151">
        <v>136978</v>
      </c>
      <c r="AY37" s="151">
        <v>2015</v>
      </c>
      <c r="AZ37" s="151">
        <v>-259</v>
      </c>
      <c r="BA37" s="151">
        <v>1.3</v>
      </c>
      <c r="BB37" s="151"/>
      <c r="BC37" s="151">
        <v>0.74680000000000002</v>
      </c>
      <c r="BD37" s="151">
        <v>1.2999999999999999E-3</v>
      </c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49"/>
      <c r="CT37" s="149"/>
    </row>
    <row r="38" spans="1:98">
      <c r="A38" s="144" t="s">
        <v>846</v>
      </c>
      <c r="B38" s="150" t="s">
        <v>854</v>
      </c>
      <c r="C38" s="150" t="s">
        <v>901</v>
      </c>
      <c r="D38" s="150" t="s">
        <v>977</v>
      </c>
      <c r="E38" s="145">
        <v>2013</v>
      </c>
      <c r="F38" s="11"/>
      <c r="G38" s="141"/>
      <c r="H38" s="153"/>
      <c r="I38" s="150">
        <v>190</v>
      </c>
      <c r="J38" s="150">
        <v>200</v>
      </c>
      <c r="K38" s="151"/>
      <c r="L38" s="151"/>
      <c r="M38" s="151"/>
      <c r="N38" s="151"/>
      <c r="O38" s="151"/>
      <c r="P38" s="151">
        <v>1.3179000000000001</v>
      </c>
      <c r="Q38" s="151">
        <v>1.3179000000000001</v>
      </c>
      <c r="R38" s="151"/>
      <c r="S38" s="151"/>
      <c r="T38" s="151"/>
      <c r="U38" s="151">
        <v>53</v>
      </c>
      <c r="V38" s="151">
        <v>0</v>
      </c>
      <c r="W38" s="154">
        <v>2</v>
      </c>
      <c r="X38" s="154"/>
      <c r="Y38" s="151"/>
      <c r="Z38" s="151"/>
      <c r="AA38" s="151"/>
      <c r="AB38" s="151"/>
      <c r="AC38" s="156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6">
        <v>0.26</v>
      </c>
      <c r="AP38" s="156"/>
      <c r="AQ38" s="156"/>
      <c r="AR38" s="151"/>
      <c r="AS38" s="151"/>
      <c r="AT38" s="151"/>
      <c r="AU38" s="151"/>
      <c r="AV38" s="151">
        <v>-22.7</v>
      </c>
      <c r="AW38" s="151" t="s">
        <v>1148</v>
      </c>
      <c r="AX38" s="151">
        <v>136979</v>
      </c>
      <c r="AY38" s="151">
        <v>2015</v>
      </c>
      <c r="AZ38" s="151">
        <v>-400</v>
      </c>
      <c r="BA38" s="151">
        <v>1.1000000000000001</v>
      </c>
      <c r="BB38" s="151"/>
      <c r="BC38" s="151">
        <v>0.60460000000000003</v>
      </c>
      <c r="BD38" s="151">
        <v>1.1000000000000001E-3</v>
      </c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49"/>
      <c r="CT38" s="149"/>
    </row>
    <row r="39" spans="1:98">
      <c r="A39" s="144" t="s">
        <v>846</v>
      </c>
      <c r="B39" s="150" t="s">
        <v>856</v>
      </c>
      <c r="C39" s="150" t="s">
        <v>902</v>
      </c>
      <c r="D39" s="150" t="s">
        <v>978</v>
      </c>
      <c r="E39" s="145">
        <v>2013</v>
      </c>
      <c r="F39" s="11"/>
      <c r="G39" s="141"/>
      <c r="H39" s="153"/>
      <c r="I39" s="150">
        <v>0</v>
      </c>
      <c r="J39" s="150">
        <v>10</v>
      </c>
      <c r="K39" s="151"/>
      <c r="L39" s="151"/>
      <c r="M39" s="151"/>
      <c r="N39" s="151"/>
      <c r="O39" s="151"/>
      <c r="P39" s="151">
        <v>1.0169999999999999</v>
      </c>
      <c r="Q39" s="151">
        <v>1.0169999999999999</v>
      </c>
      <c r="R39" s="151"/>
      <c r="S39" s="151"/>
      <c r="T39" s="151"/>
      <c r="U39" s="151" t="s">
        <v>1149</v>
      </c>
      <c r="V39" s="151">
        <v>0</v>
      </c>
      <c r="W39" s="154">
        <v>2</v>
      </c>
      <c r="X39" s="154"/>
      <c r="Y39" s="151"/>
      <c r="Z39" s="151"/>
      <c r="AA39" s="151"/>
      <c r="AB39" s="151"/>
      <c r="AC39" s="156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6">
        <v>2.56</v>
      </c>
      <c r="AP39" s="156"/>
      <c r="AQ39" s="156"/>
      <c r="AR39" s="151"/>
      <c r="AS39" s="151"/>
      <c r="AT39" s="151"/>
      <c r="AU39" s="151"/>
      <c r="AV39" s="151">
        <v>-28.6</v>
      </c>
      <c r="AW39" s="151" t="s">
        <v>1148</v>
      </c>
      <c r="AX39" s="151">
        <v>135874</v>
      </c>
      <c r="AY39" s="151">
        <v>2015</v>
      </c>
      <c r="AZ39" s="151">
        <v>121.3</v>
      </c>
      <c r="BA39" s="151">
        <v>2.2999999999999998</v>
      </c>
      <c r="BB39" s="151"/>
      <c r="BC39" s="151">
        <v>1.1299999999999999</v>
      </c>
      <c r="BD39" s="151">
        <v>2.3E-3</v>
      </c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49"/>
      <c r="CT39" s="149"/>
    </row>
    <row r="40" spans="1:98">
      <c r="A40" s="144" t="s">
        <v>846</v>
      </c>
      <c r="B40" s="150" t="s">
        <v>856</v>
      </c>
      <c r="C40" s="150" t="s">
        <v>902</v>
      </c>
      <c r="D40" s="150" t="s">
        <v>979</v>
      </c>
      <c r="E40" s="145">
        <v>2013</v>
      </c>
      <c r="F40" s="11"/>
      <c r="G40" s="141"/>
      <c r="H40" s="153"/>
      <c r="I40" s="150">
        <v>10</v>
      </c>
      <c r="J40" s="150">
        <v>20</v>
      </c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 t="s">
        <v>1149</v>
      </c>
      <c r="V40" s="151">
        <v>0</v>
      </c>
      <c r="W40" s="154">
        <v>2</v>
      </c>
      <c r="X40" s="154"/>
      <c r="Y40" s="151"/>
      <c r="Z40" s="151"/>
      <c r="AA40" s="151"/>
      <c r="AB40" s="151"/>
      <c r="AC40" s="156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6">
        <v>1.2</v>
      </c>
      <c r="AP40" s="156"/>
      <c r="AQ40" s="156"/>
      <c r="AR40" s="151"/>
      <c r="AS40" s="151"/>
      <c r="AT40" s="151"/>
      <c r="AU40" s="151"/>
      <c r="AV40" s="151">
        <v>-26.8</v>
      </c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49"/>
      <c r="CT40" s="149"/>
    </row>
    <row r="41" spans="1:98">
      <c r="A41" s="144" t="s">
        <v>846</v>
      </c>
      <c r="B41" s="150" t="s">
        <v>856</v>
      </c>
      <c r="C41" s="150" t="s">
        <v>902</v>
      </c>
      <c r="D41" s="150" t="s">
        <v>980</v>
      </c>
      <c r="E41" s="145">
        <v>2013</v>
      </c>
      <c r="F41" s="11"/>
      <c r="G41" s="141"/>
      <c r="H41" s="153"/>
      <c r="I41" s="150">
        <v>40</v>
      </c>
      <c r="J41" s="150">
        <v>50</v>
      </c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 t="s">
        <v>1149</v>
      </c>
      <c r="V41" s="151">
        <v>0</v>
      </c>
      <c r="W41" s="154">
        <v>2</v>
      </c>
      <c r="X41" s="154"/>
      <c r="Y41" s="151"/>
      <c r="Z41" s="151"/>
      <c r="AA41" s="151"/>
      <c r="AB41" s="151"/>
      <c r="AC41" s="156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6">
        <v>0.56000000000000005</v>
      </c>
      <c r="AP41" s="156"/>
      <c r="AQ41" s="156"/>
      <c r="AR41" s="151"/>
      <c r="AS41" s="151"/>
      <c r="AT41" s="151"/>
      <c r="AU41" s="151"/>
      <c r="AV41" s="151">
        <v>-24.8</v>
      </c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49"/>
      <c r="CT41" s="149"/>
    </row>
    <row r="42" spans="1:98">
      <c r="A42" s="144" t="s">
        <v>846</v>
      </c>
      <c r="B42" s="150" t="s">
        <v>856</v>
      </c>
      <c r="C42" s="150" t="s">
        <v>902</v>
      </c>
      <c r="D42" s="150" t="s">
        <v>981</v>
      </c>
      <c r="E42" s="145">
        <v>2013</v>
      </c>
      <c r="F42" s="11"/>
      <c r="G42" s="141"/>
      <c r="H42" s="153"/>
      <c r="I42" s="150">
        <v>90</v>
      </c>
      <c r="J42" s="150">
        <v>100</v>
      </c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 t="s">
        <v>1149</v>
      </c>
      <c r="V42" s="151">
        <v>0</v>
      </c>
      <c r="W42" s="154">
        <v>2</v>
      </c>
      <c r="X42" s="154"/>
      <c r="Y42" s="151"/>
      <c r="Z42" s="151"/>
      <c r="AA42" s="151"/>
      <c r="AB42" s="151"/>
      <c r="AC42" s="156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6">
        <v>0.33</v>
      </c>
      <c r="AP42" s="156"/>
      <c r="AQ42" s="156"/>
      <c r="AR42" s="151"/>
      <c r="AS42" s="151"/>
      <c r="AT42" s="151"/>
      <c r="AU42" s="151"/>
      <c r="AV42" s="151">
        <v>-24.3</v>
      </c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49"/>
      <c r="CT42" s="149"/>
    </row>
    <row r="43" spans="1:98">
      <c r="A43" s="144" t="s">
        <v>846</v>
      </c>
      <c r="B43" s="150" t="s">
        <v>856</v>
      </c>
      <c r="C43" s="150" t="s">
        <v>902</v>
      </c>
      <c r="D43" s="150" t="s">
        <v>982</v>
      </c>
      <c r="E43" s="145">
        <v>2013</v>
      </c>
      <c r="F43" s="11"/>
      <c r="G43" s="141"/>
      <c r="H43" s="153"/>
      <c r="I43" s="150">
        <v>190</v>
      </c>
      <c r="J43" s="150">
        <v>200</v>
      </c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 t="s">
        <v>1149</v>
      </c>
      <c r="V43" s="151">
        <v>0</v>
      </c>
      <c r="W43" s="154">
        <v>2</v>
      </c>
      <c r="X43" s="154"/>
      <c r="Y43" s="151"/>
      <c r="Z43" s="151"/>
      <c r="AA43" s="151"/>
      <c r="AB43" s="151"/>
      <c r="AC43" s="156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6">
        <v>0.28000000000000003</v>
      </c>
      <c r="AP43" s="156"/>
      <c r="AQ43" s="156"/>
      <c r="AR43" s="151"/>
      <c r="AS43" s="151"/>
      <c r="AT43" s="151"/>
      <c r="AU43" s="151"/>
      <c r="AV43" s="151">
        <v>-25.1</v>
      </c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49"/>
      <c r="CT43" s="149"/>
    </row>
    <row r="44" spans="1:98">
      <c r="A44" s="144" t="s">
        <v>846</v>
      </c>
      <c r="B44" s="150" t="s">
        <v>857</v>
      </c>
      <c r="C44" s="150" t="s">
        <v>903</v>
      </c>
      <c r="D44" s="150" t="s">
        <v>983</v>
      </c>
      <c r="E44" s="145">
        <v>2013</v>
      </c>
      <c r="F44" s="11"/>
      <c r="G44" s="141"/>
      <c r="H44" s="153"/>
      <c r="I44" s="150">
        <v>0</v>
      </c>
      <c r="J44" s="150">
        <v>10</v>
      </c>
      <c r="K44" s="151"/>
      <c r="L44" s="151"/>
      <c r="M44" s="151"/>
      <c r="N44" s="151"/>
      <c r="O44" s="151"/>
      <c r="P44" s="151">
        <v>1.4094</v>
      </c>
      <c r="Q44" s="151">
        <v>1.4094</v>
      </c>
      <c r="R44" s="151"/>
      <c r="S44" s="151"/>
      <c r="T44" s="151"/>
      <c r="U44" s="151">
        <v>23</v>
      </c>
      <c r="V44" s="151">
        <v>0</v>
      </c>
      <c r="W44" s="154">
        <v>2</v>
      </c>
      <c r="X44" s="154"/>
      <c r="Y44" s="151"/>
      <c r="Z44" s="151"/>
      <c r="AA44" s="151"/>
      <c r="AB44" s="151"/>
      <c r="AC44" s="156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6">
        <v>1.63</v>
      </c>
      <c r="AP44" s="156"/>
      <c r="AQ44" s="156"/>
      <c r="AR44" s="151"/>
      <c r="AS44" s="151"/>
      <c r="AT44" s="151"/>
      <c r="AU44" s="151"/>
      <c r="AV44" s="151">
        <v>-28.1</v>
      </c>
      <c r="AW44" s="151" t="s">
        <v>1148</v>
      </c>
      <c r="AX44" s="151">
        <v>135875</v>
      </c>
      <c r="AY44" s="151">
        <v>2015</v>
      </c>
      <c r="AZ44" s="151">
        <v>121.6</v>
      </c>
      <c r="BA44" s="151">
        <v>2.2000000000000002</v>
      </c>
      <c r="BB44" s="151"/>
      <c r="BC44" s="151">
        <v>1.1303000000000001</v>
      </c>
      <c r="BD44" s="151">
        <v>2.2000000000000001E-3</v>
      </c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49"/>
      <c r="CT44" s="149"/>
    </row>
    <row r="45" spans="1:98">
      <c r="A45" s="144" t="s">
        <v>846</v>
      </c>
      <c r="B45" s="150" t="s">
        <v>857</v>
      </c>
      <c r="C45" s="150" t="s">
        <v>903</v>
      </c>
      <c r="D45" s="150" t="s">
        <v>984</v>
      </c>
      <c r="E45" s="145">
        <v>2013</v>
      </c>
      <c r="F45" s="11"/>
      <c r="G45" s="141"/>
      <c r="H45" s="153"/>
      <c r="I45" s="150">
        <v>10</v>
      </c>
      <c r="J45" s="150">
        <v>20</v>
      </c>
      <c r="K45" s="151"/>
      <c r="L45" s="151"/>
      <c r="M45" s="151"/>
      <c r="N45" s="151"/>
      <c r="O45" s="151"/>
      <c r="P45" s="151">
        <v>1.5912999999999999</v>
      </c>
      <c r="Q45" s="151">
        <v>1.5912999999999999</v>
      </c>
      <c r="R45" s="151"/>
      <c r="S45" s="151"/>
      <c r="T45" s="151"/>
      <c r="U45" s="151">
        <v>18</v>
      </c>
      <c r="V45" s="151">
        <v>0</v>
      </c>
      <c r="W45" s="154">
        <v>2</v>
      </c>
      <c r="X45" s="154"/>
      <c r="Y45" s="151"/>
      <c r="Z45" s="151"/>
      <c r="AA45" s="151"/>
      <c r="AB45" s="151"/>
      <c r="AC45" s="156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6">
        <v>0.62</v>
      </c>
      <c r="AP45" s="156"/>
      <c r="AQ45" s="156"/>
      <c r="AR45" s="151"/>
      <c r="AS45" s="151"/>
      <c r="AT45" s="151"/>
      <c r="AU45" s="151"/>
      <c r="AV45" s="151">
        <v>-26.8</v>
      </c>
      <c r="AW45" s="151" t="s">
        <v>1148</v>
      </c>
      <c r="AX45" s="151">
        <v>135881</v>
      </c>
      <c r="AY45" s="151">
        <v>2015</v>
      </c>
      <c r="AZ45" s="151">
        <v>5</v>
      </c>
      <c r="BA45" s="151">
        <v>2.2000000000000002</v>
      </c>
      <c r="BB45" s="151"/>
      <c r="BC45" s="151">
        <v>1.0127999999999999</v>
      </c>
      <c r="BD45" s="151">
        <v>2.2000000000000001E-3</v>
      </c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151"/>
      <c r="CS45" s="149"/>
      <c r="CT45" s="149"/>
    </row>
    <row r="46" spans="1:98">
      <c r="A46" s="144" t="s">
        <v>846</v>
      </c>
      <c r="B46" s="150" t="s">
        <v>857</v>
      </c>
      <c r="C46" s="150" t="s">
        <v>903</v>
      </c>
      <c r="D46" s="150" t="s">
        <v>985</v>
      </c>
      <c r="E46" s="145">
        <v>2013</v>
      </c>
      <c r="F46" s="11"/>
      <c r="G46" s="141"/>
      <c r="H46" s="153"/>
      <c r="I46" s="150">
        <v>40</v>
      </c>
      <c r="J46" s="150">
        <v>50</v>
      </c>
      <c r="K46" s="151"/>
      <c r="L46" s="151"/>
      <c r="M46" s="151"/>
      <c r="N46" s="151"/>
      <c r="O46" s="151"/>
      <c r="P46" s="151">
        <v>1.6769000000000001</v>
      </c>
      <c r="Q46" s="151">
        <v>1.6769000000000001</v>
      </c>
      <c r="R46" s="151"/>
      <c r="S46" s="151"/>
      <c r="T46" s="151"/>
      <c r="U46" s="151">
        <v>28</v>
      </c>
      <c r="V46" s="151">
        <v>0</v>
      </c>
      <c r="W46" s="154">
        <v>2</v>
      </c>
      <c r="X46" s="154"/>
      <c r="Y46" s="151"/>
      <c r="Z46" s="151"/>
      <c r="AA46" s="151"/>
      <c r="AB46" s="151"/>
      <c r="AC46" s="156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6">
        <v>1.41</v>
      </c>
      <c r="AP46" s="156"/>
      <c r="AQ46" s="156"/>
      <c r="AR46" s="151"/>
      <c r="AS46" s="151"/>
      <c r="AT46" s="151"/>
      <c r="AU46" s="151"/>
      <c r="AV46" s="151">
        <v>-25.1</v>
      </c>
      <c r="AW46" s="151" t="s">
        <v>1148</v>
      </c>
      <c r="AX46" s="151">
        <v>135887</v>
      </c>
      <c r="AY46" s="151">
        <v>2015</v>
      </c>
      <c r="AZ46" s="151">
        <v>-105.1</v>
      </c>
      <c r="BA46" s="151">
        <v>1.8</v>
      </c>
      <c r="BB46" s="151"/>
      <c r="BC46" s="151">
        <v>0.90180000000000005</v>
      </c>
      <c r="BD46" s="151">
        <v>1.8E-3</v>
      </c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49"/>
      <c r="CT46" s="149"/>
    </row>
    <row r="47" spans="1:98">
      <c r="A47" s="144" t="s">
        <v>846</v>
      </c>
      <c r="B47" s="150" t="s">
        <v>857</v>
      </c>
      <c r="C47" s="150" t="s">
        <v>903</v>
      </c>
      <c r="D47" s="150" t="s">
        <v>986</v>
      </c>
      <c r="E47" s="145">
        <v>2013</v>
      </c>
      <c r="F47" s="11"/>
      <c r="G47" s="141"/>
      <c r="H47" s="153"/>
      <c r="I47" s="150">
        <v>90</v>
      </c>
      <c r="J47" s="150">
        <v>100</v>
      </c>
      <c r="K47" s="151"/>
      <c r="L47" s="151"/>
      <c r="M47" s="151"/>
      <c r="N47" s="151"/>
      <c r="O47" s="151"/>
      <c r="P47" s="151">
        <v>1.6400999999999999</v>
      </c>
      <c r="Q47" s="151">
        <v>1.6400999999999999</v>
      </c>
      <c r="R47" s="151"/>
      <c r="S47" s="151"/>
      <c r="T47" s="151"/>
      <c r="U47" s="151">
        <v>30</v>
      </c>
      <c r="V47" s="151">
        <v>0</v>
      </c>
      <c r="W47" s="154">
        <v>2</v>
      </c>
      <c r="X47" s="154"/>
      <c r="Y47" s="151"/>
      <c r="Z47" s="151"/>
      <c r="AA47" s="151"/>
      <c r="AB47" s="151"/>
      <c r="AC47" s="156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6">
        <v>1.83</v>
      </c>
      <c r="AP47" s="156"/>
      <c r="AQ47" s="156"/>
      <c r="AR47" s="151"/>
      <c r="AS47" s="151"/>
      <c r="AT47" s="151"/>
      <c r="AU47" s="151"/>
      <c r="AV47" s="151">
        <v>-24.1</v>
      </c>
      <c r="AW47" s="151" t="s">
        <v>1148</v>
      </c>
      <c r="AX47" s="151">
        <v>135888</v>
      </c>
      <c r="AY47" s="151">
        <v>2015</v>
      </c>
      <c r="AZ47" s="151">
        <v>-201.8</v>
      </c>
      <c r="BA47" s="151">
        <v>1.6</v>
      </c>
      <c r="BB47" s="151"/>
      <c r="BC47" s="151">
        <v>0.8044</v>
      </c>
      <c r="BD47" s="151">
        <v>1.6000000000000001E-3</v>
      </c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49"/>
      <c r="CT47" s="149"/>
    </row>
    <row r="48" spans="1:98">
      <c r="A48" s="144" t="s">
        <v>846</v>
      </c>
      <c r="B48" s="150" t="s">
        <v>857</v>
      </c>
      <c r="C48" s="150" t="s">
        <v>903</v>
      </c>
      <c r="D48" s="150" t="s">
        <v>987</v>
      </c>
      <c r="E48" s="145">
        <v>2013</v>
      </c>
      <c r="F48" s="11"/>
      <c r="G48" s="141"/>
      <c r="H48" s="153"/>
      <c r="I48" s="150">
        <v>190</v>
      </c>
      <c r="J48" s="150">
        <v>200</v>
      </c>
      <c r="K48" s="151"/>
      <c r="L48" s="151"/>
      <c r="M48" s="151"/>
      <c r="N48" s="151"/>
      <c r="O48" s="151"/>
      <c r="P48" s="151" t="s">
        <v>1150</v>
      </c>
      <c r="Q48" s="151" t="s">
        <v>1150</v>
      </c>
      <c r="R48" s="151"/>
      <c r="S48" s="151"/>
      <c r="T48" s="151"/>
      <c r="U48" s="151">
        <v>30</v>
      </c>
      <c r="V48" s="151">
        <v>0</v>
      </c>
      <c r="W48" s="154">
        <v>2</v>
      </c>
      <c r="X48" s="154"/>
      <c r="Y48" s="151"/>
      <c r="Z48" s="151"/>
      <c r="AA48" s="151"/>
      <c r="AB48" s="151"/>
      <c r="AC48" s="156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6">
        <v>1.57</v>
      </c>
      <c r="AP48" s="156"/>
      <c r="AQ48" s="156"/>
      <c r="AR48" s="151"/>
      <c r="AS48" s="151"/>
      <c r="AT48" s="151"/>
      <c r="AU48" s="151"/>
      <c r="AV48" s="151">
        <v>-23.9</v>
      </c>
      <c r="AW48" s="151" t="s">
        <v>1148</v>
      </c>
      <c r="AX48" s="151">
        <v>135889</v>
      </c>
      <c r="AY48" s="151">
        <v>2015</v>
      </c>
      <c r="AZ48" s="151">
        <v>-352.5</v>
      </c>
      <c r="BA48" s="151">
        <v>1.3</v>
      </c>
      <c r="BB48" s="151"/>
      <c r="BC48" s="151">
        <v>0.65259999999999996</v>
      </c>
      <c r="BD48" s="151">
        <v>1.2999999999999999E-3</v>
      </c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  <c r="CO48" s="151"/>
      <c r="CP48" s="151"/>
      <c r="CQ48" s="151"/>
      <c r="CR48" s="151"/>
      <c r="CS48" s="149"/>
      <c r="CT48" s="149"/>
    </row>
    <row r="49" spans="1:98">
      <c r="A49" s="144" t="s">
        <v>846</v>
      </c>
      <c r="B49" s="150" t="s">
        <v>858</v>
      </c>
      <c r="C49" s="150" t="s">
        <v>904</v>
      </c>
      <c r="D49" s="150" t="s">
        <v>988</v>
      </c>
      <c r="E49" s="145">
        <v>2013</v>
      </c>
      <c r="F49" s="11"/>
      <c r="G49" s="141"/>
      <c r="H49" s="153"/>
      <c r="I49" s="150">
        <v>0</v>
      </c>
      <c r="J49" s="150">
        <v>10</v>
      </c>
      <c r="K49" s="151"/>
      <c r="L49" s="151"/>
      <c r="M49" s="151"/>
      <c r="N49" s="151"/>
      <c r="O49" s="151"/>
      <c r="P49" s="151">
        <v>1.0366</v>
      </c>
      <c r="Q49" s="151">
        <v>1.0366</v>
      </c>
      <c r="R49" s="151"/>
      <c r="S49" s="151"/>
      <c r="T49" s="151"/>
      <c r="U49" s="151">
        <v>45</v>
      </c>
      <c r="V49" s="151">
        <v>0</v>
      </c>
      <c r="W49" s="154">
        <v>2</v>
      </c>
      <c r="X49" s="154"/>
      <c r="Y49" s="151"/>
      <c r="Z49" s="151"/>
      <c r="AA49" s="151"/>
      <c r="AB49" s="151"/>
      <c r="AC49" s="156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6">
        <v>3.4</v>
      </c>
      <c r="AP49" s="156"/>
      <c r="AQ49" s="156"/>
      <c r="AR49" s="151"/>
      <c r="AS49" s="151"/>
      <c r="AT49" s="151"/>
      <c r="AU49" s="151"/>
      <c r="AV49" s="151">
        <v>-28.6</v>
      </c>
      <c r="AW49" s="151" t="s">
        <v>1148</v>
      </c>
      <c r="AX49" s="151">
        <v>135876</v>
      </c>
      <c r="AY49" s="151">
        <v>2015</v>
      </c>
      <c r="AZ49" s="151">
        <v>104.3</v>
      </c>
      <c r="BA49" s="151">
        <v>2.1</v>
      </c>
      <c r="BB49" s="151"/>
      <c r="BC49" s="151">
        <v>1.1129</v>
      </c>
      <c r="BD49" s="151">
        <v>2.0999999999999999E-3</v>
      </c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  <c r="CO49" s="151"/>
      <c r="CP49" s="151"/>
      <c r="CQ49" s="151"/>
      <c r="CR49" s="151"/>
      <c r="CS49" s="149"/>
      <c r="CT49" s="149"/>
    </row>
    <row r="50" spans="1:98">
      <c r="A50" s="144" t="s">
        <v>846</v>
      </c>
      <c r="B50" s="150" t="s">
        <v>858</v>
      </c>
      <c r="C50" s="150" t="s">
        <v>904</v>
      </c>
      <c r="D50" s="150" t="s">
        <v>989</v>
      </c>
      <c r="E50" s="145">
        <v>2013</v>
      </c>
      <c r="F50" s="11"/>
      <c r="G50" s="141"/>
      <c r="H50" s="153"/>
      <c r="I50" s="150">
        <v>10</v>
      </c>
      <c r="J50" s="150">
        <v>20</v>
      </c>
      <c r="K50" s="151"/>
      <c r="L50" s="151"/>
      <c r="M50" s="151"/>
      <c r="N50" s="151"/>
      <c r="O50" s="151"/>
      <c r="P50" s="151">
        <v>1.3098000000000001</v>
      </c>
      <c r="Q50" s="151">
        <v>1.3098000000000001</v>
      </c>
      <c r="R50" s="151"/>
      <c r="S50" s="151"/>
      <c r="T50" s="151"/>
      <c r="U50" s="151" t="s">
        <v>1149</v>
      </c>
      <c r="V50" s="151">
        <v>0</v>
      </c>
      <c r="W50" s="154">
        <v>2</v>
      </c>
      <c r="X50" s="154"/>
      <c r="Y50" s="151"/>
      <c r="Z50" s="151"/>
      <c r="AA50" s="151"/>
      <c r="AB50" s="151"/>
      <c r="AC50" s="156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6">
        <v>1.56</v>
      </c>
      <c r="AP50" s="156"/>
      <c r="AQ50" s="156"/>
      <c r="AR50" s="151"/>
      <c r="AS50" s="151"/>
      <c r="AT50" s="151"/>
      <c r="AU50" s="151"/>
      <c r="AV50" s="151">
        <v>-27.5</v>
      </c>
      <c r="AW50" s="151" t="s">
        <v>1148</v>
      </c>
      <c r="AX50" s="151">
        <v>136980</v>
      </c>
      <c r="AY50" s="151">
        <v>2015</v>
      </c>
      <c r="AZ50" s="151">
        <v>79.3</v>
      </c>
      <c r="BA50" s="151">
        <v>1.9</v>
      </c>
      <c r="BB50" s="151"/>
      <c r="BC50" s="151">
        <v>1.0875999999999999</v>
      </c>
      <c r="BD50" s="151">
        <v>1.9E-3</v>
      </c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49"/>
      <c r="CT50" s="149"/>
    </row>
    <row r="51" spans="1:98">
      <c r="A51" s="144" t="s">
        <v>846</v>
      </c>
      <c r="B51" s="150" t="s">
        <v>858</v>
      </c>
      <c r="C51" s="150" t="s">
        <v>904</v>
      </c>
      <c r="D51" s="150" t="s">
        <v>990</v>
      </c>
      <c r="E51" s="145">
        <v>2013</v>
      </c>
      <c r="F51" s="11"/>
      <c r="G51" s="141"/>
      <c r="H51" s="153"/>
      <c r="I51" s="150">
        <v>40</v>
      </c>
      <c r="J51" s="150">
        <v>50</v>
      </c>
      <c r="K51" s="151"/>
      <c r="L51" s="151"/>
      <c r="M51" s="151"/>
      <c r="N51" s="151"/>
      <c r="O51" s="151"/>
      <c r="P51" s="151">
        <v>1.3593999999999999</v>
      </c>
      <c r="Q51" s="151">
        <v>1.3593999999999999</v>
      </c>
      <c r="R51" s="151"/>
      <c r="S51" s="151"/>
      <c r="T51" s="151"/>
      <c r="U51" s="151" t="s">
        <v>1149</v>
      </c>
      <c r="V51" s="151">
        <v>0</v>
      </c>
      <c r="W51" s="154">
        <v>2</v>
      </c>
      <c r="X51" s="154"/>
      <c r="Y51" s="151"/>
      <c r="Z51" s="151"/>
      <c r="AA51" s="151"/>
      <c r="AB51" s="151"/>
      <c r="AC51" s="156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6">
        <v>0.72</v>
      </c>
      <c r="AP51" s="156"/>
      <c r="AQ51" s="156"/>
      <c r="AR51" s="151"/>
      <c r="AS51" s="151"/>
      <c r="AT51" s="151"/>
      <c r="AU51" s="151"/>
      <c r="AV51" s="151">
        <v>-24.9</v>
      </c>
      <c r="AW51" s="151" t="s">
        <v>1148</v>
      </c>
      <c r="AX51" s="151">
        <v>136981</v>
      </c>
      <c r="AY51" s="151">
        <v>2015</v>
      </c>
      <c r="AZ51" s="151">
        <v>-91.7</v>
      </c>
      <c r="BA51" s="151">
        <v>1.6</v>
      </c>
      <c r="BB51" s="151"/>
      <c r="BC51" s="151">
        <v>0.91539999999999999</v>
      </c>
      <c r="BD51" s="151">
        <v>1.6000000000000001E-3</v>
      </c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49"/>
      <c r="CT51" s="149"/>
    </row>
    <row r="52" spans="1:98">
      <c r="A52" s="144" t="s">
        <v>846</v>
      </c>
      <c r="B52" s="150" t="s">
        <v>858</v>
      </c>
      <c r="C52" s="150" t="s">
        <v>904</v>
      </c>
      <c r="D52" s="150" t="s">
        <v>991</v>
      </c>
      <c r="E52" s="145">
        <v>2013</v>
      </c>
      <c r="F52" s="11"/>
      <c r="G52" s="141"/>
      <c r="H52" s="153"/>
      <c r="I52" s="150">
        <v>90</v>
      </c>
      <c r="J52" s="150">
        <v>100</v>
      </c>
      <c r="K52" s="151"/>
      <c r="L52" s="151"/>
      <c r="M52" s="151"/>
      <c r="N52" s="151"/>
      <c r="O52" s="151"/>
      <c r="P52" s="151">
        <v>1.2244999999999999</v>
      </c>
      <c r="Q52" s="151">
        <v>1.2244999999999999</v>
      </c>
      <c r="R52" s="151"/>
      <c r="S52" s="151"/>
      <c r="T52" s="151"/>
      <c r="U52" s="151" t="s">
        <v>1149</v>
      </c>
      <c r="V52" s="151">
        <v>0</v>
      </c>
      <c r="W52" s="154">
        <v>2</v>
      </c>
      <c r="X52" s="154"/>
      <c r="Y52" s="151"/>
      <c r="Z52" s="151"/>
      <c r="AA52" s="151"/>
      <c r="AB52" s="151"/>
      <c r="AC52" s="156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6">
        <v>0.46</v>
      </c>
      <c r="AP52" s="156"/>
      <c r="AQ52" s="156"/>
      <c r="AR52" s="151"/>
      <c r="AS52" s="151"/>
      <c r="AT52" s="151"/>
      <c r="AU52" s="151"/>
      <c r="AV52" s="151">
        <v>-23.9</v>
      </c>
      <c r="AW52" s="151" t="s">
        <v>1148</v>
      </c>
      <c r="AX52" s="151">
        <v>136982</v>
      </c>
      <c r="AY52" s="151">
        <v>2015</v>
      </c>
      <c r="AZ52" s="151">
        <v>-217.1</v>
      </c>
      <c r="BA52" s="151">
        <v>1.8</v>
      </c>
      <c r="BB52" s="151"/>
      <c r="BC52" s="151">
        <v>0.78900000000000003</v>
      </c>
      <c r="BD52" s="151">
        <v>1.8E-3</v>
      </c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  <c r="CO52" s="151"/>
      <c r="CP52" s="151"/>
      <c r="CQ52" s="151"/>
      <c r="CR52" s="151"/>
      <c r="CS52" s="149"/>
      <c r="CT52" s="149"/>
    </row>
    <row r="53" spans="1:98">
      <c r="A53" s="144" t="s">
        <v>846</v>
      </c>
      <c r="B53" s="150" t="s">
        <v>858</v>
      </c>
      <c r="C53" s="150" t="s">
        <v>904</v>
      </c>
      <c r="D53" s="150" t="s">
        <v>992</v>
      </c>
      <c r="E53" s="145">
        <v>2013</v>
      </c>
      <c r="F53" s="11"/>
      <c r="G53" s="141"/>
      <c r="H53" s="153"/>
      <c r="I53" s="150">
        <v>190</v>
      </c>
      <c r="J53" s="150">
        <v>200</v>
      </c>
      <c r="K53" s="151"/>
      <c r="L53" s="151"/>
      <c r="M53" s="151"/>
      <c r="N53" s="151"/>
      <c r="O53" s="151"/>
      <c r="P53" s="151">
        <v>1.1137999999999999</v>
      </c>
      <c r="Q53" s="151">
        <v>1.1137999999999999</v>
      </c>
      <c r="R53" s="151"/>
      <c r="S53" s="151"/>
      <c r="T53" s="151"/>
      <c r="U53" s="151" t="s">
        <v>1149</v>
      </c>
      <c r="V53" s="151">
        <v>0</v>
      </c>
      <c r="W53" s="154">
        <v>2</v>
      </c>
      <c r="X53" s="154"/>
      <c r="Y53" s="151"/>
      <c r="Z53" s="151"/>
      <c r="AA53" s="151"/>
      <c r="AB53" s="151"/>
      <c r="AC53" s="156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6">
        <v>0.37</v>
      </c>
      <c r="AP53" s="156"/>
      <c r="AQ53" s="156"/>
      <c r="AR53" s="151"/>
      <c r="AS53" s="151"/>
      <c r="AT53" s="151"/>
      <c r="AU53" s="151"/>
      <c r="AV53" s="151">
        <v>-23.3</v>
      </c>
      <c r="AW53" s="151" t="s">
        <v>1148</v>
      </c>
      <c r="AX53" s="151">
        <v>136983</v>
      </c>
      <c r="AY53" s="151">
        <v>2015</v>
      </c>
      <c r="AZ53" s="151">
        <v>-417.7</v>
      </c>
      <c r="BA53" s="151">
        <v>1.1000000000000001</v>
      </c>
      <c r="BB53" s="151"/>
      <c r="BC53" s="151">
        <v>0.58679999999999999</v>
      </c>
      <c r="BD53" s="151">
        <v>1.1000000000000001E-3</v>
      </c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49"/>
      <c r="CT53" s="149"/>
    </row>
    <row r="54" spans="1:98">
      <c r="A54" s="144" t="s">
        <v>846</v>
      </c>
      <c r="B54" s="150" t="s">
        <v>859</v>
      </c>
      <c r="C54" s="150" t="s">
        <v>905</v>
      </c>
      <c r="D54" s="150" t="s">
        <v>993</v>
      </c>
      <c r="E54" s="145">
        <v>2013</v>
      </c>
      <c r="F54" s="11"/>
      <c r="G54" s="141"/>
      <c r="H54" s="153"/>
      <c r="I54" s="150">
        <v>0</v>
      </c>
      <c r="J54" s="150">
        <v>10</v>
      </c>
      <c r="K54" s="151"/>
      <c r="L54" s="151"/>
      <c r="M54" s="151"/>
      <c r="N54" s="151"/>
      <c r="O54" s="151"/>
      <c r="P54" s="151">
        <v>1.179</v>
      </c>
      <c r="Q54" s="151">
        <v>1.179</v>
      </c>
      <c r="R54" s="151"/>
      <c r="S54" s="151"/>
      <c r="T54" s="151"/>
      <c r="U54" s="151" t="s">
        <v>1149</v>
      </c>
      <c r="V54" s="151">
        <v>0</v>
      </c>
      <c r="W54" s="154">
        <v>2</v>
      </c>
      <c r="X54" s="154"/>
      <c r="Y54" s="151"/>
      <c r="Z54" s="151"/>
      <c r="AA54" s="151"/>
      <c r="AB54" s="151"/>
      <c r="AC54" s="156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6">
        <v>2.2400000000000002</v>
      </c>
      <c r="AP54" s="156"/>
      <c r="AQ54" s="156"/>
      <c r="AR54" s="151"/>
      <c r="AS54" s="151"/>
      <c r="AT54" s="151"/>
      <c r="AU54" s="151"/>
      <c r="AV54" s="151">
        <v>-28.9</v>
      </c>
      <c r="AW54" s="151" t="s">
        <v>1148</v>
      </c>
      <c r="AX54" s="151">
        <v>135877</v>
      </c>
      <c r="AY54" s="151">
        <v>2015</v>
      </c>
      <c r="AZ54" s="151">
        <v>103.3</v>
      </c>
      <c r="BA54" s="151">
        <v>2.2000000000000002</v>
      </c>
      <c r="BB54" s="151"/>
      <c r="BC54" s="151">
        <v>1.1119000000000001</v>
      </c>
      <c r="BD54" s="151">
        <v>2.2000000000000001E-3</v>
      </c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49"/>
      <c r="CT54" s="149"/>
    </row>
    <row r="55" spans="1:98">
      <c r="A55" s="144" t="s">
        <v>846</v>
      </c>
      <c r="B55" s="150" t="s">
        <v>859</v>
      </c>
      <c r="C55" s="150" t="s">
        <v>905</v>
      </c>
      <c r="D55" s="150" t="s">
        <v>994</v>
      </c>
      <c r="E55" s="145">
        <v>2013</v>
      </c>
      <c r="F55" s="11"/>
      <c r="G55" s="141"/>
      <c r="H55" s="153"/>
      <c r="I55" s="150">
        <v>10</v>
      </c>
      <c r="J55" s="150">
        <v>20</v>
      </c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 t="s">
        <v>1149</v>
      </c>
      <c r="V55" s="151">
        <v>0</v>
      </c>
      <c r="W55" s="154">
        <v>2</v>
      </c>
      <c r="X55" s="154"/>
      <c r="Y55" s="151"/>
      <c r="Z55" s="151"/>
      <c r="AA55" s="151"/>
      <c r="AB55" s="151"/>
      <c r="AC55" s="156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6">
        <v>1.08</v>
      </c>
      <c r="AP55" s="156"/>
      <c r="AQ55" s="156"/>
      <c r="AR55" s="151"/>
      <c r="AS55" s="151"/>
      <c r="AT55" s="151"/>
      <c r="AU55" s="151"/>
      <c r="AV55" s="151">
        <v>-27</v>
      </c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  <c r="CO55" s="151"/>
      <c r="CP55" s="151"/>
      <c r="CQ55" s="151"/>
      <c r="CR55" s="151"/>
      <c r="CS55" s="149"/>
      <c r="CT55" s="149"/>
    </row>
    <row r="56" spans="1:98">
      <c r="A56" s="144" t="s">
        <v>846</v>
      </c>
      <c r="B56" s="150" t="s">
        <v>859</v>
      </c>
      <c r="C56" s="150" t="s">
        <v>905</v>
      </c>
      <c r="D56" s="150" t="s">
        <v>995</v>
      </c>
      <c r="E56" s="145">
        <v>2013</v>
      </c>
      <c r="F56" s="11"/>
      <c r="G56" s="141"/>
      <c r="H56" s="153"/>
      <c r="I56" s="150">
        <v>40</v>
      </c>
      <c r="J56" s="150">
        <v>50</v>
      </c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 t="s">
        <v>1149</v>
      </c>
      <c r="V56" s="151">
        <v>0</v>
      </c>
      <c r="W56" s="154">
        <v>2</v>
      </c>
      <c r="X56" s="154"/>
      <c r="Y56" s="151"/>
      <c r="Z56" s="151"/>
      <c r="AA56" s="151"/>
      <c r="AB56" s="151"/>
      <c r="AC56" s="156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6">
        <v>0.64</v>
      </c>
      <c r="AP56" s="156"/>
      <c r="AQ56" s="156"/>
      <c r="AR56" s="151"/>
      <c r="AS56" s="151"/>
      <c r="AT56" s="151"/>
      <c r="AU56" s="151"/>
      <c r="AV56" s="151">
        <v>-25.5</v>
      </c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49"/>
      <c r="CT56" s="149"/>
    </row>
    <row r="57" spans="1:98">
      <c r="A57" s="144" t="s">
        <v>846</v>
      </c>
      <c r="B57" s="150" t="s">
        <v>859</v>
      </c>
      <c r="C57" s="150" t="s">
        <v>905</v>
      </c>
      <c r="D57" s="150" t="s">
        <v>996</v>
      </c>
      <c r="E57" s="145">
        <v>2013</v>
      </c>
      <c r="F57" s="11"/>
      <c r="G57" s="141"/>
      <c r="H57" s="153"/>
      <c r="I57" s="150">
        <v>90</v>
      </c>
      <c r="J57" s="150">
        <v>100</v>
      </c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 t="s">
        <v>1149</v>
      </c>
      <c r="V57" s="151">
        <v>0</v>
      </c>
      <c r="W57" s="154">
        <v>2</v>
      </c>
      <c r="X57" s="154"/>
      <c r="Y57" s="151"/>
      <c r="Z57" s="151"/>
      <c r="AA57" s="151"/>
      <c r="AB57" s="151"/>
      <c r="AC57" s="156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6">
        <v>0.31</v>
      </c>
      <c r="AP57" s="156"/>
      <c r="AQ57" s="156"/>
      <c r="AR57" s="151"/>
      <c r="AS57" s="151"/>
      <c r="AT57" s="151"/>
      <c r="AU57" s="151"/>
      <c r="AV57" s="151">
        <v>-23.9</v>
      </c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  <c r="CO57" s="151"/>
      <c r="CP57" s="151"/>
      <c r="CQ57" s="151"/>
      <c r="CR57" s="151"/>
      <c r="CS57" s="149"/>
      <c r="CT57" s="149"/>
    </row>
    <row r="58" spans="1:98">
      <c r="A58" s="144" t="s">
        <v>846</v>
      </c>
      <c r="B58" s="150" t="s">
        <v>859</v>
      </c>
      <c r="C58" s="150" t="s">
        <v>905</v>
      </c>
      <c r="D58" s="150" t="s">
        <v>997</v>
      </c>
      <c r="E58" s="145">
        <v>2013</v>
      </c>
      <c r="F58" s="11"/>
      <c r="G58" s="141"/>
      <c r="H58" s="153"/>
      <c r="I58" s="150">
        <v>190</v>
      </c>
      <c r="J58" s="150">
        <v>200</v>
      </c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 t="s">
        <v>1149</v>
      </c>
      <c r="V58" s="151">
        <v>0</v>
      </c>
      <c r="W58" s="154">
        <v>2</v>
      </c>
      <c r="X58" s="154"/>
      <c r="Y58" s="151"/>
      <c r="Z58" s="151"/>
      <c r="AA58" s="151"/>
      <c r="AB58" s="151"/>
      <c r="AC58" s="156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6">
        <v>0.28999999999999998</v>
      </c>
      <c r="AP58" s="156"/>
      <c r="AQ58" s="156"/>
      <c r="AR58" s="151"/>
      <c r="AS58" s="151"/>
      <c r="AT58" s="151"/>
      <c r="AU58" s="151"/>
      <c r="AV58" s="151">
        <v>-23.9</v>
      </c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  <c r="CO58" s="151"/>
      <c r="CP58" s="151"/>
      <c r="CQ58" s="151"/>
      <c r="CR58" s="151"/>
      <c r="CS58" s="149"/>
      <c r="CT58" s="149"/>
    </row>
    <row r="59" spans="1:98">
      <c r="A59" s="144" t="s">
        <v>846</v>
      </c>
      <c r="B59" s="150" t="s">
        <v>860</v>
      </c>
      <c r="C59" s="150" t="s">
        <v>906</v>
      </c>
      <c r="D59" s="150" t="s">
        <v>998</v>
      </c>
      <c r="E59" s="145">
        <v>2013</v>
      </c>
      <c r="F59" s="11"/>
      <c r="G59" s="141"/>
      <c r="H59" s="153"/>
      <c r="I59" s="150">
        <v>0</v>
      </c>
      <c r="J59" s="150">
        <v>10</v>
      </c>
      <c r="K59" s="151"/>
      <c r="L59" s="151"/>
      <c r="M59" s="151"/>
      <c r="N59" s="151"/>
      <c r="O59" s="151"/>
      <c r="P59" s="151">
        <v>1.3109999999999999</v>
      </c>
      <c r="Q59" s="151">
        <v>1.3109999999999999</v>
      </c>
      <c r="R59" s="151"/>
      <c r="S59" s="151"/>
      <c r="T59" s="151"/>
      <c r="U59" s="151" t="s">
        <v>1149</v>
      </c>
      <c r="V59" s="151">
        <v>0</v>
      </c>
      <c r="W59" s="154">
        <v>2</v>
      </c>
      <c r="X59" s="154"/>
      <c r="Y59" s="151"/>
      <c r="Z59" s="151"/>
      <c r="AA59" s="151"/>
      <c r="AB59" s="151"/>
      <c r="AC59" s="156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6">
        <v>2.58</v>
      </c>
      <c r="AP59" s="156"/>
      <c r="AQ59" s="156"/>
      <c r="AR59" s="151"/>
      <c r="AS59" s="151"/>
      <c r="AT59" s="151"/>
      <c r="AU59" s="151"/>
      <c r="AV59" s="151">
        <v>-28.5</v>
      </c>
      <c r="AW59" s="151" t="s">
        <v>1148</v>
      </c>
      <c r="AX59" s="151">
        <v>135878</v>
      </c>
      <c r="AY59" s="151">
        <v>2015</v>
      </c>
      <c r="AZ59" s="151">
        <v>74.5</v>
      </c>
      <c r="BA59" s="151">
        <v>2.1</v>
      </c>
      <c r="BB59" s="151"/>
      <c r="BC59" s="151">
        <v>1.0829</v>
      </c>
      <c r="BD59" s="151">
        <v>2.0999999999999999E-3</v>
      </c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  <c r="CO59" s="151"/>
      <c r="CP59" s="151"/>
      <c r="CQ59" s="151"/>
      <c r="CR59" s="151"/>
      <c r="CS59" s="149"/>
      <c r="CT59" s="149"/>
    </row>
    <row r="60" spans="1:98">
      <c r="A60" s="144" t="s">
        <v>846</v>
      </c>
      <c r="B60" s="150" t="s">
        <v>860</v>
      </c>
      <c r="C60" s="150" t="s">
        <v>906</v>
      </c>
      <c r="D60" s="150" t="s">
        <v>999</v>
      </c>
      <c r="E60" s="145">
        <v>2013</v>
      </c>
      <c r="F60" s="11"/>
      <c r="G60" s="141"/>
      <c r="H60" s="153"/>
      <c r="I60" s="150">
        <v>10</v>
      </c>
      <c r="J60" s="150">
        <v>20</v>
      </c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 t="s">
        <v>1149</v>
      </c>
      <c r="V60" s="151">
        <v>0</v>
      </c>
      <c r="W60" s="154">
        <v>2</v>
      </c>
      <c r="X60" s="154"/>
      <c r="Y60" s="151"/>
      <c r="Z60" s="151"/>
      <c r="AA60" s="151"/>
      <c r="AB60" s="151"/>
      <c r="AC60" s="156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6">
        <v>0.91</v>
      </c>
      <c r="AP60" s="156"/>
      <c r="AQ60" s="156"/>
      <c r="AR60" s="151"/>
      <c r="AS60" s="151"/>
      <c r="AT60" s="151"/>
      <c r="AU60" s="151"/>
      <c r="AV60" s="151">
        <v>-27</v>
      </c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49"/>
      <c r="CT60" s="149"/>
    </row>
    <row r="61" spans="1:98">
      <c r="A61" s="144" t="s">
        <v>846</v>
      </c>
      <c r="B61" s="150" t="s">
        <v>860</v>
      </c>
      <c r="C61" s="150" t="s">
        <v>906</v>
      </c>
      <c r="D61" s="150" t="s">
        <v>1000</v>
      </c>
      <c r="E61" s="145">
        <v>2013</v>
      </c>
      <c r="F61" s="11"/>
      <c r="G61" s="141"/>
      <c r="H61" s="153"/>
      <c r="I61" s="150">
        <v>40</v>
      </c>
      <c r="J61" s="150">
        <v>50</v>
      </c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 t="s">
        <v>1149</v>
      </c>
      <c r="V61" s="151">
        <v>0</v>
      </c>
      <c r="W61" s="154">
        <v>2</v>
      </c>
      <c r="X61" s="154"/>
      <c r="Y61" s="151"/>
      <c r="Z61" s="151"/>
      <c r="AA61" s="151"/>
      <c r="AB61" s="151"/>
      <c r="AC61" s="156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6">
        <v>0.52</v>
      </c>
      <c r="AP61" s="156"/>
      <c r="AQ61" s="156"/>
      <c r="AR61" s="151"/>
      <c r="AS61" s="151"/>
      <c r="AT61" s="151"/>
      <c r="AU61" s="151"/>
      <c r="AV61" s="151">
        <v>-25.9</v>
      </c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  <c r="CO61" s="151"/>
      <c r="CP61" s="151"/>
      <c r="CQ61" s="151"/>
      <c r="CR61" s="151"/>
      <c r="CS61" s="149"/>
      <c r="CT61" s="149"/>
    </row>
    <row r="62" spans="1:98">
      <c r="A62" s="144" t="s">
        <v>846</v>
      </c>
      <c r="B62" s="150" t="s">
        <v>860</v>
      </c>
      <c r="C62" s="150" t="s">
        <v>906</v>
      </c>
      <c r="D62" s="150" t="s">
        <v>1001</v>
      </c>
      <c r="E62" s="145">
        <v>2013</v>
      </c>
      <c r="F62" s="11"/>
      <c r="G62" s="141"/>
      <c r="H62" s="153"/>
      <c r="I62" s="150">
        <v>90</v>
      </c>
      <c r="J62" s="150">
        <v>100</v>
      </c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 t="s">
        <v>1149</v>
      </c>
      <c r="V62" s="151">
        <v>0</v>
      </c>
      <c r="W62" s="154">
        <v>2</v>
      </c>
      <c r="X62" s="154"/>
      <c r="Y62" s="151"/>
      <c r="Z62" s="151"/>
      <c r="AA62" s="151"/>
      <c r="AB62" s="151"/>
      <c r="AC62" s="156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6">
        <v>0.35</v>
      </c>
      <c r="AP62" s="156"/>
      <c r="AQ62" s="156"/>
      <c r="AR62" s="151"/>
      <c r="AS62" s="151"/>
      <c r="AT62" s="151"/>
      <c r="AU62" s="151"/>
      <c r="AV62" s="151">
        <v>-25.3</v>
      </c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  <c r="CO62" s="151"/>
      <c r="CP62" s="151"/>
      <c r="CQ62" s="151"/>
      <c r="CR62" s="151"/>
      <c r="CS62" s="149"/>
      <c r="CT62" s="149"/>
    </row>
    <row r="63" spans="1:98">
      <c r="A63" s="144" t="s">
        <v>846</v>
      </c>
      <c r="B63" s="150" t="s">
        <v>860</v>
      </c>
      <c r="C63" s="150" t="s">
        <v>906</v>
      </c>
      <c r="D63" s="150" t="s">
        <v>1002</v>
      </c>
      <c r="E63" s="145">
        <v>2013</v>
      </c>
      <c r="F63" s="11"/>
      <c r="G63" s="141"/>
      <c r="H63" s="153"/>
      <c r="I63" s="150">
        <v>190</v>
      </c>
      <c r="J63" s="150">
        <v>200</v>
      </c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 t="s">
        <v>1149</v>
      </c>
      <c r="V63" s="151">
        <v>0</v>
      </c>
      <c r="W63" s="154">
        <v>2</v>
      </c>
      <c r="X63" s="154"/>
      <c r="Y63" s="151"/>
      <c r="Z63" s="151"/>
      <c r="AA63" s="151"/>
      <c r="AB63" s="151"/>
      <c r="AC63" s="156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6">
        <v>0.26</v>
      </c>
      <c r="AP63" s="156"/>
      <c r="AQ63" s="156"/>
      <c r="AR63" s="151"/>
      <c r="AS63" s="151"/>
      <c r="AT63" s="151"/>
      <c r="AU63" s="151"/>
      <c r="AV63" s="151">
        <v>-24.4</v>
      </c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  <c r="CO63" s="151"/>
      <c r="CP63" s="151"/>
      <c r="CQ63" s="151"/>
      <c r="CR63" s="151"/>
      <c r="CS63" s="149"/>
      <c r="CT63" s="149"/>
    </row>
    <row r="64" spans="1:98">
      <c r="A64" s="144" t="s">
        <v>846</v>
      </c>
      <c r="B64" s="150" t="s">
        <v>861</v>
      </c>
      <c r="C64" s="150" t="s">
        <v>907</v>
      </c>
      <c r="D64" s="150" t="s">
        <v>1003</v>
      </c>
      <c r="E64" s="145">
        <v>2013</v>
      </c>
      <c r="F64" s="11"/>
      <c r="G64" s="141"/>
      <c r="H64" s="153"/>
      <c r="I64" s="150">
        <v>0</v>
      </c>
      <c r="J64" s="150">
        <v>10</v>
      </c>
      <c r="K64" s="151"/>
      <c r="L64" s="151"/>
      <c r="M64" s="151"/>
      <c r="N64" s="151"/>
      <c r="O64" s="151"/>
      <c r="P64" s="151">
        <v>1.2069000000000001</v>
      </c>
      <c r="Q64" s="151">
        <v>1.2069000000000001</v>
      </c>
      <c r="R64" s="151"/>
      <c r="S64" s="151"/>
      <c r="T64" s="151"/>
      <c r="U64" s="151">
        <v>28</v>
      </c>
      <c r="V64" s="151">
        <v>0</v>
      </c>
      <c r="W64" s="154">
        <v>2</v>
      </c>
      <c r="X64" s="154"/>
      <c r="Y64" s="151"/>
      <c r="Z64" s="151"/>
      <c r="AA64" s="151"/>
      <c r="AB64" s="151"/>
      <c r="AC64" s="156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6">
        <v>2.16</v>
      </c>
      <c r="AP64" s="156"/>
      <c r="AQ64" s="156"/>
      <c r="AR64" s="151"/>
      <c r="AS64" s="151"/>
      <c r="AT64" s="151"/>
      <c r="AU64" s="151"/>
      <c r="AV64" s="151">
        <v>-27.8</v>
      </c>
      <c r="AW64" s="151" t="s">
        <v>1148</v>
      </c>
      <c r="AX64" s="151">
        <v>135879</v>
      </c>
      <c r="AY64" s="151">
        <v>2015</v>
      </c>
      <c r="AZ64" s="151">
        <v>100</v>
      </c>
      <c r="BA64" s="151">
        <v>2.1</v>
      </c>
      <c r="BB64" s="151"/>
      <c r="BC64" s="151">
        <v>1.1085</v>
      </c>
      <c r="BD64" s="151">
        <v>2.0999999999999999E-3</v>
      </c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  <c r="CO64" s="151"/>
      <c r="CP64" s="151"/>
      <c r="CQ64" s="151"/>
      <c r="CR64" s="151"/>
      <c r="CS64" s="149"/>
      <c r="CT64" s="149"/>
    </row>
    <row r="65" spans="1:98">
      <c r="A65" s="144" t="s">
        <v>846</v>
      </c>
      <c r="B65" s="150" t="s">
        <v>861</v>
      </c>
      <c r="C65" s="150" t="s">
        <v>907</v>
      </c>
      <c r="D65" s="150" t="s">
        <v>1004</v>
      </c>
      <c r="E65" s="145">
        <v>2013</v>
      </c>
      <c r="F65" s="11"/>
      <c r="G65" s="141"/>
      <c r="H65" s="153"/>
      <c r="I65" s="150">
        <v>10</v>
      </c>
      <c r="J65" s="150">
        <v>20</v>
      </c>
      <c r="K65" s="151"/>
      <c r="L65" s="151"/>
      <c r="M65" s="151"/>
      <c r="N65" s="151"/>
      <c r="O65" s="151"/>
      <c r="P65" s="151">
        <v>1.4076</v>
      </c>
      <c r="Q65" s="151">
        <v>1.4076</v>
      </c>
      <c r="R65" s="151"/>
      <c r="S65" s="151"/>
      <c r="T65" s="151"/>
      <c r="U65" s="151" t="s">
        <v>1149</v>
      </c>
      <c r="V65" s="151">
        <v>0</v>
      </c>
      <c r="W65" s="154">
        <v>2</v>
      </c>
      <c r="X65" s="154"/>
      <c r="Y65" s="151"/>
      <c r="Z65" s="151"/>
      <c r="AA65" s="151"/>
      <c r="AB65" s="151"/>
      <c r="AC65" s="156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6">
        <v>1.0900000000000001</v>
      </c>
      <c r="AP65" s="156"/>
      <c r="AQ65" s="156"/>
      <c r="AR65" s="151"/>
      <c r="AS65" s="151"/>
      <c r="AT65" s="151"/>
      <c r="AU65" s="151"/>
      <c r="AV65" s="151">
        <v>-24.9</v>
      </c>
      <c r="AW65" s="151" t="s">
        <v>1148</v>
      </c>
      <c r="AX65" s="151">
        <v>136972</v>
      </c>
      <c r="AY65" s="151">
        <v>2015</v>
      </c>
      <c r="AZ65" s="151">
        <v>-33</v>
      </c>
      <c r="BA65" s="151">
        <v>1.7</v>
      </c>
      <c r="BB65" s="151"/>
      <c r="BC65" s="151">
        <v>0.97450000000000003</v>
      </c>
      <c r="BD65" s="151">
        <v>1.6999999999999999E-3</v>
      </c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  <c r="CO65" s="151"/>
      <c r="CP65" s="151"/>
      <c r="CQ65" s="151"/>
      <c r="CR65" s="151"/>
      <c r="CS65" s="149"/>
      <c r="CT65" s="149"/>
    </row>
    <row r="66" spans="1:98">
      <c r="A66" s="144" t="s">
        <v>846</v>
      </c>
      <c r="B66" s="150" t="s">
        <v>861</v>
      </c>
      <c r="C66" s="150" t="s">
        <v>907</v>
      </c>
      <c r="D66" s="150" t="s">
        <v>1005</v>
      </c>
      <c r="E66" s="145">
        <v>2013</v>
      </c>
      <c r="F66" s="11"/>
      <c r="G66" s="141"/>
      <c r="H66" s="153"/>
      <c r="I66" s="150">
        <v>40</v>
      </c>
      <c r="J66" s="150">
        <v>50</v>
      </c>
      <c r="K66" s="151"/>
      <c r="L66" s="151"/>
      <c r="M66" s="151"/>
      <c r="N66" s="151"/>
      <c r="O66" s="151"/>
      <c r="P66" s="151">
        <v>1.5843</v>
      </c>
      <c r="Q66" s="151">
        <v>1.5843</v>
      </c>
      <c r="R66" s="151"/>
      <c r="S66" s="151"/>
      <c r="T66" s="151"/>
      <c r="U66" s="151" t="s">
        <v>1149</v>
      </c>
      <c r="V66" s="151">
        <v>0</v>
      </c>
      <c r="W66" s="154">
        <v>2</v>
      </c>
      <c r="X66" s="154"/>
      <c r="Y66" s="151"/>
      <c r="Z66" s="151"/>
      <c r="AA66" s="151"/>
      <c r="AB66" s="151"/>
      <c r="AC66" s="156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6">
        <v>0.43</v>
      </c>
      <c r="AP66" s="156"/>
      <c r="AQ66" s="156"/>
      <c r="AR66" s="151"/>
      <c r="AS66" s="151"/>
      <c r="AT66" s="151"/>
      <c r="AU66" s="151"/>
      <c r="AV66" s="151">
        <v>-23.6</v>
      </c>
      <c r="AW66" s="151" t="s">
        <v>1148</v>
      </c>
      <c r="AX66" s="151">
        <v>136973</v>
      </c>
      <c r="AY66" s="151">
        <v>2015</v>
      </c>
      <c r="AZ66" s="151">
        <v>-126</v>
      </c>
      <c r="BA66" s="151">
        <v>1.8</v>
      </c>
      <c r="BB66" s="151"/>
      <c r="BC66" s="151">
        <v>0.88080000000000003</v>
      </c>
      <c r="BD66" s="151">
        <v>1.8E-3</v>
      </c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49"/>
      <c r="CT66" s="149"/>
    </row>
    <row r="67" spans="1:98">
      <c r="A67" s="144" t="s">
        <v>846</v>
      </c>
      <c r="B67" s="150" t="s">
        <v>861</v>
      </c>
      <c r="C67" s="150" t="s">
        <v>907</v>
      </c>
      <c r="D67" s="150" t="s">
        <v>1006</v>
      </c>
      <c r="E67" s="145">
        <v>2013</v>
      </c>
      <c r="F67" s="11"/>
      <c r="G67" s="141"/>
      <c r="H67" s="153"/>
      <c r="I67" s="150">
        <v>90</v>
      </c>
      <c r="J67" s="150">
        <v>100</v>
      </c>
      <c r="K67" s="151"/>
      <c r="L67" s="151"/>
      <c r="M67" s="151"/>
      <c r="N67" s="151"/>
      <c r="O67" s="151"/>
      <c r="P67" s="151">
        <v>1.6056999999999999</v>
      </c>
      <c r="Q67" s="151">
        <v>1.6056999999999999</v>
      </c>
      <c r="R67" s="151"/>
      <c r="S67" s="151"/>
      <c r="T67" s="151"/>
      <c r="U67" s="151" t="s">
        <v>1149</v>
      </c>
      <c r="V67" s="151">
        <v>0</v>
      </c>
      <c r="W67" s="154">
        <v>2</v>
      </c>
      <c r="X67" s="154"/>
      <c r="Y67" s="151"/>
      <c r="Z67" s="151"/>
      <c r="AA67" s="151"/>
      <c r="AB67" s="151"/>
      <c r="AC67" s="156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6">
        <v>0.33</v>
      </c>
      <c r="AP67" s="156"/>
      <c r="AQ67" s="156"/>
      <c r="AR67" s="151"/>
      <c r="AS67" s="151"/>
      <c r="AT67" s="151"/>
      <c r="AU67" s="151"/>
      <c r="AV67" s="151">
        <v>-23.2</v>
      </c>
      <c r="AW67" s="151" t="s">
        <v>1148</v>
      </c>
      <c r="AX67" s="151">
        <v>136974</v>
      </c>
      <c r="AY67" s="151">
        <v>2015</v>
      </c>
      <c r="AZ67" s="151">
        <v>-189.8</v>
      </c>
      <c r="BA67" s="151">
        <v>1.4</v>
      </c>
      <c r="BB67" s="151"/>
      <c r="BC67" s="151">
        <v>0.8165</v>
      </c>
      <c r="BD67" s="151">
        <v>1.4E-3</v>
      </c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49"/>
      <c r="CT67" s="149"/>
    </row>
    <row r="68" spans="1:98">
      <c r="A68" s="144" t="s">
        <v>846</v>
      </c>
      <c r="B68" s="150" t="s">
        <v>861</v>
      </c>
      <c r="C68" s="150" t="s">
        <v>907</v>
      </c>
      <c r="D68" s="150" t="s">
        <v>1007</v>
      </c>
      <c r="E68" s="145">
        <v>2013</v>
      </c>
      <c r="F68" s="11"/>
      <c r="G68" s="141"/>
      <c r="H68" s="153"/>
      <c r="I68" s="150">
        <v>190</v>
      </c>
      <c r="J68" s="150">
        <v>200</v>
      </c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 t="s">
        <v>1149</v>
      </c>
      <c r="V68" s="151">
        <v>0</v>
      </c>
      <c r="W68" s="154">
        <v>2</v>
      </c>
      <c r="X68" s="154"/>
      <c r="Y68" s="151"/>
      <c r="Z68" s="151"/>
      <c r="AA68" s="151"/>
      <c r="AB68" s="151"/>
      <c r="AC68" s="156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6">
        <v>0.24</v>
      </c>
      <c r="AP68" s="156"/>
      <c r="AQ68" s="156"/>
      <c r="AR68" s="151"/>
      <c r="AS68" s="151"/>
      <c r="AT68" s="151"/>
      <c r="AU68" s="151"/>
      <c r="AV68" s="151">
        <v>-22.8</v>
      </c>
      <c r="AW68" s="151" t="s">
        <v>1148</v>
      </c>
      <c r="AX68" s="151">
        <v>136975</v>
      </c>
      <c r="AY68" s="151">
        <v>2015</v>
      </c>
      <c r="AZ68" s="151">
        <v>-275.60000000000002</v>
      </c>
      <c r="BA68" s="151">
        <v>1.3</v>
      </c>
      <c r="BB68" s="151"/>
      <c r="BC68" s="151">
        <v>0.73</v>
      </c>
      <c r="BD68" s="151">
        <v>1.2999999999999999E-3</v>
      </c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49"/>
      <c r="CT68" s="149"/>
    </row>
    <row r="69" spans="1:98">
      <c r="A69" s="144" t="s">
        <v>846</v>
      </c>
      <c r="B69" s="150" t="s">
        <v>862</v>
      </c>
      <c r="C69" s="150" t="s">
        <v>908</v>
      </c>
      <c r="D69" s="150" t="s">
        <v>1008</v>
      </c>
      <c r="E69" s="145">
        <v>2013</v>
      </c>
      <c r="F69" s="11"/>
      <c r="G69" s="141"/>
      <c r="H69" s="153"/>
      <c r="I69" s="150">
        <v>0</v>
      </c>
      <c r="J69" s="150">
        <v>10</v>
      </c>
      <c r="K69" s="151"/>
      <c r="L69" s="151"/>
      <c r="M69" s="151"/>
      <c r="N69" s="151"/>
      <c r="O69" s="151"/>
      <c r="P69" s="151">
        <v>1.5676000000000001</v>
      </c>
      <c r="Q69" s="151">
        <v>1.5676000000000001</v>
      </c>
      <c r="R69" s="151"/>
      <c r="S69" s="151"/>
      <c r="T69" s="151"/>
      <c r="U69" s="151">
        <v>45</v>
      </c>
      <c r="V69" s="151">
        <v>0</v>
      </c>
      <c r="W69" s="154">
        <v>2</v>
      </c>
      <c r="X69" s="154"/>
      <c r="Y69" s="151"/>
      <c r="Z69" s="151"/>
      <c r="AA69" s="151"/>
      <c r="AB69" s="151"/>
      <c r="AC69" s="156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6">
        <v>0.33</v>
      </c>
      <c r="AP69" s="156"/>
      <c r="AQ69" s="156"/>
      <c r="AR69" s="151"/>
      <c r="AS69" s="151"/>
      <c r="AT69" s="151"/>
      <c r="AU69" s="151"/>
      <c r="AV69" s="151">
        <v>-24.5</v>
      </c>
      <c r="AW69" s="151" t="s">
        <v>1148</v>
      </c>
      <c r="AX69" s="151">
        <v>135882</v>
      </c>
      <c r="AY69" s="151">
        <v>2015</v>
      </c>
      <c r="AZ69" s="151">
        <v>61</v>
      </c>
      <c r="BA69" s="151">
        <v>2.1</v>
      </c>
      <c r="BB69" s="151"/>
      <c r="BC69" s="151">
        <v>1.0691999999999999</v>
      </c>
      <c r="BD69" s="151">
        <v>2.0999999999999999E-3</v>
      </c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49"/>
      <c r="CT69" s="149"/>
    </row>
    <row r="70" spans="1:98">
      <c r="A70" s="144" t="s">
        <v>846</v>
      </c>
      <c r="B70" s="150" t="s">
        <v>862</v>
      </c>
      <c r="C70" s="150" t="s">
        <v>908</v>
      </c>
      <c r="D70" s="150" t="s">
        <v>1009</v>
      </c>
      <c r="E70" s="145">
        <v>2013</v>
      </c>
      <c r="F70" s="11"/>
      <c r="G70" s="141"/>
      <c r="H70" s="153"/>
      <c r="I70" s="150">
        <v>10</v>
      </c>
      <c r="J70" s="150">
        <v>20</v>
      </c>
      <c r="K70" s="151"/>
      <c r="L70" s="151"/>
      <c r="M70" s="151"/>
      <c r="N70" s="151"/>
      <c r="O70" s="151"/>
      <c r="P70" s="151">
        <v>1.5203</v>
      </c>
      <c r="Q70" s="151">
        <v>1.5203</v>
      </c>
      <c r="R70" s="151"/>
      <c r="S70" s="151"/>
      <c r="T70" s="151"/>
      <c r="U70" s="151">
        <v>45</v>
      </c>
      <c r="V70" s="151">
        <v>0</v>
      </c>
      <c r="W70" s="154">
        <v>2</v>
      </c>
      <c r="X70" s="154"/>
      <c r="Y70" s="151"/>
      <c r="Z70" s="151"/>
      <c r="AA70" s="151"/>
      <c r="AB70" s="151"/>
      <c r="AC70" s="156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6">
        <v>0.83</v>
      </c>
      <c r="AP70" s="156"/>
      <c r="AQ70" s="156"/>
      <c r="AR70" s="151"/>
      <c r="AS70" s="151"/>
      <c r="AT70" s="151"/>
      <c r="AU70" s="151"/>
      <c r="AV70" s="151">
        <v>-24.7</v>
      </c>
      <c r="AW70" s="151" t="s">
        <v>1148</v>
      </c>
      <c r="AX70" s="151">
        <v>136992</v>
      </c>
      <c r="AY70" s="151">
        <v>2015</v>
      </c>
      <c r="AZ70" s="151">
        <v>17.3</v>
      </c>
      <c r="BA70" s="151">
        <v>3.5</v>
      </c>
      <c r="BB70" s="151"/>
      <c r="BC70" s="151">
        <v>1.0251999999999999</v>
      </c>
      <c r="BD70" s="151">
        <v>3.5000000000000001E-3</v>
      </c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49"/>
      <c r="CT70" s="149"/>
    </row>
    <row r="71" spans="1:98">
      <c r="A71" s="144" t="s">
        <v>846</v>
      </c>
      <c r="B71" s="150" t="s">
        <v>862</v>
      </c>
      <c r="C71" s="150" t="s">
        <v>908</v>
      </c>
      <c r="D71" s="150" t="s">
        <v>1010</v>
      </c>
      <c r="E71" s="145">
        <v>2013</v>
      </c>
      <c r="F71" s="11"/>
      <c r="G71" s="141"/>
      <c r="H71" s="153"/>
      <c r="I71" s="150">
        <v>40</v>
      </c>
      <c r="J71" s="150">
        <v>50</v>
      </c>
      <c r="K71" s="151"/>
      <c r="L71" s="151"/>
      <c r="M71" s="151"/>
      <c r="N71" s="151"/>
      <c r="O71" s="151"/>
      <c r="P71" s="151">
        <v>1.4303999999999999</v>
      </c>
      <c r="Q71" s="151">
        <v>1.4303999999999999</v>
      </c>
      <c r="R71" s="151"/>
      <c r="S71" s="151"/>
      <c r="T71" s="151"/>
      <c r="U71" s="151">
        <v>55</v>
      </c>
      <c r="V71" s="151">
        <v>0</v>
      </c>
      <c r="W71" s="154">
        <v>2</v>
      </c>
      <c r="X71" s="154"/>
      <c r="Y71" s="151"/>
      <c r="Z71" s="151"/>
      <c r="AA71" s="151"/>
      <c r="AB71" s="151"/>
      <c r="AC71" s="156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6">
        <v>0.55000000000000004</v>
      </c>
      <c r="AP71" s="156"/>
      <c r="AQ71" s="156"/>
      <c r="AR71" s="151"/>
      <c r="AS71" s="151"/>
      <c r="AT71" s="151"/>
      <c r="AU71" s="151"/>
      <c r="AV71" s="151">
        <v>-23.8</v>
      </c>
      <c r="AW71" s="151" t="s">
        <v>1148</v>
      </c>
      <c r="AX71" s="151">
        <v>136993</v>
      </c>
      <c r="AY71" s="151">
        <v>2015</v>
      </c>
      <c r="AZ71" s="151">
        <v>-134.6</v>
      </c>
      <c r="BA71" s="151">
        <v>1.6</v>
      </c>
      <c r="BB71" s="151"/>
      <c r="BC71" s="151">
        <v>0.87209999999999999</v>
      </c>
      <c r="BD71" s="151">
        <v>1.6000000000000001E-3</v>
      </c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  <c r="CO71" s="151"/>
      <c r="CP71" s="151"/>
      <c r="CQ71" s="151"/>
      <c r="CR71" s="151"/>
      <c r="CS71" s="149"/>
      <c r="CT71" s="149"/>
    </row>
    <row r="72" spans="1:98">
      <c r="A72" s="144" t="s">
        <v>846</v>
      </c>
      <c r="B72" s="150" t="s">
        <v>862</v>
      </c>
      <c r="C72" s="150" t="s">
        <v>908</v>
      </c>
      <c r="D72" s="150" t="s">
        <v>1011</v>
      </c>
      <c r="E72" s="145">
        <v>2013</v>
      </c>
      <c r="F72" s="11"/>
      <c r="G72" s="141"/>
      <c r="H72" s="153"/>
      <c r="I72" s="150">
        <v>90</v>
      </c>
      <c r="J72" s="150">
        <v>100</v>
      </c>
      <c r="K72" s="151"/>
      <c r="L72" s="151"/>
      <c r="M72" s="151"/>
      <c r="N72" s="151"/>
      <c r="O72" s="151"/>
      <c r="P72" s="151">
        <v>1.3866000000000001</v>
      </c>
      <c r="Q72" s="151">
        <v>1.3866000000000001</v>
      </c>
      <c r="R72" s="151"/>
      <c r="S72" s="151"/>
      <c r="T72" s="151"/>
      <c r="U72" s="151">
        <v>55</v>
      </c>
      <c r="V72" s="151">
        <v>0</v>
      </c>
      <c r="W72" s="154">
        <v>2</v>
      </c>
      <c r="X72" s="154"/>
      <c r="Y72" s="151"/>
      <c r="Z72" s="151"/>
      <c r="AA72" s="151"/>
      <c r="AB72" s="151"/>
      <c r="AC72" s="156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6">
        <v>0.31</v>
      </c>
      <c r="AP72" s="156"/>
      <c r="AQ72" s="156"/>
      <c r="AR72" s="151"/>
      <c r="AS72" s="151"/>
      <c r="AT72" s="151"/>
      <c r="AU72" s="151"/>
      <c r="AV72" s="151">
        <v>-23.6</v>
      </c>
      <c r="AW72" s="151" t="s">
        <v>1148</v>
      </c>
      <c r="AX72" s="151">
        <v>136994</v>
      </c>
      <c r="AY72" s="151">
        <v>2015</v>
      </c>
      <c r="AZ72" s="151">
        <v>-255.7</v>
      </c>
      <c r="BA72" s="151">
        <v>1.4</v>
      </c>
      <c r="BB72" s="151"/>
      <c r="BC72" s="151">
        <v>0.75009999999999999</v>
      </c>
      <c r="BD72" s="151">
        <v>1.4E-3</v>
      </c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49"/>
      <c r="CT72" s="149"/>
    </row>
    <row r="73" spans="1:98">
      <c r="A73" s="144" t="s">
        <v>846</v>
      </c>
      <c r="B73" s="150" t="s">
        <v>862</v>
      </c>
      <c r="C73" s="150" t="s">
        <v>908</v>
      </c>
      <c r="D73" s="150" t="s">
        <v>1012</v>
      </c>
      <c r="E73" s="145">
        <v>2013</v>
      </c>
      <c r="F73" s="11"/>
      <c r="G73" s="141"/>
      <c r="H73" s="153"/>
      <c r="I73" s="150">
        <v>190</v>
      </c>
      <c r="J73" s="150">
        <v>200</v>
      </c>
      <c r="K73" s="151"/>
      <c r="L73" s="151"/>
      <c r="M73" s="151"/>
      <c r="N73" s="151"/>
      <c r="O73" s="151"/>
      <c r="P73" s="151">
        <v>1.2875000000000001</v>
      </c>
      <c r="Q73" s="151">
        <v>1.2875000000000001</v>
      </c>
      <c r="R73" s="151"/>
      <c r="S73" s="151"/>
      <c r="T73" s="151"/>
      <c r="U73" s="151">
        <v>55</v>
      </c>
      <c r="V73" s="151">
        <v>0</v>
      </c>
      <c r="W73" s="154">
        <v>2</v>
      </c>
      <c r="X73" s="154"/>
      <c r="Y73" s="151"/>
      <c r="Z73" s="151"/>
      <c r="AA73" s="151"/>
      <c r="AB73" s="151"/>
      <c r="AC73" s="156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6">
        <v>0.25</v>
      </c>
      <c r="AP73" s="156"/>
      <c r="AQ73" s="156"/>
      <c r="AR73" s="151"/>
      <c r="AS73" s="151"/>
      <c r="AT73" s="151"/>
      <c r="AU73" s="151"/>
      <c r="AV73" s="151">
        <v>-23.2</v>
      </c>
      <c r="AW73" s="151" t="s">
        <v>1148</v>
      </c>
      <c r="AX73" s="151">
        <v>136995</v>
      </c>
      <c r="AY73" s="151">
        <v>2015</v>
      </c>
      <c r="AZ73" s="151">
        <v>-390.3</v>
      </c>
      <c r="BA73" s="151">
        <v>1.1000000000000001</v>
      </c>
      <c r="BB73" s="151"/>
      <c r="BC73" s="151">
        <v>0.61439999999999995</v>
      </c>
      <c r="BD73" s="151">
        <v>1.1000000000000001E-3</v>
      </c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  <c r="CO73" s="151"/>
      <c r="CP73" s="151"/>
      <c r="CQ73" s="151"/>
      <c r="CR73" s="151"/>
      <c r="CS73" s="149"/>
      <c r="CT73" s="149"/>
    </row>
    <row r="74" spans="1:98">
      <c r="A74" s="144" t="s">
        <v>846</v>
      </c>
      <c r="B74" s="150" t="s">
        <v>863</v>
      </c>
      <c r="C74" s="150" t="s">
        <v>911</v>
      </c>
      <c r="D74" s="150" t="s">
        <v>1013</v>
      </c>
      <c r="E74" s="145">
        <v>2013</v>
      </c>
      <c r="F74" s="11"/>
      <c r="G74" s="141"/>
      <c r="H74" s="153"/>
      <c r="I74" s="150">
        <v>0</v>
      </c>
      <c r="J74" s="150">
        <v>10</v>
      </c>
      <c r="K74" s="151"/>
      <c r="L74" s="151"/>
      <c r="M74" s="151"/>
      <c r="N74" s="151"/>
      <c r="O74" s="151"/>
      <c r="P74" s="151">
        <v>1.3785000000000001</v>
      </c>
      <c r="Q74" s="151">
        <v>1.3785000000000001</v>
      </c>
      <c r="R74" s="151"/>
      <c r="S74" s="151"/>
      <c r="T74" s="151"/>
      <c r="U74" s="151" t="s">
        <v>1149</v>
      </c>
      <c r="V74" s="151">
        <v>0</v>
      </c>
      <c r="W74" s="154">
        <v>2</v>
      </c>
      <c r="X74" s="154"/>
      <c r="Y74" s="151"/>
      <c r="Z74" s="151"/>
      <c r="AA74" s="151"/>
      <c r="AB74" s="151"/>
      <c r="AC74" s="156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6">
        <v>0.22</v>
      </c>
      <c r="AP74" s="156"/>
      <c r="AQ74" s="156"/>
      <c r="AR74" s="151"/>
      <c r="AS74" s="151"/>
      <c r="AT74" s="151"/>
      <c r="AU74" s="151"/>
      <c r="AV74" s="151">
        <v>-22.5</v>
      </c>
      <c r="AW74" s="151" t="s">
        <v>1148</v>
      </c>
      <c r="AX74" s="151">
        <v>135883</v>
      </c>
      <c r="AY74" s="151">
        <v>2015</v>
      </c>
      <c r="AZ74" s="151">
        <v>59.6</v>
      </c>
      <c r="BA74" s="151">
        <v>2</v>
      </c>
      <c r="BB74" s="151"/>
      <c r="BC74" s="151">
        <v>1.0678000000000001</v>
      </c>
      <c r="BD74" s="151">
        <v>2E-3</v>
      </c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  <c r="CO74" s="151"/>
      <c r="CP74" s="151"/>
      <c r="CQ74" s="151"/>
      <c r="CR74" s="151"/>
      <c r="CS74" s="149"/>
      <c r="CT74" s="149"/>
    </row>
    <row r="75" spans="1:98">
      <c r="A75" s="144" t="s">
        <v>846</v>
      </c>
      <c r="B75" s="150" t="s">
        <v>863</v>
      </c>
      <c r="C75" s="150" t="s">
        <v>911</v>
      </c>
      <c r="D75" s="150" t="s">
        <v>1014</v>
      </c>
      <c r="E75" s="145">
        <v>2013</v>
      </c>
      <c r="F75" s="11"/>
      <c r="G75" s="141"/>
      <c r="H75" s="153"/>
      <c r="I75" s="150">
        <v>10</v>
      </c>
      <c r="J75" s="150">
        <v>20</v>
      </c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 t="s">
        <v>1149</v>
      </c>
      <c r="V75" s="151">
        <v>0</v>
      </c>
      <c r="W75" s="154">
        <v>2</v>
      </c>
      <c r="X75" s="154"/>
      <c r="Y75" s="151"/>
      <c r="Z75" s="151"/>
      <c r="AA75" s="151"/>
      <c r="AB75" s="151"/>
      <c r="AC75" s="156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6">
        <v>0.82</v>
      </c>
      <c r="AP75" s="156"/>
      <c r="AQ75" s="156"/>
      <c r="AR75" s="151"/>
      <c r="AS75" s="151"/>
      <c r="AT75" s="151"/>
      <c r="AU75" s="151"/>
      <c r="AV75" s="151">
        <v>-24.2</v>
      </c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  <c r="CO75" s="151"/>
      <c r="CP75" s="151"/>
      <c r="CQ75" s="151"/>
      <c r="CR75" s="151"/>
      <c r="CS75" s="149"/>
      <c r="CT75" s="149"/>
    </row>
    <row r="76" spans="1:98">
      <c r="A76" s="144" t="s">
        <v>846</v>
      </c>
      <c r="B76" s="150" t="s">
        <v>863</v>
      </c>
      <c r="C76" s="150" t="s">
        <v>911</v>
      </c>
      <c r="D76" s="150" t="s">
        <v>1015</v>
      </c>
      <c r="E76" s="145">
        <v>2013</v>
      </c>
      <c r="F76" s="11"/>
      <c r="G76" s="141"/>
      <c r="H76" s="153"/>
      <c r="I76" s="150">
        <v>40</v>
      </c>
      <c r="J76" s="150">
        <v>50</v>
      </c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 t="s">
        <v>1149</v>
      </c>
      <c r="V76" s="151">
        <v>0</v>
      </c>
      <c r="W76" s="154">
        <v>2</v>
      </c>
      <c r="X76" s="154"/>
      <c r="Y76" s="151"/>
      <c r="Z76" s="151"/>
      <c r="AA76" s="151"/>
      <c r="AB76" s="151"/>
      <c r="AC76" s="156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6">
        <v>0.56000000000000005</v>
      </c>
      <c r="AP76" s="156"/>
      <c r="AQ76" s="156"/>
      <c r="AR76" s="151"/>
      <c r="AS76" s="151"/>
      <c r="AT76" s="151"/>
      <c r="AU76" s="151"/>
      <c r="AV76" s="151">
        <v>-24</v>
      </c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  <c r="CO76" s="151"/>
      <c r="CP76" s="151"/>
      <c r="CQ76" s="151"/>
      <c r="CR76" s="151"/>
      <c r="CS76" s="149"/>
      <c r="CT76" s="149"/>
    </row>
    <row r="77" spans="1:98">
      <c r="A77" s="144" t="s">
        <v>846</v>
      </c>
      <c r="B77" s="150" t="s">
        <v>863</v>
      </c>
      <c r="C77" s="150" t="s">
        <v>911</v>
      </c>
      <c r="D77" s="150" t="s">
        <v>1016</v>
      </c>
      <c r="E77" s="145">
        <v>2013</v>
      </c>
      <c r="F77" s="11"/>
      <c r="G77" s="141"/>
      <c r="H77" s="153"/>
      <c r="I77" s="150">
        <v>90</v>
      </c>
      <c r="J77" s="150">
        <v>100</v>
      </c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 t="s">
        <v>1149</v>
      </c>
      <c r="V77" s="151">
        <v>0</v>
      </c>
      <c r="W77" s="154">
        <v>2</v>
      </c>
      <c r="X77" s="154"/>
      <c r="Y77" s="151"/>
      <c r="Z77" s="151"/>
      <c r="AA77" s="151"/>
      <c r="AB77" s="151"/>
      <c r="AC77" s="156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6">
        <v>0.35</v>
      </c>
      <c r="AP77" s="156"/>
      <c r="AQ77" s="156"/>
      <c r="AR77" s="151"/>
      <c r="AS77" s="151"/>
      <c r="AT77" s="151"/>
      <c r="AU77" s="151"/>
      <c r="AV77" s="151">
        <v>-24.2</v>
      </c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  <c r="CO77" s="151"/>
      <c r="CP77" s="151"/>
      <c r="CQ77" s="151"/>
      <c r="CR77" s="151"/>
      <c r="CS77" s="149"/>
      <c r="CT77" s="149"/>
    </row>
    <row r="78" spans="1:98">
      <c r="A78" s="144" t="s">
        <v>846</v>
      </c>
      <c r="B78" s="150" t="s">
        <v>863</v>
      </c>
      <c r="C78" s="150" t="s">
        <v>911</v>
      </c>
      <c r="D78" s="150" t="s">
        <v>1017</v>
      </c>
      <c r="E78" s="145">
        <v>2013</v>
      </c>
      <c r="F78" s="11"/>
      <c r="G78" s="141"/>
      <c r="H78" s="153"/>
      <c r="I78" s="150">
        <v>190</v>
      </c>
      <c r="J78" s="150">
        <v>200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 t="s">
        <v>1149</v>
      </c>
      <c r="V78" s="151">
        <v>0</v>
      </c>
      <c r="W78" s="154">
        <v>2</v>
      </c>
      <c r="X78" s="154"/>
      <c r="Y78" s="151"/>
      <c r="Z78" s="151"/>
      <c r="AA78" s="151"/>
      <c r="AB78" s="151"/>
      <c r="AC78" s="156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6">
        <v>0.5</v>
      </c>
      <c r="AP78" s="156"/>
      <c r="AQ78" s="156"/>
      <c r="AR78" s="151"/>
      <c r="AS78" s="151"/>
      <c r="AT78" s="151"/>
      <c r="AU78" s="151"/>
      <c r="AV78" s="151">
        <v>-23.7</v>
      </c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  <c r="CO78" s="151"/>
      <c r="CP78" s="151"/>
      <c r="CQ78" s="151"/>
      <c r="CR78" s="151"/>
      <c r="CS78" s="149"/>
      <c r="CT78" s="149"/>
    </row>
    <row r="79" spans="1:98">
      <c r="A79" s="144" t="s">
        <v>846</v>
      </c>
      <c r="B79" s="150" t="s">
        <v>865</v>
      </c>
      <c r="C79" s="150" t="s">
        <v>912</v>
      </c>
      <c r="D79" s="150" t="s">
        <v>1018</v>
      </c>
      <c r="E79" s="145">
        <v>2013</v>
      </c>
      <c r="F79" s="11"/>
      <c r="G79" s="141"/>
      <c r="H79" s="153"/>
      <c r="I79" s="150">
        <v>0</v>
      </c>
      <c r="J79" s="150">
        <v>10</v>
      </c>
      <c r="K79" s="151"/>
      <c r="L79" s="151"/>
      <c r="M79" s="151"/>
      <c r="N79" s="151"/>
      <c r="O79" s="151"/>
      <c r="P79" s="151">
        <v>1.4373</v>
      </c>
      <c r="Q79" s="151">
        <v>1.4373</v>
      </c>
      <c r="R79" s="151"/>
      <c r="S79" s="151"/>
      <c r="T79" s="151"/>
      <c r="U79" s="151">
        <v>55</v>
      </c>
      <c r="V79" s="151">
        <v>0</v>
      </c>
      <c r="W79" s="154">
        <v>2</v>
      </c>
      <c r="X79" s="154"/>
      <c r="Y79" s="151"/>
      <c r="Z79" s="151"/>
      <c r="AA79" s="151"/>
      <c r="AB79" s="151"/>
      <c r="AC79" s="156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6">
        <v>0.15</v>
      </c>
      <c r="AP79" s="156"/>
      <c r="AQ79" s="156"/>
      <c r="AR79" s="151"/>
      <c r="AS79" s="151"/>
      <c r="AT79" s="151"/>
      <c r="AU79" s="151"/>
      <c r="AV79" s="151">
        <v>-22.6</v>
      </c>
      <c r="AW79" s="151" t="s">
        <v>1148</v>
      </c>
      <c r="AX79" s="151">
        <v>135884</v>
      </c>
      <c r="AY79" s="151">
        <v>2015</v>
      </c>
      <c r="AZ79" s="151">
        <v>43</v>
      </c>
      <c r="BA79" s="151">
        <v>2.1</v>
      </c>
      <c r="BB79" s="151"/>
      <c r="BC79" s="151">
        <v>1.0510999999999999</v>
      </c>
      <c r="BD79" s="151">
        <v>2.0999999999999999E-3</v>
      </c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  <c r="CO79" s="151"/>
      <c r="CP79" s="151"/>
      <c r="CQ79" s="151"/>
      <c r="CR79" s="151"/>
      <c r="CS79" s="149"/>
      <c r="CT79" s="149"/>
    </row>
    <row r="80" spans="1:98">
      <c r="A80" s="144" t="s">
        <v>846</v>
      </c>
      <c r="B80" s="150" t="s">
        <v>865</v>
      </c>
      <c r="C80" s="150" t="s">
        <v>912</v>
      </c>
      <c r="D80" s="150" t="s">
        <v>1019</v>
      </c>
      <c r="E80" s="145">
        <v>2013</v>
      </c>
      <c r="F80" s="11"/>
      <c r="G80" s="141"/>
      <c r="H80" s="153"/>
      <c r="I80" s="150">
        <v>10</v>
      </c>
      <c r="J80" s="150">
        <v>20</v>
      </c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>
        <v>48</v>
      </c>
      <c r="V80" s="151">
        <v>0</v>
      </c>
      <c r="W80" s="154">
        <v>2</v>
      </c>
      <c r="X80" s="154"/>
      <c r="Y80" s="151"/>
      <c r="Z80" s="151"/>
      <c r="AA80" s="151"/>
      <c r="AB80" s="151"/>
      <c r="AC80" s="156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6">
        <v>0.96</v>
      </c>
      <c r="AP80" s="156"/>
      <c r="AQ80" s="156"/>
      <c r="AR80" s="151"/>
      <c r="AS80" s="151"/>
      <c r="AT80" s="151"/>
      <c r="AU80" s="151"/>
      <c r="AV80" s="151">
        <v>-23.8</v>
      </c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  <c r="CO80" s="151"/>
      <c r="CP80" s="151"/>
      <c r="CQ80" s="151"/>
      <c r="CR80" s="151"/>
      <c r="CS80" s="149"/>
      <c r="CT80" s="149"/>
    </row>
    <row r="81" spans="1:98">
      <c r="A81" s="144" t="s">
        <v>846</v>
      </c>
      <c r="B81" s="150" t="s">
        <v>865</v>
      </c>
      <c r="C81" s="150" t="s">
        <v>912</v>
      </c>
      <c r="D81" s="150" t="s">
        <v>1020</v>
      </c>
      <c r="E81" s="145">
        <v>2013</v>
      </c>
      <c r="F81" s="11"/>
      <c r="G81" s="141"/>
      <c r="H81" s="153"/>
      <c r="I81" s="150">
        <v>40</v>
      </c>
      <c r="J81" s="150">
        <v>50</v>
      </c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>
        <v>55</v>
      </c>
      <c r="V81" s="151">
        <v>0</v>
      </c>
      <c r="W81" s="154">
        <v>2</v>
      </c>
      <c r="X81" s="154"/>
      <c r="Y81" s="151"/>
      <c r="Z81" s="151"/>
      <c r="AA81" s="151"/>
      <c r="AB81" s="151"/>
      <c r="AC81" s="156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6">
        <v>0.48</v>
      </c>
      <c r="AP81" s="156"/>
      <c r="AQ81" s="156"/>
      <c r="AR81" s="151"/>
      <c r="AS81" s="151"/>
      <c r="AT81" s="151"/>
      <c r="AU81" s="151"/>
      <c r="AV81" s="151">
        <v>-23.8</v>
      </c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  <c r="CO81" s="151"/>
      <c r="CP81" s="151"/>
      <c r="CQ81" s="151"/>
      <c r="CR81" s="151"/>
      <c r="CS81" s="149"/>
      <c r="CT81" s="149"/>
    </row>
    <row r="82" spans="1:98">
      <c r="A82" s="144" t="s">
        <v>846</v>
      </c>
      <c r="B82" s="150" t="s">
        <v>865</v>
      </c>
      <c r="C82" s="150" t="s">
        <v>912</v>
      </c>
      <c r="D82" s="150" t="s">
        <v>1021</v>
      </c>
      <c r="E82" s="145">
        <v>2013</v>
      </c>
      <c r="F82" s="11"/>
      <c r="G82" s="141"/>
      <c r="H82" s="153"/>
      <c r="I82" s="150">
        <v>90</v>
      </c>
      <c r="J82" s="150">
        <v>100</v>
      </c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>
        <v>58</v>
      </c>
      <c r="V82" s="151">
        <v>0</v>
      </c>
      <c r="W82" s="154">
        <v>2</v>
      </c>
      <c r="X82" s="154"/>
      <c r="Y82" s="151"/>
      <c r="Z82" s="151"/>
      <c r="AA82" s="151"/>
      <c r="AB82" s="151"/>
      <c r="AC82" s="156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6">
        <v>0.32</v>
      </c>
      <c r="AP82" s="156"/>
      <c r="AQ82" s="156"/>
      <c r="AR82" s="151"/>
      <c r="AS82" s="151"/>
      <c r="AT82" s="151"/>
      <c r="AU82" s="151"/>
      <c r="AV82" s="151">
        <v>-24</v>
      </c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  <c r="CO82" s="151"/>
      <c r="CP82" s="151"/>
      <c r="CQ82" s="151"/>
      <c r="CR82" s="151"/>
      <c r="CS82" s="149"/>
      <c r="CT82" s="149"/>
    </row>
    <row r="83" spans="1:98">
      <c r="A83" s="144" t="s">
        <v>846</v>
      </c>
      <c r="B83" s="150" t="s">
        <v>865</v>
      </c>
      <c r="C83" s="150" t="s">
        <v>912</v>
      </c>
      <c r="D83" s="150" t="s">
        <v>1022</v>
      </c>
      <c r="E83" s="145">
        <v>2013</v>
      </c>
      <c r="F83" s="11"/>
      <c r="G83" s="141"/>
      <c r="H83" s="153"/>
      <c r="I83" s="150">
        <v>190</v>
      </c>
      <c r="J83" s="150">
        <v>200</v>
      </c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>
        <v>58</v>
      </c>
      <c r="V83" s="151">
        <v>0</v>
      </c>
      <c r="W83" s="154">
        <v>2</v>
      </c>
      <c r="X83" s="154"/>
      <c r="Y83" s="151"/>
      <c r="Z83" s="151"/>
      <c r="AA83" s="151"/>
      <c r="AB83" s="151"/>
      <c r="AC83" s="156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6">
        <v>0.27</v>
      </c>
      <c r="AP83" s="156"/>
      <c r="AQ83" s="156"/>
      <c r="AR83" s="151"/>
      <c r="AS83" s="151"/>
      <c r="AT83" s="151"/>
      <c r="AU83" s="151"/>
      <c r="AV83" s="151">
        <v>-22.4</v>
      </c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  <c r="CO83" s="151"/>
      <c r="CP83" s="151"/>
      <c r="CQ83" s="151"/>
      <c r="CR83" s="151"/>
      <c r="CS83" s="149"/>
      <c r="CT83" s="149"/>
    </row>
    <row r="84" spans="1:98">
      <c r="A84" s="144" t="s">
        <v>846</v>
      </c>
      <c r="B84" s="150" t="s">
        <v>866</v>
      </c>
      <c r="C84" s="150" t="s">
        <v>913</v>
      </c>
      <c r="D84" s="150" t="s">
        <v>1023</v>
      </c>
      <c r="E84" s="145">
        <v>2013</v>
      </c>
      <c r="F84" s="11"/>
      <c r="G84" s="141"/>
      <c r="H84" s="153"/>
      <c r="I84" s="150">
        <v>0</v>
      </c>
      <c r="J84" s="150">
        <v>10</v>
      </c>
      <c r="K84" s="151"/>
      <c r="L84" s="151"/>
      <c r="M84" s="151"/>
      <c r="N84" s="151"/>
      <c r="O84" s="151"/>
      <c r="P84" s="151">
        <v>1.4661999999999999</v>
      </c>
      <c r="Q84" s="151">
        <v>1.4661999999999999</v>
      </c>
      <c r="R84" s="151"/>
      <c r="S84" s="151"/>
      <c r="T84" s="151"/>
      <c r="U84" s="151">
        <v>45</v>
      </c>
      <c r="V84" s="151">
        <v>0</v>
      </c>
      <c r="W84" s="154">
        <v>2</v>
      </c>
      <c r="X84" s="154"/>
      <c r="Y84" s="151"/>
      <c r="Z84" s="151"/>
      <c r="AA84" s="151"/>
      <c r="AB84" s="151"/>
      <c r="AC84" s="156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6">
        <v>1.28</v>
      </c>
      <c r="AP84" s="156"/>
      <c r="AQ84" s="156"/>
      <c r="AR84" s="151"/>
      <c r="AS84" s="151"/>
      <c r="AT84" s="151"/>
      <c r="AU84" s="151"/>
      <c r="AV84" s="151">
        <v>-23.1</v>
      </c>
      <c r="AW84" s="151" t="s">
        <v>1148</v>
      </c>
      <c r="AX84" s="151">
        <v>135885</v>
      </c>
      <c r="AY84" s="151">
        <v>2015</v>
      </c>
      <c r="AZ84" s="151">
        <v>67.2</v>
      </c>
      <c r="BA84" s="151">
        <v>2</v>
      </c>
      <c r="BB84" s="151"/>
      <c r="BC84" s="151">
        <v>1.0754999999999999</v>
      </c>
      <c r="BD84" s="151">
        <v>2E-3</v>
      </c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  <c r="CO84" s="151"/>
      <c r="CP84" s="151"/>
      <c r="CQ84" s="151"/>
      <c r="CR84" s="151"/>
      <c r="CS84" s="149"/>
      <c r="CT84" s="149"/>
    </row>
    <row r="85" spans="1:98">
      <c r="A85" s="144" t="s">
        <v>846</v>
      </c>
      <c r="B85" s="150" t="s">
        <v>866</v>
      </c>
      <c r="C85" s="150" t="s">
        <v>913</v>
      </c>
      <c r="D85" s="150" t="s">
        <v>1024</v>
      </c>
      <c r="E85" s="145">
        <v>2013</v>
      </c>
      <c r="F85" s="11"/>
      <c r="G85" s="141"/>
      <c r="H85" s="153"/>
      <c r="I85" s="150">
        <v>10</v>
      </c>
      <c r="J85" s="150">
        <v>20</v>
      </c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>
        <v>45</v>
      </c>
      <c r="V85" s="151">
        <v>0</v>
      </c>
      <c r="W85" s="154">
        <v>2</v>
      </c>
      <c r="X85" s="154"/>
      <c r="Y85" s="151"/>
      <c r="Z85" s="151"/>
      <c r="AA85" s="151"/>
      <c r="AB85" s="151"/>
      <c r="AC85" s="156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6">
        <v>0.91</v>
      </c>
      <c r="AP85" s="156"/>
      <c r="AQ85" s="156"/>
      <c r="AR85" s="151"/>
      <c r="AS85" s="151"/>
      <c r="AT85" s="151"/>
      <c r="AU85" s="151"/>
      <c r="AV85" s="151">
        <v>-24.2</v>
      </c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  <c r="CO85" s="151"/>
      <c r="CP85" s="151"/>
      <c r="CQ85" s="151"/>
      <c r="CR85" s="151"/>
      <c r="CS85" s="149"/>
      <c r="CT85" s="149"/>
    </row>
    <row r="86" spans="1:98">
      <c r="A86" s="144" t="s">
        <v>846</v>
      </c>
      <c r="B86" s="150" t="s">
        <v>866</v>
      </c>
      <c r="C86" s="150" t="s">
        <v>913</v>
      </c>
      <c r="D86" s="150" t="s">
        <v>1025</v>
      </c>
      <c r="E86" s="145">
        <v>2013</v>
      </c>
      <c r="F86" s="11"/>
      <c r="G86" s="141"/>
      <c r="H86" s="153"/>
      <c r="I86" s="150">
        <v>40</v>
      </c>
      <c r="J86" s="150">
        <v>50</v>
      </c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>
        <v>55</v>
      </c>
      <c r="V86" s="151">
        <v>0</v>
      </c>
      <c r="W86" s="154">
        <v>2</v>
      </c>
      <c r="X86" s="154"/>
      <c r="Y86" s="151"/>
      <c r="Z86" s="151"/>
      <c r="AA86" s="151"/>
      <c r="AB86" s="151"/>
      <c r="AC86" s="156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6">
        <v>0.67</v>
      </c>
      <c r="AP86" s="156"/>
      <c r="AQ86" s="156"/>
      <c r="AR86" s="151"/>
      <c r="AS86" s="151"/>
      <c r="AT86" s="151"/>
      <c r="AU86" s="151"/>
      <c r="AV86" s="151">
        <v>-24.1</v>
      </c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  <c r="CO86" s="151"/>
      <c r="CP86" s="151"/>
      <c r="CQ86" s="151"/>
      <c r="CR86" s="151"/>
      <c r="CS86" s="149"/>
      <c r="CT86" s="149"/>
    </row>
    <row r="87" spans="1:98">
      <c r="A87" s="144" t="s">
        <v>846</v>
      </c>
      <c r="B87" s="150" t="s">
        <v>866</v>
      </c>
      <c r="C87" s="150" t="s">
        <v>913</v>
      </c>
      <c r="D87" s="150" t="s">
        <v>1026</v>
      </c>
      <c r="E87" s="145">
        <v>2013</v>
      </c>
      <c r="F87" s="11"/>
      <c r="G87" s="141"/>
      <c r="H87" s="153"/>
      <c r="I87" s="150">
        <v>90</v>
      </c>
      <c r="J87" s="150">
        <v>100</v>
      </c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>
        <v>58</v>
      </c>
      <c r="V87" s="151">
        <v>0</v>
      </c>
      <c r="W87" s="154">
        <v>2</v>
      </c>
      <c r="X87" s="154"/>
      <c r="Y87" s="151"/>
      <c r="Z87" s="151"/>
      <c r="AA87" s="151"/>
      <c r="AB87" s="151"/>
      <c r="AC87" s="156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6">
        <v>0.36</v>
      </c>
      <c r="AP87" s="156"/>
      <c r="AQ87" s="156"/>
      <c r="AR87" s="151"/>
      <c r="AS87" s="151"/>
      <c r="AT87" s="151"/>
      <c r="AU87" s="151"/>
      <c r="AV87" s="151">
        <v>-24</v>
      </c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  <c r="CO87" s="151"/>
      <c r="CP87" s="151"/>
      <c r="CQ87" s="151"/>
      <c r="CR87" s="151"/>
      <c r="CS87" s="149"/>
      <c r="CT87" s="149"/>
    </row>
    <row r="88" spans="1:98">
      <c r="A88" s="144" t="s">
        <v>846</v>
      </c>
      <c r="B88" s="150" t="s">
        <v>866</v>
      </c>
      <c r="C88" s="150" t="s">
        <v>913</v>
      </c>
      <c r="D88" s="150" t="s">
        <v>1027</v>
      </c>
      <c r="E88" s="145">
        <v>2013</v>
      </c>
      <c r="F88" s="11"/>
      <c r="G88" s="141"/>
      <c r="H88" s="153"/>
      <c r="I88" s="150">
        <v>190</v>
      </c>
      <c r="J88" s="150">
        <v>200</v>
      </c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>
        <v>55</v>
      </c>
      <c r="V88" s="151">
        <v>0</v>
      </c>
      <c r="W88" s="154">
        <v>2</v>
      </c>
      <c r="X88" s="154"/>
      <c r="Y88" s="151"/>
      <c r="Z88" s="151"/>
      <c r="AA88" s="151"/>
      <c r="AB88" s="151"/>
      <c r="AC88" s="156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6">
        <v>0.35</v>
      </c>
      <c r="AP88" s="156"/>
      <c r="AQ88" s="156"/>
      <c r="AR88" s="151"/>
      <c r="AS88" s="151"/>
      <c r="AT88" s="151"/>
      <c r="AU88" s="151"/>
      <c r="AV88" s="151">
        <v>-23</v>
      </c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  <c r="CO88" s="151"/>
      <c r="CP88" s="151"/>
      <c r="CQ88" s="151"/>
      <c r="CR88" s="151"/>
      <c r="CS88" s="149"/>
      <c r="CT88" s="149"/>
    </row>
    <row r="89" spans="1:98">
      <c r="A89" s="144" t="s">
        <v>846</v>
      </c>
      <c r="B89" s="150" t="s">
        <v>867</v>
      </c>
      <c r="C89" s="150" t="s">
        <v>914</v>
      </c>
      <c r="D89" s="150" t="s">
        <v>1028</v>
      </c>
      <c r="E89" s="145">
        <v>2013</v>
      </c>
      <c r="F89" s="11"/>
      <c r="G89" s="141"/>
      <c r="H89" s="153"/>
      <c r="I89" s="150">
        <v>0</v>
      </c>
      <c r="J89" s="150">
        <v>10</v>
      </c>
      <c r="K89" s="151"/>
      <c r="L89" s="151"/>
      <c r="M89" s="151"/>
      <c r="N89" s="151"/>
      <c r="O89" s="151"/>
      <c r="P89" s="151">
        <v>1.4941</v>
      </c>
      <c r="Q89" s="151">
        <v>1.4941</v>
      </c>
      <c r="R89" s="151"/>
      <c r="S89" s="151"/>
      <c r="T89" s="151"/>
      <c r="U89" s="151">
        <v>53</v>
      </c>
      <c r="V89" s="151">
        <v>0</v>
      </c>
      <c r="W89" s="154">
        <v>2</v>
      </c>
      <c r="X89" s="154"/>
      <c r="Y89" s="151"/>
      <c r="Z89" s="151"/>
      <c r="AA89" s="151"/>
      <c r="AB89" s="151"/>
      <c r="AC89" s="156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6">
        <v>1.5</v>
      </c>
      <c r="AP89" s="156"/>
      <c r="AQ89" s="156"/>
      <c r="AR89" s="151"/>
      <c r="AS89" s="151"/>
      <c r="AT89" s="151"/>
      <c r="AU89" s="151"/>
      <c r="AV89" s="151">
        <v>-22.5</v>
      </c>
      <c r="AW89" s="151" t="s">
        <v>1148</v>
      </c>
      <c r="AX89" s="151">
        <v>135886</v>
      </c>
      <c r="AY89" s="151">
        <v>2015</v>
      </c>
      <c r="AZ89" s="151">
        <v>46.6</v>
      </c>
      <c r="BA89" s="151">
        <v>2.1</v>
      </c>
      <c r="BB89" s="151"/>
      <c r="BC89" s="151">
        <v>1.0547</v>
      </c>
      <c r="BD89" s="151">
        <v>2.0999999999999999E-3</v>
      </c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  <c r="CO89" s="151"/>
      <c r="CP89" s="151"/>
      <c r="CQ89" s="151"/>
      <c r="CR89" s="151"/>
      <c r="CS89" s="149"/>
      <c r="CT89" s="149"/>
    </row>
    <row r="90" spans="1:98">
      <c r="A90" s="144" t="s">
        <v>846</v>
      </c>
      <c r="B90" s="150" t="s">
        <v>867</v>
      </c>
      <c r="C90" s="150" t="s">
        <v>914</v>
      </c>
      <c r="D90" s="150" t="s">
        <v>1029</v>
      </c>
      <c r="E90" s="145">
        <v>2013</v>
      </c>
      <c r="F90" s="11"/>
      <c r="G90" s="141"/>
      <c r="H90" s="153"/>
      <c r="I90" s="150">
        <v>10</v>
      </c>
      <c r="J90" s="150">
        <v>20</v>
      </c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>
        <v>53</v>
      </c>
      <c r="V90" s="151">
        <v>0</v>
      </c>
      <c r="W90" s="154">
        <v>2</v>
      </c>
      <c r="X90" s="154"/>
      <c r="Y90" s="151"/>
      <c r="Z90" s="151"/>
      <c r="AA90" s="151"/>
      <c r="AB90" s="151"/>
      <c r="AC90" s="156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6">
        <v>0.92</v>
      </c>
      <c r="AP90" s="156"/>
      <c r="AQ90" s="156"/>
      <c r="AR90" s="151"/>
      <c r="AS90" s="151"/>
      <c r="AT90" s="151"/>
      <c r="AU90" s="151"/>
      <c r="AV90" s="151">
        <v>-23.5</v>
      </c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  <c r="CO90" s="151"/>
      <c r="CP90" s="151"/>
      <c r="CQ90" s="151"/>
      <c r="CR90" s="151"/>
      <c r="CS90" s="149"/>
      <c r="CT90" s="149"/>
    </row>
    <row r="91" spans="1:98">
      <c r="A91" s="144" t="s">
        <v>846</v>
      </c>
      <c r="B91" s="150" t="s">
        <v>867</v>
      </c>
      <c r="C91" s="150" t="s">
        <v>914</v>
      </c>
      <c r="D91" s="150" t="s">
        <v>1030</v>
      </c>
      <c r="E91" s="145">
        <v>2013</v>
      </c>
      <c r="F91" s="11"/>
      <c r="G91" s="141"/>
      <c r="H91" s="153"/>
      <c r="I91" s="150">
        <v>40</v>
      </c>
      <c r="J91" s="150">
        <v>50</v>
      </c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>
        <v>60</v>
      </c>
      <c r="V91" s="151">
        <v>0</v>
      </c>
      <c r="W91" s="154">
        <v>2</v>
      </c>
      <c r="X91" s="154"/>
      <c r="Y91" s="151"/>
      <c r="Z91" s="151"/>
      <c r="AA91" s="151"/>
      <c r="AB91" s="151"/>
      <c r="AC91" s="156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6">
        <v>0.75</v>
      </c>
      <c r="AP91" s="156"/>
      <c r="AQ91" s="156"/>
      <c r="AR91" s="151"/>
      <c r="AS91" s="151"/>
      <c r="AT91" s="151"/>
      <c r="AU91" s="151"/>
      <c r="AV91" s="151">
        <v>-22.6</v>
      </c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  <c r="CO91" s="151"/>
      <c r="CP91" s="151"/>
      <c r="CQ91" s="151"/>
      <c r="CR91" s="151"/>
      <c r="CS91" s="149"/>
      <c r="CT91" s="149"/>
    </row>
    <row r="92" spans="1:98">
      <c r="A92" s="144" t="s">
        <v>846</v>
      </c>
      <c r="B92" s="150" t="s">
        <v>867</v>
      </c>
      <c r="C92" s="150" t="s">
        <v>914</v>
      </c>
      <c r="D92" s="150" t="s">
        <v>1031</v>
      </c>
      <c r="E92" s="145">
        <v>2013</v>
      </c>
      <c r="F92" s="11"/>
      <c r="G92" s="141"/>
      <c r="H92" s="153"/>
      <c r="I92" s="150">
        <v>90</v>
      </c>
      <c r="J92" s="150">
        <v>100</v>
      </c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>
        <v>63</v>
      </c>
      <c r="V92" s="151">
        <v>0</v>
      </c>
      <c r="W92" s="154">
        <v>2</v>
      </c>
      <c r="X92" s="154"/>
      <c r="Y92" s="151"/>
      <c r="Z92" s="151"/>
      <c r="AA92" s="151"/>
      <c r="AB92" s="151"/>
      <c r="AC92" s="156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6">
        <v>0.55000000000000004</v>
      </c>
      <c r="AP92" s="156"/>
      <c r="AQ92" s="156"/>
      <c r="AR92" s="151"/>
      <c r="AS92" s="151"/>
      <c r="AT92" s="151"/>
      <c r="AU92" s="151"/>
      <c r="AV92" s="151">
        <v>-22.4</v>
      </c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1"/>
      <c r="CH92" s="151"/>
      <c r="CI92" s="151"/>
      <c r="CJ92" s="151"/>
      <c r="CK92" s="151"/>
      <c r="CL92" s="151"/>
      <c r="CM92" s="151"/>
      <c r="CN92" s="151"/>
      <c r="CO92" s="151"/>
      <c r="CP92" s="151"/>
      <c r="CQ92" s="151"/>
      <c r="CR92" s="151"/>
      <c r="CS92" s="149"/>
      <c r="CT92" s="149"/>
    </row>
    <row r="93" spans="1:98">
      <c r="A93" s="144" t="s">
        <v>846</v>
      </c>
      <c r="B93" s="150" t="s">
        <v>867</v>
      </c>
      <c r="C93" s="150" t="s">
        <v>914</v>
      </c>
      <c r="D93" s="150" t="s">
        <v>1032</v>
      </c>
      <c r="E93" s="145">
        <v>2013</v>
      </c>
      <c r="F93" s="11"/>
      <c r="G93" s="141"/>
      <c r="H93" s="153"/>
      <c r="I93" s="150">
        <v>190</v>
      </c>
      <c r="J93" s="150">
        <v>200</v>
      </c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>
        <v>63</v>
      </c>
      <c r="V93" s="151">
        <v>0</v>
      </c>
      <c r="W93" s="154">
        <v>2</v>
      </c>
      <c r="X93" s="154"/>
      <c r="Y93" s="151"/>
      <c r="Z93" s="151"/>
      <c r="AA93" s="151"/>
      <c r="AB93" s="151"/>
      <c r="AC93" s="156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6">
        <v>0.41</v>
      </c>
      <c r="AP93" s="156"/>
      <c r="AQ93" s="156"/>
      <c r="AR93" s="151"/>
      <c r="AS93" s="151"/>
      <c r="AT93" s="151"/>
      <c r="AU93" s="151"/>
      <c r="AV93" s="151">
        <v>-21.2</v>
      </c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1"/>
      <c r="CH93" s="151"/>
      <c r="CI93" s="151"/>
      <c r="CJ93" s="151"/>
      <c r="CK93" s="151"/>
      <c r="CL93" s="151"/>
      <c r="CM93" s="151"/>
      <c r="CN93" s="151"/>
      <c r="CO93" s="151"/>
      <c r="CP93" s="151"/>
      <c r="CQ93" s="151"/>
      <c r="CR93" s="151"/>
      <c r="CS93" s="149"/>
      <c r="CT93" s="149"/>
    </row>
    <row r="94" spans="1:98">
      <c r="A94" s="144" t="s">
        <v>846</v>
      </c>
      <c r="B94" s="150" t="s">
        <v>868</v>
      </c>
      <c r="C94" s="150" t="s">
        <v>915</v>
      </c>
      <c r="D94" s="150" t="s">
        <v>1033</v>
      </c>
      <c r="E94" s="145">
        <v>2013</v>
      </c>
      <c r="F94" s="11"/>
      <c r="G94" s="141"/>
      <c r="H94" s="153"/>
      <c r="I94" s="150">
        <v>0</v>
      </c>
      <c r="J94" s="150">
        <v>10</v>
      </c>
      <c r="K94" s="151"/>
      <c r="L94" s="151"/>
      <c r="M94" s="151"/>
      <c r="N94" s="151"/>
      <c r="O94" s="151"/>
      <c r="P94" s="151">
        <v>1.6672</v>
      </c>
      <c r="Q94" s="151">
        <v>1.6672</v>
      </c>
      <c r="R94" s="151"/>
      <c r="S94" s="151"/>
      <c r="T94" s="151"/>
      <c r="U94" s="151">
        <v>48</v>
      </c>
      <c r="V94" s="151">
        <v>0</v>
      </c>
      <c r="W94" s="154">
        <v>2</v>
      </c>
      <c r="X94" s="154"/>
      <c r="Y94" s="151"/>
      <c r="Z94" s="151"/>
      <c r="AA94" s="151"/>
      <c r="AB94" s="151"/>
      <c r="AC94" s="156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6">
        <v>1.95</v>
      </c>
      <c r="AP94" s="156"/>
      <c r="AQ94" s="156"/>
      <c r="AR94" s="151"/>
      <c r="AS94" s="151"/>
      <c r="AT94" s="151"/>
      <c r="AU94" s="151"/>
      <c r="AV94" s="151">
        <v>-23.4</v>
      </c>
      <c r="AW94" s="151" t="s">
        <v>1148</v>
      </c>
      <c r="AX94" s="151">
        <v>135999</v>
      </c>
      <c r="AY94" s="151">
        <v>2015</v>
      </c>
      <c r="AZ94" s="151">
        <v>39.1</v>
      </c>
      <c r="BA94" s="151">
        <v>3</v>
      </c>
      <c r="BB94" s="151"/>
      <c r="BC94" s="151">
        <v>1.0470999999999999</v>
      </c>
      <c r="BD94" s="151">
        <v>3.0000000000000001E-3</v>
      </c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49"/>
      <c r="CT94" s="149"/>
    </row>
    <row r="95" spans="1:98">
      <c r="A95" s="144" t="s">
        <v>846</v>
      </c>
      <c r="B95" s="150" t="s">
        <v>868</v>
      </c>
      <c r="C95" s="150" t="s">
        <v>915</v>
      </c>
      <c r="D95" s="150" t="s">
        <v>1034</v>
      </c>
      <c r="E95" s="145">
        <v>2013</v>
      </c>
      <c r="F95" s="11"/>
      <c r="G95" s="141"/>
      <c r="H95" s="153"/>
      <c r="I95" s="150">
        <v>10</v>
      </c>
      <c r="J95" s="150">
        <v>20</v>
      </c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>
        <v>48</v>
      </c>
      <c r="V95" s="151">
        <v>0</v>
      </c>
      <c r="W95" s="154">
        <v>2</v>
      </c>
      <c r="X95" s="154"/>
      <c r="Y95" s="151"/>
      <c r="Z95" s="151"/>
      <c r="AA95" s="151"/>
      <c r="AB95" s="151"/>
      <c r="AC95" s="156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6">
        <v>1.07</v>
      </c>
      <c r="AP95" s="156"/>
      <c r="AQ95" s="156"/>
      <c r="AR95" s="151"/>
      <c r="AS95" s="151"/>
      <c r="AT95" s="151"/>
      <c r="AU95" s="151"/>
      <c r="AV95" s="151">
        <v>-23.4</v>
      </c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  <c r="CO95" s="151"/>
      <c r="CP95" s="151"/>
      <c r="CQ95" s="151"/>
      <c r="CR95" s="151"/>
      <c r="CS95" s="149"/>
      <c r="CT95" s="149"/>
    </row>
    <row r="96" spans="1:98">
      <c r="A96" s="144" t="s">
        <v>846</v>
      </c>
      <c r="B96" s="150" t="s">
        <v>868</v>
      </c>
      <c r="C96" s="150" t="s">
        <v>915</v>
      </c>
      <c r="D96" s="150" t="s">
        <v>1035</v>
      </c>
      <c r="E96" s="145">
        <v>2013</v>
      </c>
      <c r="F96" s="11"/>
      <c r="G96" s="141"/>
      <c r="H96" s="153"/>
      <c r="I96" s="150">
        <v>40</v>
      </c>
      <c r="J96" s="150">
        <v>50</v>
      </c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>
        <v>55</v>
      </c>
      <c r="V96" s="151">
        <v>0</v>
      </c>
      <c r="W96" s="154">
        <v>2</v>
      </c>
      <c r="X96" s="154"/>
      <c r="Y96" s="151"/>
      <c r="Z96" s="151"/>
      <c r="AA96" s="151"/>
      <c r="AB96" s="151"/>
      <c r="AC96" s="156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6">
        <v>0.69</v>
      </c>
      <c r="AP96" s="156"/>
      <c r="AQ96" s="156"/>
      <c r="AR96" s="151"/>
      <c r="AS96" s="151"/>
      <c r="AT96" s="151"/>
      <c r="AU96" s="151"/>
      <c r="AV96" s="151">
        <v>-22.4</v>
      </c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1"/>
      <c r="CH96" s="151"/>
      <c r="CI96" s="151"/>
      <c r="CJ96" s="151"/>
      <c r="CK96" s="151"/>
      <c r="CL96" s="151"/>
      <c r="CM96" s="151"/>
      <c r="CN96" s="151"/>
      <c r="CO96" s="151"/>
      <c r="CP96" s="151"/>
      <c r="CQ96" s="151"/>
      <c r="CR96" s="151"/>
      <c r="CS96" s="149"/>
      <c r="CT96" s="149"/>
    </row>
    <row r="97" spans="1:98">
      <c r="A97" s="144" t="s">
        <v>846</v>
      </c>
      <c r="B97" s="150" t="s">
        <v>868</v>
      </c>
      <c r="C97" s="150" t="s">
        <v>915</v>
      </c>
      <c r="D97" s="150" t="s">
        <v>1036</v>
      </c>
      <c r="E97" s="145">
        <v>2013</v>
      </c>
      <c r="F97" s="11"/>
      <c r="G97" s="141"/>
      <c r="H97" s="153"/>
      <c r="I97" s="150">
        <v>90</v>
      </c>
      <c r="J97" s="150">
        <v>100</v>
      </c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>
        <v>58</v>
      </c>
      <c r="V97" s="151">
        <v>0</v>
      </c>
      <c r="W97" s="154">
        <v>2</v>
      </c>
      <c r="X97" s="154"/>
      <c r="Y97" s="151"/>
      <c r="Z97" s="151"/>
      <c r="AA97" s="151"/>
      <c r="AB97" s="151"/>
      <c r="AC97" s="156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6">
        <v>0.54</v>
      </c>
      <c r="AP97" s="156"/>
      <c r="AQ97" s="156"/>
      <c r="AR97" s="151"/>
      <c r="AS97" s="151"/>
      <c r="AT97" s="151"/>
      <c r="AU97" s="151"/>
      <c r="AV97" s="151">
        <v>-22</v>
      </c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1"/>
      <c r="CH97" s="151"/>
      <c r="CI97" s="151"/>
      <c r="CJ97" s="151"/>
      <c r="CK97" s="151"/>
      <c r="CL97" s="151"/>
      <c r="CM97" s="151"/>
      <c r="CN97" s="151"/>
      <c r="CO97" s="151"/>
      <c r="CP97" s="151"/>
      <c r="CQ97" s="151"/>
      <c r="CR97" s="151"/>
      <c r="CS97" s="149"/>
      <c r="CT97" s="149"/>
    </row>
    <row r="98" spans="1:98">
      <c r="A98" s="144" t="s">
        <v>846</v>
      </c>
      <c r="B98" s="150" t="s">
        <v>868</v>
      </c>
      <c r="C98" s="150" t="s">
        <v>915</v>
      </c>
      <c r="D98" s="150" t="s">
        <v>1037</v>
      </c>
      <c r="E98" s="145">
        <v>2013</v>
      </c>
      <c r="F98" s="11"/>
      <c r="G98" s="141"/>
      <c r="H98" s="153"/>
      <c r="I98" s="150">
        <v>190</v>
      </c>
      <c r="J98" s="150">
        <v>200</v>
      </c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>
        <v>63</v>
      </c>
      <c r="V98" s="151">
        <v>0</v>
      </c>
      <c r="W98" s="154">
        <v>2</v>
      </c>
      <c r="X98" s="154"/>
      <c r="Y98" s="151"/>
      <c r="Z98" s="151"/>
      <c r="AA98" s="151"/>
      <c r="AB98" s="151"/>
      <c r="AC98" s="156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6">
        <v>0.35</v>
      </c>
      <c r="AP98" s="156"/>
      <c r="AQ98" s="156"/>
      <c r="AR98" s="151"/>
      <c r="AS98" s="151"/>
      <c r="AT98" s="151"/>
      <c r="AU98" s="151"/>
      <c r="AV98" s="151">
        <v>-21.2</v>
      </c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  <c r="CI98" s="151"/>
      <c r="CJ98" s="151"/>
      <c r="CK98" s="151"/>
      <c r="CL98" s="151"/>
      <c r="CM98" s="151"/>
      <c r="CN98" s="151"/>
      <c r="CO98" s="151"/>
      <c r="CP98" s="151"/>
      <c r="CQ98" s="151"/>
      <c r="CR98" s="151"/>
      <c r="CS98" s="149"/>
      <c r="CT98" s="149"/>
    </row>
    <row r="99" spans="1:98">
      <c r="A99" s="144" t="s">
        <v>846</v>
      </c>
      <c r="B99" s="150" t="s">
        <v>869</v>
      </c>
      <c r="C99" s="150" t="s">
        <v>916</v>
      </c>
      <c r="D99" s="150" t="s">
        <v>1038</v>
      </c>
      <c r="E99" s="145">
        <v>2013</v>
      </c>
      <c r="F99" s="11"/>
      <c r="G99" s="141"/>
      <c r="H99" s="153"/>
      <c r="I99" s="150">
        <v>0</v>
      </c>
      <c r="J99" s="150">
        <v>10</v>
      </c>
      <c r="K99" s="151"/>
      <c r="L99" s="151"/>
      <c r="M99" s="151"/>
      <c r="N99" s="151"/>
      <c r="O99" s="151"/>
      <c r="P99" s="151">
        <v>1.4108000000000001</v>
      </c>
      <c r="Q99" s="151">
        <v>1.4108000000000001</v>
      </c>
      <c r="R99" s="151"/>
      <c r="S99" s="151"/>
      <c r="T99" s="151"/>
      <c r="U99" s="151" t="s">
        <v>1149</v>
      </c>
      <c r="V99" s="151">
        <v>0</v>
      </c>
      <c r="W99" s="154">
        <v>2</v>
      </c>
      <c r="X99" s="154"/>
      <c r="Y99" s="151"/>
      <c r="Z99" s="151"/>
      <c r="AA99" s="151"/>
      <c r="AB99" s="151"/>
      <c r="AC99" s="156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6">
        <v>2.19</v>
      </c>
      <c r="AP99" s="156"/>
      <c r="AQ99" s="156"/>
      <c r="AR99" s="151"/>
      <c r="AS99" s="151"/>
      <c r="AT99" s="151"/>
      <c r="AU99" s="151"/>
      <c r="AV99" s="151">
        <v>-24.5</v>
      </c>
      <c r="AW99" s="151" t="s">
        <v>1148</v>
      </c>
      <c r="AX99" s="151">
        <v>136000</v>
      </c>
      <c r="AY99" s="151">
        <v>2015</v>
      </c>
      <c r="AZ99" s="151">
        <v>65.8</v>
      </c>
      <c r="BA99" s="151">
        <v>3.2</v>
      </c>
      <c r="BB99" s="151"/>
      <c r="BC99" s="151">
        <v>1.0741000000000001</v>
      </c>
      <c r="BD99" s="151">
        <v>3.2000000000000002E-3</v>
      </c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1"/>
      <c r="CH99" s="151"/>
      <c r="CI99" s="151"/>
      <c r="CJ99" s="151"/>
      <c r="CK99" s="151"/>
      <c r="CL99" s="151"/>
      <c r="CM99" s="151"/>
      <c r="CN99" s="151"/>
      <c r="CO99" s="151"/>
      <c r="CP99" s="151"/>
      <c r="CQ99" s="151"/>
      <c r="CR99" s="151"/>
      <c r="CS99" s="149"/>
      <c r="CT99" s="149"/>
    </row>
    <row r="100" spans="1:98">
      <c r="A100" s="144" t="s">
        <v>846</v>
      </c>
      <c r="B100" s="150" t="s">
        <v>869</v>
      </c>
      <c r="C100" s="150" t="s">
        <v>916</v>
      </c>
      <c r="D100" s="150" t="s">
        <v>1039</v>
      </c>
      <c r="E100" s="145">
        <v>2013</v>
      </c>
      <c r="F100" s="11"/>
      <c r="G100" s="141"/>
      <c r="H100" s="153"/>
      <c r="I100" s="150">
        <v>10</v>
      </c>
      <c r="J100" s="150">
        <v>20</v>
      </c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 t="s">
        <v>1149</v>
      </c>
      <c r="V100" s="151">
        <v>0</v>
      </c>
      <c r="W100" s="154">
        <v>2</v>
      </c>
      <c r="X100" s="154"/>
      <c r="Y100" s="151"/>
      <c r="Z100" s="151"/>
      <c r="AA100" s="151"/>
      <c r="AB100" s="151"/>
      <c r="AC100" s="156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6">
        <v>0.69</v>
      </c>
      <c r="AP100" s="156"/>
      <c r="AQ100" s="156"/>
      <c r="AR100" s="151"/>
      <c r="AS100" s="151"/>
      <c r="AT100" s="151"/>
      <c r="AU100" s="151"/>
      <c r="AV100" s="151">
        <v>-25.6</v>
      </c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1"/>
      <c r="CH100" s="151"/>
      <c r="CI100" s="151"/>
      <c r="CJ100" s="151"/>
      <c r="CK100" s="151"/>
      <c r="CL100" s="151"/>
      <c r="CM100" s="151"/>
      <c r="CN100" s="151"/>
      <c r="CO100" s="151"/>
      <c r="CP100" s="151"/>
      <c r="CQ100" s="151"/>
      <c r="CR100" s="151"/>
      <c r="CS100" s="149"/>
      <c r="CT100" s="149"/>
    </row>
    <row r="101" spans="1:98">
      <c r="A101" s="144" t="s">
        <v>846</v>
      </c>
      <c r="B101" s="150" t="s">
        <v>869</v>
      </c>
      <c r="C101" s="150" t="s">
        <v>916</v>
      </c>
      <c r="D101" s="150" t="s">
        <v>1040</v>
      </c>
      <c r="E101" s="145">
        <v>2013</v>
      </c>
      <c r="F101" s="11"/>
      <c r="G101" s="141"/>
      <c r="H101" s="153"/>
      <c r="I101" s="150">
        <v>40</v>
      </c>
      <c r="J101" s="150">
        <v>50</v>
      </c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 t="s">
        <v>1149</v>
      </c>
      <c r="V101" s="151">
        <v>0</v>
      </c>
      <c r="W101" s="154">
        <v>2</v>
      </c>
      <c r="X101" s="154"/>
      <c r="Y101" s="151"/>
      <c r="Z101" s="151"/>
      <c r="AA101" s="151"/>
      <c r="AB101" s="151"/>
      <c r="AC101" s="156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6">
        <v>0.47</v>
      </c>
      <c r="AP101" s="156"/>
      <c r="AQ101" s="156"/>
      <c r="AR101" s="151"/>
      <c r="AS101" s="151"/>
      <c r="AT101" s="151"/>
      <c r="AU101" s="151"/>
      <c r="AV101" s="151">
        <v>-25.8</v>
      </c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  <c r="CO101" s="151"/>
      <c r="CP101" s="151"/>
      <c r="CQ101" s="151"/>
      <c r="CR101" s="151"/>
      <c r="CS101" s="149"/>
      <c r="CT101" s="149"/>
    </row>
    <row r="102" spans="1:98">
      <c r="A102" s="144" t="s">
        <v>846</v>
      </c>
      <c r="B102" s="150" t="s">
        <v>869</v>
      </c>
      <c r="C102" s="150" t="s">
        <v>916</v>
      </c>
      <c r="D102" s="150" t="s">
        <v>1041</v>
      </c>
      <c r="E102" s="145">
        <v>2013</v>
      </c>
      <c r="F102" s="11"/>
      <c r="G102" s="141"/>
      <c r="H102" s="153"/>
      <c r="I102" s="150">
        <v>90</v>
      </c>
      <c r="J102" s="150">
        <v>100</v>
      </c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 t="s">
        <v>1149</v>
      </c>
      <c r="V102" s="151">
        <v>0</v>
      </c>
      <c r="W102" s="154">
        <v>2</v>
      </c>
      <c r="X102" s="154"/>
      <c r="Y102" s="151"/>
      <c r="Z102" s="151"/>
      <c r="AA102" s="151"/>
      <c r="AB102" s="151"/>
      <c r="AC102" s="156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6">
        <v>0.28999999999999998</v>
      </c>
      <c r="AP102" s="156"/>
      <c r="AQ102" s="156"/>
      <c r="AR102" s="151"/>
      <c r="AS102" s="151"/>
      <c r="AT102" s="151"/>
      <c r="AU102" s="151"/>
      <c r="AV102" s="151">
        <v>-25</v>
      </c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1"/>
      <c r="CH102" s="151"/>
      <c r="CI102" s="151"/>
      <c r="CJ102" s="151"/>
      <c r="CK102" s="151"/>
      <c r="CL102" s="151"/>
      <c r="CM102" s="151"/>
      <c r="CN102" s="151"/>
      <c r="CO102" s="151"/>
      <c r="CP102" s="151"/>
      <c r="CQ102" s="151"/>
      <c r="CR102" s="151"/>
      <c r="CS102" s="149"/>
      <c r="CT102" s="149"/>
    </row>
    <row r="103" spans="1:98">
      <c r="A103" s="144" t="s">
        <v>846</v>
      </c>
      <c r="B103" s="150" t="s">
        <v>869</v>
      </c>
      <c r="C103" s="150" t="s">
        <v>916</v>
      </c>
      <c r="D103" s="150" t="s">
        <v>1042</v>
      </c>
      <c r="E103" s="145">
        <v>2013</v>
      </c>
      <c r="F103" s="11"/>
      <c r="G103" s="141"/>
      <c r="H103" s="153"/>
      <c r="I103" s="150">
        <v>190</v>
      </c>
      <c r="J103" s="150">
        <v>200</v>
      </c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 t="s">
        <v>1149</v>
      </c>
      <c r="V103" s="151">
        <v>0</v>
      </c>
      <c r="W103" s="154">
        <v>2</v>
      </c>
      <c r="X103" s="154"/>
      <c r="Y103" s="151"/>
      <c r="Z103" s="151"/>
      <c r="AA103" s="151"/>
      <c r="AB103" s="151"/>
      <c r="AC103" s="156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6">
        <v>0.45</v>
      </c>
      <c r="AP103" s="156"/>
      <c r="AQ103" s="156"/>
      <c r="AR103" s="151"/>
      <c r="AS103" s="151"/>
      <c r="AT103" s="151"/>
      <c r="AU103" s="151"/>
      <c r="AV103" s="151">
        <v>-25.1</v>
      </c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1"/>
      <c r="CH103" s="151"/>
      <c r="CI103" s="151"/>
      <c r="CJ103" s="151"/>
      <c r="CK103" s="151"/>
      <c r="CL103" s="151"/>
      <c r="CM103" s="151"/>
      <c r="CN103" s="151"/>
      <c r="CO103" s="151"/>
      <c r="CP103" s="151"/>
      <c r="CQ103" s="151"/>
      <c r="CR103" s="151"/>
      <c r="CS103" s="149"/>
      <c r="CT103" s="149"/>
    </row>
    <row r="104" spans="1:98">
      <c r="A104" s="144" t="s">
        <v>846</v>
      </c>
      <c r="B104" s="150" t="s">
        <v>870</v>
      </c>
      <c r="C104" s="150" t="s">
        <v>917</v>
      </c>
      <c r="D104" s="150" t="s">
        <v>1043</v>
      </c>
      <c r="E104" s="145">
        <v>2013</v>
      </c>
      <c r="F104" s="11"/>
      <c r="G104" s="141"/>
      <c r="H104" s="153"/>
      <c r="I104" s="150">
        <v>0</v>
      </c>
      <c r="J104" s="150">
        <v>10</v>
      </c>
      <c r="K104" s="151"/>
      <c r="L104" s="151"/>
      <c r="M104" s="151"/>
      <c r="N104" s="151"/>
      <c r="O104" s="151"/>
      <c r="P104" s="151">
        <v>1.3359000000000001</v>
      </c>
      <c r="Q104" s="151">
        <v>1.3359000000000001</v>
      </c>
      <c r="R104" s="151"/>
      <c r="S104" s="151"/>
      <c r="T104" s="151"/>
      <c r="U104" s="151">
        <v>33</v>
      </c>
      <c r="V104" s="151">
        <v>0</v>
      </c>
      <c r="W104" s="154">
        <v>2</v>
      </c>
      <c r="X104" s="154"/>
      <c r="Y104" s="151"/>
      <c r="Z104" s="151"/>
      <c r="AA104" s="151"/>
      <c r="AB104" s="151"/>
      <c r="AC104" s="156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6">
        <v>1.45</v>
      </c>
      <c r="AP104" s="156"/>
      <c r="AQ104" s="156"/>
      <c r="AR104" s="151"/>
      <c r="AS104" s="151"/>
      <c r="AT104" s="151"/>
      <c r="AU104" s="151"/>
      <c r="AV104" s="151">
        <v>-25</v>
      </c>
      <c r="AW104" s="151" t="s">
        <v>1148</v>
      </c>
      <c r="AX104" s="151">
        <v>136001</v>
      </c>
      <c r="AY104" s="151">
        <v>2015</v>
      </c>
      <c r="AZ104" s="151">
        <v>84.5</v>
      </c>
      <c r="BA104" s="151">
        <v>3.3</v>
      </c>
      <c r="BB104" s="151"/>
      <c r="BC104" s="151">
        <v>1.093</v>
      </c>
      <c r="BD104" s="151">
        <v>3.3E-3</v>
      </c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  <c r="CO104" s="151"/>
      <c r="CP104" s="151"/>
      <c r="CQ104" s="151"/>
      <c r="CR104" s="151"/>
      <c r="CS104" s="149"/>
      <c r="CT104" s="149"/>
    </row>
    <row r="105" spans="1:98">
      <c r="A105" s="144" t="s">
        <v>846</v>
      </c>
      <c r="B105" s="150" t="s">
        <v>870</v>
      </c>
      <c r="C105" s="150" t="s">
        <v>917</v>
      </c>
      <c r="D105" s="150" t="s">
        <v>1044</v>
      </c>
      <c r="E105" s="145">
        <v>2013</v>
      </c>
      <c r="F105" s="11"/>
      <c r="G105" s="141"/>
      <c r="H105" s="153"/>
      <c r="I105" s="150">
        <v>10</v>
      </c>
      <c r="J105" s="150">
        <v>20</v>
      </c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 t="s">
        <v>1149</v>
      </c>
      <c r="V105" s="151">
        <v>0</v>
      </c>
      <c r="W105" s="154">
        <v>2</v>
      </c>
      <c r="X105" s="154"/>
      <c r="Y105" s="151"/>
      <c r="Z105" s="151"/>
      <c r="AA105" s="151"/>
      <c r="AB105" s="151"/>
      <c r="AC105" s="156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6">
        <v>0.93</v>
      </c>
      <c r="AP105" s="156"/>
      <c r="AQ105" s="156"/>
      <c r="AR105" s="151"/>
      <c r="AS105" s="151"/>
      <c r="AT105" s="151"/>
      <c r="AU105" s="151"/>
      <c r="AV105" s="151">
        <v>-25.5</v>
      </c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  <c r="CO105" s="151"/>
      <c r="CP105" s="151"/>
      <c r="CQ105" s="151"/>
      <c r="CR105" s="151"/>
      <c r="CS105" s="149"/>
      <c r="CT105" s="149"/>
    </row>
    <row r="106" spans="1:98">
      <c r="A106" s="144" t="s">
        <v>846</v>
      </c>
      <c r="B106" s="150" t="s">
        <v>870</v>
      </c>
      <c r="C106" s="150" t="s">
        <v>917</v>
      </c>
      <c r="D106" s="150" t="s">
        <v>1045</v>
      </c>
      <c r="E106" s="145">
        <v>2013</v>
      </c>
      <c r="F106" s="11"/>
      <c r="G106" s="141"/>
      <c r="H106" s="153"/>
      <c r="I106" s="150">
        <v>40</v>
      </c>
      <c r="J106" s="150">
        <v>50</v>
      </c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1149</v>
      </c>
      <c r="V106" s="151">
        <v>0</v>
      </c>
      <c r="W106" s="154">
        <v>2</v>
      </c>
      <c r="X106" s="154"/>
      <c r="Y106" s="151"/>
      <c r="Z106" s="151"/>
      <c r="AA106" s="151"/>
      <c r="AB106" s="151"/>
      <c r="AC106" s="156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6">
        <v>0.47</v>
      </c>
      <c r="AP106" s="156"/>
      <c r="AQ106" s="156"/>
      <c r="AR106" s="151"/>
      <c r="AS106" s="151"/>
      <c r="AT106" s="151"/>
      <c r="AU106" s="151"/>
      <c r="AV106" s="151">
        <v>-24.9</v>
      </c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  <c r="CO106" s="151"/>
      <c r="CP106" s="151"/>
      <c r="CQ106" s="151"/>
      <c r="CR106" s="151"/>
      <c r="CS106" s="149"/>
      <c r="CT106" s="149"/>
    </row>
    <row r="107" spans="1:98">
      <c r="A107" s="144" t="s">
        <v>846</v>
      </c>
      <c r="B107" s="150" t="s">
        <v>870</v>
      </c>
      <c r="C107" s="150" t="s">
        <v>917</v>
      </c>
      <c r="D107" s="150" t="s">
        <v>1046</v>
      </c>
      <c r="E107" s="145">
        <v>2013</v>
      </c>
      <c r="F107" s="11"/>
      <c r="G107" s="141"/>
      <c r="H107" s="153"/>
      <c r="I107" s="150">
        <v>90</v>
      </c>
      <c r="J107" s="150">
        <v>100</v>
      </c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 t="s">
        <v>1149</v>
      </c>
      <c r="V107" s="151">
        <v>0</v>
      </c>
      <c r="W107" s="154">
        <v>2</v>
      </c>
      <c r="X107" s="154"/>
      <c r="Y107" s="151"/>
      <c r="Z107" s="151"/>
      <c r="AA107" s="151"/>
      <c r="AB107" s="151"/>
      <c r="AC107" s="156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6">
        <v>0.33</v>
      </c>
      <c r="AP107" s="156"/>
      <c r="AQ107" s="156"/>
      <c r="AR107" s="151"/>
      <c r="AS107" s="151"/>
      <c r="AT107" s="151"/>
      <c r="AU107" s="151"/>
      <c r="AV107" s="151">
        <v>-24.7</v>
      </c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  <c r="CO107" s="151"/>
      <c r="CP107" s="151"/>
      <c r="CQ107" s="151"/>
      <c r="CR107" s="151"/>
      <c r="CS107" s="149"/>
      <c r="CT107" s="149"/>
    </row>
    <row r="108" spans="1:98">
      <c r="A108" s="144" t="s">
        <v>846</v>
      </c>
      <c r="B108" s="150" t="s">
        <v>870</v>
      </c>
      <c r="C108" s="150" t="s">
        <v>917</v>
      </c>
      <c r="D108" s="150" t="s">
        <v>1047</v>
      </c>
      <c r="E108" s="145">
        <v>2013</v>
      </c>
      <c r="F108" s="11"/>
      <c r="G108" s="141"/>
      <c r="H108" s="153"/>
      <c r="I108" s="150">
        <v>190</v>
      </c>
      <c r="J108" s="150">
        <v>200</v>
      </c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 t="s">
        <v>1149</v>
      </c>
      <c r="V108" s="151">
        <v>0</v>
      </c>
      <c r="W108" s="154">
        <v>2</v>
      </c>
      <c r="X108" s="154"/>
      <c r="Y108" s="151"/>
      <c r="Z108" s="151"/>
      <c r="AA108" s="151"/>
      <c r="AB108" s="151"/>
      <c r="AC108" s="156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6">
        <v>0.27</v>
      </c>
      <c r="AP108" s="156"/>
      <c r="AQ108" s="156"/>
      <c r="AR108" s="151"/>
      <c r="AS108" s="151"/>
      <c r="AT108" s="151"/>
      <c r="AU108" s="151"/>
      <c r="AV108" s="151">
        <v>-24.1</v>
      </c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  <c r="CO108" s="151"/>
      <c r="CP108" s="151"/>
      <c r="CQ108" s="151"/>
      <c r="CR108" s="151"/>
      <c r="CS108" s="149"/>
      <c r="CT108" s="149"/>
    </row>
    <row r="109" spans="1:98">
      <c r="A109" s="144" t="s">
        <v>846</v>
      </c>
      <c r="B109" s="150" t="s">
        <v>871</v>
      </c>
      <c r="C109" s="150" t="s">
        <v>919</v>
      </c>
      <c r="D109" s="150" t="s">
        <v>1048</v>
      </c>
      <c r="E109" s="145">
        <v>2013</v>
      </c>
      <c r="F109" s="11"/>
      <c r="G109" s="141"/>
      <c r="H109" s="153"/>
      <c r="I109" s="150">
        <v>0</v>
      </c>
      <c r="J109" s="150">
        <v>10</v>
      </c>
      <c r="K109" s="151"/>
      <c r="L109" s="151"/>
      <c r="M109" s="151"/>
      <c r="N109" s="151"/>
      <c r="O109" s="151"/>
      <c r="P109" s="151">
        <v>1.2241</v>
      </c>
      <c r="Q109" s="151">
        <v>1.2241</v>
      </c>
      <c r="R109" s="151"/>
      <c r="S109" s="151"/>
      <c r="T109" s="151"/>
      <c r="U109" s="151">
        <v>33</v>
      </c>
      <c r="V109" s="151">
        <v>0</v>
      </c>
      <c r="W109" s="154">
        <v>2</v>
      </c>
      <c r="X109" s="154"/>
      <c r="Y109" s="151"/>
      <c r="Z109" s="151"/>
      <c r="AA109" s="151"/>
      <c r="AB109" s="151"/>
      <c r="AC109" s="156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6">
        <v>1.72</v>
      </c>
      <c r="AP109" s="156"/>
      <c r="AQ109" s="156"/>
      <c r="AR109" s="151"/>
      <c r="AS109" s="151"/>
      <c r="AT109" s="151"/>
      <c r="AU109" s="151"/>
      <c r="AV109" s="151">
        <v>-25.2</v>
      </c>
      <c r="AW109" s="151" t="s">
        <v>1148</v>
      </c>
      <c r="AX109" s="151">
        <v>136002</v>
      </c>
      <c r="AY109" s="151">
        <v>2015</v>
      </c>
      <c r="AZ109" s="151">
        <v>64.7</v>
      </c>
      <c r="BA109" s="151">
        <v>3.1</v>
      </c>
      <c r="BB109" s="151"/>
      <c r="BC109" s="151">
        <v>1.073</v>
      </c>
      <c r="BD109" s="151">
        <v>3.0999999999999999E-3</v>
      </c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49"/>
      <c r="CT109" s="149"/>
    </row>
    <row r="110" spans="1:98">
      <c r="A110" s="144" t="s">
        <v>846</v>
      </c>
      <c r="B110" s="150" t="s">
        <v>871</v>
      </c>
      <c r="C110" s="150" t="s">
        <v>919</v>
      </c>
      <c r="D110" s="150" t="s">
        <v>1049</v>
      </c>
      <c r="E110" s="145">
        <v>2013</v>
      </c>
      <c r="F110" s="11"/>
      <c r="G110" s="141"/>
      <c r="H110" s="153"/>
      <c r="I110" s="150">
        <v>10</v>
      </c>
      <c r="J110" s="150">
        <v>20</v>
      </c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 t="s">
        <v>1149</v>
      </c>
      <c r="V110" s="151">
        <v>0</v>
      </c>
      <c r="W110" s="154">
        <v>2</v>
      </c>
      <c r="X110" s="154"/>
      <c r="Y110" s="151"/>
      <c r="Z110" s="151"/>
      <c r="AA110" s="151"/>
      <c r="AB110" s="151"/>
      <c r="AC110" s="156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6">
        <v>0.88</v>
      </c>
      <c r="AP110" s="156"/>
      <c r="AQ110" s="156"/>
      <c r="AR110" s="151"/>
      <c r="AS110" s="151"/>
      <c r="AT110" s="151"/>
      <c r="AU110" s="151"/>
      <c r="AV110" s="151">
        <v>-25.3</v>
      </c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49"/>
      <c r="CT110" s="149"/>
    </row>
    <row r="111" spans="1:98">
      <c r="A111" s="144" t="s">
        <v>846</v>
      </c>
      <c r="B111" s="150" t="s">
        <v>871</v>
      </c>
      <c r="C111" s="150" t="s">
        <v>919</v>
      </c>
      <c r="D111" s="150" t="s">
        <v>1050</v>
      </c>
      <c r="E111" s="145">
        <v>2013</v>
      </c>
      <c r="F111" s="11"/>
      <c r="G111" s="141"/>
      <c r="H111" s="153"/>
      <c r="I111" s="150">
        <v>40</v>
      </c>
      <c r="J111" s="150">
        <v>50</v>
      </c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 t="s">
        <v>1149</v>
      </c>
      <c r="V111" s="151">
        <v>0</v>
      </c>
      <c r="W111" s="154">
        <v>2</v>
      </c>
      <c r="X111" s="151"/>
      <c r="Y111" s="151"/>
      <c r="Z111" s="151"/>
      <c r="AA111" s="151"/>
      <c r="AB111" s="151"/>
      <c r="AC111" s="156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6">
        <v>0.43</v>
      </c>
      <c r="AP111" s="156"/>
      <c r="AQ111" s="156"/>
      <c r="AR111" s="151"/>
      <c r="AS111" s="151"/>
      <c r="AT111" s="151"/>
      <c r="AU111" s="151"/>
      <c r="AV111" s="151">
        <v>-25</v>
      </c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49"/>
      <c r="CT111" s="149"/>
    </row>
    <row r="112" spans="1:98">
      <c r="A112" s="144" t="s">
        <v>846</v>
      </c>
      <c r="B112" s="150" t="s">
        <v>871</v>
      </c>
      <c r="C112" s="150" t="s">
        <v>919</v>
      </c>
      <c r="D112" s="150" t="s">
        <v>1051</v>
      </c>
      <c r="E112" s="145">
        <v>2013</v>
      </c>
      <c r="F112" s="11"/>
      <c r="G112" s="141"/>
      <c r="H112" s="153"/>
      <c r="I112" s="150">
        <v>90</v>
      </c>
      <c r="J112" s="150">
        <v>100</v>
      </c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 t="s">
        <v>1149</v>
      </c>
      <c r="V112" s="151">
        <v>0</v>
      </c>
      <c r="W112" s="154">
        <v>2</v>
      </c>
      <c r="X112" s="151"/>
      <c r="Y112" s="151"/>
      <c r="Z112" s="151"/>
      <c r="AA112" s="151"/>
      <c r="AB112" s="151"/>
      <c r="AC112" s="156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6">
        <v>0.28999999999999998</v>
      </c>
      <c r="AP112" s="156"/>
      <c r="AQ112" s="156"/>
      <c r="AR112" s="151"/>
      <c r="AS112" s="151"/>
      <c r="AT112" s="151"/>
      <c r="AU112" s="151"/>
      <c r="AV112" s="151">
        <v>-24.3</v>
      </c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  <c r="CO112" s="151"/>
      <c r="CP112" s="151"/>
      <c r="CQ112" s="151"/>
      <c r="CR112" s="151"/>
      <c r="CS112" s="149"/>
      <c r="CT112" s="149"/>
    </row>
    <row r="113" spans="1:98">
      <c r="A113" s="144" t="s">
        <v>846</v>
      </c>
      <c r="B113" s="150" t="s">
        <v>871</v>
      </c>
      <c r="C113" s="150" t="s">
        <v>919</v>
      </c>
      <c r="D113" s="150" t="s">
        <v>1052</v>
      </c>
      <c r="E113" s="145">
        <v>2013</v>
      </c>
      <c r="F113" s="11"/>
      <c r="G113" s="141"/>
      <c r="H113" s="153"/>
      <c r="I113" s="150">
        <v>190</v>
      </c>
      <c r="J113" s="150">
        <v>200</v>
      </c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 t="s">
        <v>1149</v>
      </c>
      <c r="V113" s="151">
        <v>0</v>
      </c>
      <c r="W113" s="154">
        <v>2</v>
      </c>
      <c r="X113" s="151"/>
      <c r="Y113" s="151"/>
      <c r="Z113" s="151"/>
      <c r="AA113" s="151"/>
      <c r="AB113" s="151"/>
      <c r="AC113" s="156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6">
        <v>0.26</v>
      </c>
      <c r="AP113" s="156"/>
      <c r="AQ113" s="156"/>
      <c r="AR113" s="151"/>
      <c r="AS113" s="151"/>
      <c r="AT113" s="151"/>
      <c r="AU113" s="151"/>
      <c r="AV113" s="151">
        <v>-23.5</v>
      </c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  <c r="CO113" s="151"/>
      <c r="CP113" s="151"/>
      <c r="CQ113" s="151"/>
      <c r="CR113" s="151"/>
      <c r="CS113" s="149"/>
      <c r="CT113" s="149"/>
    </row>
    <row r="114" spans="1:98">
      <c r="A114" s="144" t="s">
        <v>846</v>
      </c>
      <c r="B114" s="150" t="s">
        <v>872</v>
      </c>
      <c r="C114" s="150" t="s">
        <v>920</v>
      </c>
      <c r="D114" s="150" t="s">
        <v>1053</v>
      </c>
      <c r="E114" s="145">
        <v>2013</v>
      </c>
      <c r="F114" s="11"/>
      <c r="G114" s="141"/>
      <c r="H114" s="153"/>
      <c r="I114" s="150">
        <v>0</v>
      </c>
      <c r="J114" s="150">
        <v>10</v>
      </c>
      <c r="K114" s="151"/>
      <c r="L114" s="151"/>
      <c r="M114" s="151"/>
      <c r="N114" s="151"/>
      <c r="O114" s="151"/>
      <c r="P114" s="151">
        <v>1.5952999999999999</v>
      </c>
      <c r="Q114" s="151">
        <v>1.5952999999999999</v>
      </c>
      <c r="R114" s="151"/>
      <c r="S114" s="151"/>
      <c r="T114" s="151"/>
      <c r="U114" s="151" t="s">
        <v>1149</v>
      </c>
      <c r="V114" s="151">
        <v>0</v>
      </c>
      <c r="W114" s="154">
        <v>2</v>
      </c>
      <c r="X114" s="151"/>
      <c r="Y114" s="151"/>
      <c r="Z114" s="151"/>
      <c r="AA114" s="151"/>
      <c r="AB114" s="151"/>
      <c r="AC114" s="156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6">
        <v>1.04</v>
      </c>
      <c r="AP114" s="156"/>
      <c r="AQ114" s="156"/>
      <c r="AR114" s="151"/>
      <c r="AS114" s="151"/>
      <c r="AT114" s="151"/>
      <c r="AU114" s="151"/>
      <c r="AV114" s="151">
        <v>-22.4</v>
      </c>
      <c r="AW114" s="151" t="s">
        <v>1148</v>
      </c>
      <c r="AX114" s="151">
        <v>136003</v>
      </c>
      <c r="AY114" s="151">
        <v>2015</v>
      </c>
      <c r="AZ114" s="151">
        <v>58</v>
      </c>
      <c r="BA114" s="151">
        <v>3.1</v>
      </c>
      <c r="BB114" s="151"/>
      <c r="BC114" s="151">
        <v>1.0663</v>
      </c>
      <c r="BD114" s="151">
        <v>3.0999999999999999E-3</v>
      </c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  <c r="CO114" s="151"/>
      <c r="CP114" s="151"/>
      <c r="CQ114" s="151"/>
      <c r="CR114" s="151"/>
      <c r="CS114" s="149"/>
      <c r="CT114" s="149"/>
    </row>
    <row r="115" spans="1:98">
      <c r="A115" s="144" t="s">
        <v>846</v>
      </c>
      <c r="B115" s="150" t="s">
        <v>872</v>
      </c>
      <c r="C115" s="150" t="s">
        <v>920</v>
      </c>
      <c r="D115" s="150" t="s">
        <v>1054</v>
      </c>
      <c r="E115" s="145">
        <v>2013</v>
      </c>
      <c r="F115" s="11"/>
      <c r="G115" s="141"/>
      <c r="H115" s="153"/>
      <c r="I115" s="150">
        <v>10</v>
      </c>
      <c r="J115" s="150">
        <v>20</v>
      </c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 t="s">
        <v>1149</v>
      </c>
      <c r="V115" s="151">
        <v>0</v>
      </c>
      <c r="W115" s="154">
        <v>2</v>
      </c>
      <c r="X115" s="151"/>
      <c r="Y115" s="151"/>
      <c r="Z115" s="151"/>
      <c r="AA115" s="151"/>
      <c r="AB115" s="151"/>
      <c r="AC115" s="156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6">
        <v>0.7</v>
      </c>
      <c r="AP115" s="156"/>
      <c r="AQ115" s="156"/>
      <c r="AR115" s="151"/>
      <c r="AS115" s="151"/>
      <c r="AT115" s="151"/>
      <c r="AU115" s="151"/>
      <c r="AV115" s="151">
        <v>-25.2</v>
      </c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  <c r="CO115" s="151"/>
      <c r="CP115" s="151"/>
      <c r="CQ115" s="151"/>
      <c r="CR115" s="151"/>
      <c r="CS115" s="149"/>
      <c r="CT115" s="149"/>
    </row>
    <row r="116" spans="1:98">
      <c r="A116" s="144" t="s">
        <v>846</v>
      </c>
      <c r="B116" s="150" t="s">
        <v>872</v>
      </c>
      <c r="C116" s="150" t="s">
        <v>920</v>
      </c>
      <c r="D116" s="150" t="s">
        <v>1055</v>
      </c>
      <c r="E116" s="145">
        <v>2013</v>
      </c>
      <c r="F116" s="11"/>
      <c r="G116" s="141"/>
      <c r="H116" s="153"/>
      <c r="I116" s="150">
        <v>40</v>
      </c>
      <c r="J116" s="150">
        <v>50</v>
      </c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 t="s">
        <v>1149</v>
      </c>
      <c r="V116" s="151">
        <v>0</v>
      </c>
      <c r="W116" s="154">
        <v>2</v>
      </c>
      <c r="X116" s="151"/>
      <c r="Y116" s="151"/>
      <c r="Z116" s="151"/>
      <c r="AA116" s="151"/>
      <c r="AB116" s="151"/>
      <c r="AC116" s="156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6">
        <v>0.41</v>
      </c>
      <c r="AP116" s="156"/>
      <c r="AQ116" s="156"/>
      <c r="AR116" s="151"/>
      <c r="AS116" s="151"/>
      <c r="AT116" s="151"/>
      <c r="AU116" s="151"/>
      <c r="AV116" s="151">
        <v>-24.3</v>
      </c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  <c r="CO116" s="151"/>
      <c r="CP116" s="151"/>
      <c r="CQ116" s="151"/>
      <c r="CR116" s="151"/>
      <c r="CS116" s="149"/>
      <c r="CT116" s="149"/>
    </row>
    <row r="117" spans="1:98">
      <c r="A117" s="144" t="s">
        <v>846</v>
      </c>
      <c r="B117" s="150" t="s">
        <v>872</v>
      </c>
      <c r="C117" s="150" t="s">
        <v>920</v>
      </c>
      <c r="D117" s="150" t="s">
        <v>1056</v>
      </c>
      <c r="E117" s="145">
        <v>2013</v>
      </c>
      <c r="F117" s="11"/>
      <c r="G117" s="141"/>
      <c r="H117" s="153"/>
      <c r="I117" s="150">
        <v>90</v>
      </c>
      <c r="J117" s="150">
        <v>100</v>
      </c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 t="s">
        <v>1149</v>
      </c>
      <c r="V117" s="151">
        <v>0</v>
      </c>
      <c r="W117" s="154">
        <v>2</v>
      </c>
      <c r="X117" s="151"/>
      <c r="Y117" s="151"/>
      <c r="Z117" s="151"/>
      <c r="AA117" s="151"/>
      <c r="AB117" s="151"/>
      <c r="AC117" s="156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6">
        <v>0.27</v>
      </c>
      <c r="AP117" s="156"/>
      <c r="AQ117" s="156"/>
      <c r="AR117" s="151"/>
      <c r="AS117" s="151"/>
      <c r="AT117" s="151"/>
      <c r="AU117" s="151"/>
      <c r="AV117" s="151">
        <v>-24.9</v>
      </c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  <c r="CO117" s="151"/>
      <c r="CP117" s="151"/>
      <c r="CQ117" s="151"/>
      <c r="CR117" s="151"/>
      <c r="CS117" s="149"/>
      <c r="CT117" s="149"/>
    </row>
    <row r="118" spans="1:98">
      <c r="A118" s="144" t="s">
        <v>846</v>
      </c>
      <c r="B118" s="150" t="s">
        <v>872</v>
      </c>
      <c r="C118" s="150" t="s">
        <v>920</v>
      </c>
      <c r="D118" s="150" t="s">
        <v>1057</v>
      </c>
      <c r="E118" s="145">
        <v>2013</v>
      </c>
      <c r="F118" s="11"/>
      <c r="G118" s="141"/>
      <c r="H118" s="153"/>
      <c r="I118" s="150">
        <v>190</v>
      </c>
      <c r="J118" s="150">
        <v>200</v>
      </c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 t="s">
        <v>1149</v>
      </c>
      <c r="V118" s="151">
        <v>0</v>
      </c>
      <c r="W118" s="154">
        <v>2</v>
      </c>
      <c r="X118" s="151"/>
      <c r="Y118" s="151"/>
      <c r="Z118" s="151"/>
      <c r="AA118" s="151"/>
      <c r="AB118" s="151"/>
      <c r="AC118" s="156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6">
        <v>0.19</v>
      </c>
      <c r="AP118" s="156"/>
      <c r="AQ118" s="156"/>
      <c r="AR118" s="151"/>
      <c r="AS118" s="151"/>
      <c r="AT118" s="151"/>
      <c r="AU118" s="151"/>
      <c r="AV118" s="151">
        <v>-23.7</v>
      </c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  <c r="CO118" s="151"/>
      <c r="CP118" s="151"/>
      <c r="CQ118" s="151"/>
      <c r="CR118" s="151"/>
      <c r="CS118" s="149"/>
      <c r="CT118" s="149"/>
    </row>
    <row r="119" spans="1:98">
      <c r="A119" s="144" t="s">
        <v>846</v>
      </c>
      <c r="B119" s="150" t="s">
        <v>873</v>
      </c>
      <c r="C119" s="150" t="s">
        <v>921</v>
      </c>
      <c r="D119" s="150" t="s">
        <v>1058</v>
      </c>
      <c r="E119" s="145">
        <v>2013</v>
      </c>
      <c r="F119" s="11"/>
      <c r="G119" s="141"/>
      <c r="H119" s="153"/>
      <c r="I119" s="150">
        <v>0</v>
      </c>
      <c r="J119" s="150">
        <v>10</v>
      </c>
      <c r="K119" s="151"/>
      <c r="L119" s="151"/>
      <c r="M119" s="151"/>
      <c r="N119" s="151"/>
      <c r="O119" s="151"/>
      <c r="P119" s="151">
        <v>1.1968000000000001</v>
      </c>
      <c r="Q119" s="151">
        <v>1.1968000000000001</v>
      </c>
      <c r="R119" s="151"/>
      <c r="S119" s="151"/>
      <c r="T119" s="151"/>
      <c r="U119" s="151">
        <v>60</v>
      </c>
      <c r="V119" s="151">
        <v>0</v>
      </c>
      <c r="W119" s="154">
        <v>2</v>
      </c>
      <c r="X119" s="151"/>
      <c r="Y119" s="151"/>
      <c r="Z119" s="151"/>
      <c r="AA119" s="151"/>
      <c r="AB119" s="151"/>
      <c r="AC119" s="156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6">
        <v>0.88</v>
      </c>
      <c r="AP119" s="156"/>
      <c r="AQ119" s="156"/>
      <c r="AR119" s="151"/>
      <c r="AS119" s="151"/>
      <c r="AT119" s="151"/>
      <c r="AU119" s="151"/>
      <c r="AV119" s="151">
        <v>-24.9</v>
      </c>
      <c r="AW119" s="151" t="s">
        <v>1148</v>
      </c>
      <c r="AX119" s="151">
        <v>136004</v>
      </c>
      <c r="AY119" s="151">
        <v>2015</v>
      </c>
      <c r="AZ119" s="151">
        <v>64.099999999999994</v>
      </c>
      <c r="BA119" s="151">
        <v>3.1</v>
      </c>
      <c r="BB119" s="151"/>
      <c r="BC119" s="151">
        <v>1.0724</v>
      </c>
      <c r="BD119" s="151">
        <v>3.0999999999999999E-3</v>
      </c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49"/>
      <c r="CT119" s="149"/>
    </row>
    <row r="120" spans="1:98">
      <c r="A120" s="144" t="s">
        <v>846</v>
      </c>
      <c r="B120" s="150" t="s">
        <v>873</v>
      </c>
      <c r="C120" s="150" t="s">
        <v>921</v>
      </c>
      <c r="D120" s="150" t="s">
        <v>1059</v>
      </c>
      <c r="E120" s="145">
        <v>2013</v>
      </c>
      <c r="F120" s="11"/>
      <c r="G120" s="141"/>
      <c r="H120" s="153"/>
      <c r="I120" s="150">
        <v>10</v>
      </c>
      <c r="J120" s="150">
        <v>20</v>
      </c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>
        <v>63</v>
      </c>
      <c r="V120" s="151">
        <v>0</v>
      </c>
      <c r="W120" s="154">
        <v>2</v>
      </c>
      <c r="X120" s="151"/>
      <c r="Y120" s="151"/>
      <c r="Z120" s="151"/>
      <c r="AA120" s="151"/>
      <c r="AB120" s="151"/>
      <c r="AC120" s="156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6">
        <v>1.75</v>
      </c>
      <c r="AP120" s="156"/>
      <c r="AQ120" s="156"/>
      <c r="AR120" s="151"/>
      <c r="AS120" s="151"/>
      <c r="AT120" s="151"/>
      <c r="AU120" s="151"/>
      <c r="AV120" s="151">
        <v>-23.6</v>
      </c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151"/>
      <c r="CS120" s="149"/>
      <c r="CT120" s="149"/>
    </row>
    <row r="121" spans="1:98">
      <c r="A121" s="144" t="s">
        <v>846</v>
      </c>
      <c r="B121" s="150" t="s">
        <v>873</v>
      </c>
      <c r="C121" s="150" t="s">
        <v>921</v>
      </c>
      <c r="D121" s="150" t="s">
        <v>1060</v>
      </c>
      <c r="E121" s="145">
        <v>2013</v>
      </c>
      <c r="F121" s="11"/>
      <c r="G121" s="141"/>
      <c r="H121" s="153"/>
      <c r="I121" s="150">
        <v>40</v>
      </c>
      <c r="J121" s="150">
        <v>50</v>
      </c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>
        <v>71</v>
      </c>
      <c r="V121" s="151">
        <v>0</v>
      </c>
      <c r="W121" s="154">
        <v>2</v>
      </c>
      <c r="X121" s="151"/>
      <c r="Y121" s="151"/>
      <c r="Z121" s="151"/>
      <c r="AA121" s="151"/>
      <c r="AB121" s="151"/>
      <c r="AC121" s="156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6">
        <v>0.86</v>
      </c>
      <c r="AP121" s="156"/>
      <c r="AQ121" s="156"/>
      <c r="AR121" s="151"/>
      <c r="AS121" s="151"/>
      <c r="AT121" s="151"/>
      <c r="AU121" s="151"/>
      <c r="AV121" s="151">
        <v>-23.4</v>
      </c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  <c r="CO121" s="151"/>
      <c r="CP121" s="151"/>
      <c r="CQ121" s="151"/>
      <c r="CR121" s="151"/>
      <c r="CS121" s="149"/>
      <c r="CT121" s="149"/>
    </row>
    <row r="122" spans="1:98">
      <c r="A122" s="144" t="s">
        <v>846</v>
      </c>
      <c r="B122" s="150" t="s">
        <v>873</v>
      </c>
      <c r="C122" s="150" t="s">
        <v>921</v>
      </c>
      <c r="D122" s="150" t="s">
        <v>1061</v>
      </c>
      <c r="E122" s="145">
        <v>2013</v>
      </c>
      <c r="F122" s="11"/>
      <c r="G122" s="141"/>
      <c r="H122" s="153"/>
      <c r="I122" s="150">
        <v>90</v>
      </c>
      <c r="J122" s="150">
        <v>100</v>
      </c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>
        <v>70</v>
      </c>
      <c r="V122" s="151">
        <v>0</v>
      </c>
      <c r="W122" s="154">
        <v>2</v>
      </c>
      <c r="X122" s="151"/>
      <c r="Y122" s="151"/>
      <c r="Z122" s="151"/>
      <c r="AA122" s="151"/>
      <c r="AB122" s="151"/>
      <c r="AC122" s="156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6">
        <v>0.54</v>
      </c>
      <c r="AP122" s="156"/>
      <c r="AQ122" s="156"/>
      <c r="AR122" s="151"/>
      <c r="AS122" s="151"/>
      <c r="AT122" s="151"/>
      <c r="AU122" s="151"/>
      <c r="AV122" s="151">
        <v>-23</v>
      </c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  <c r="CO122" s="151"/>
      <c r="CP122" s="151"/>
      <c r="CQ122" s="151"/>
      <c r="CR122" s="151"/>
      <c r="CS122" s="149"/>
      <c r="CT122" s="149"/>
    </row>
    <row r="123" spans="1:98">
      <c r="A123" s="144" t="s">
        <v>846</v>
      </c>
      <c r="B123" s="150" t="s">
        <v>873</v>
      </c>
      <c r="C123" s="150" t="s">
        <v>921</v>
      </c>
      <c r="D123" s="150" t="s">
        <v>1062</v>
      </c>
      <c r="E123" s="145">
        <v>2013</v>
      </c>
      <c r="F123" s="11"/>
      <c r="G123" s="141"/>
      <c r="H123" s="153"/>
      <c r="I123" s="150">
        <v>190</v>
      </c>
      <c r="J123" s="150">
        <v>200</v>
      </c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>
        <v>68</v>
      </c>
      <c r="V123" s="151">
        <v>0</v>
      </c>
      <c r="W123" s="154">
        <v>2</v>
      </c>
      <c r="X123" s="151"/>
      <c r="Y123" s="151"/>
      <c r="Z123" s="151"/>
      <c r="AA123" s="151"/>
      <c r="AB123" s="151"/>
      <c r="AC123" s="156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6">
        <v>0.4</v>
      </c>
      <c r="AP123" s="156"/>
      <c r="AQ123" s="156"/>
      <c r="AR123" s="151"/>
      <c r="AS123" s="151"/>
      <c r="AT123" s="151"/>
      <c r="AU123" s="151"/>
      <c r="AV123" s="151">
        <v>-21</v>
      </c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  <c r="CO123" s="151"/>
      <c r="CP123" s="151"/>
      <c r="CQ123" s="151"/>
      <c r="CR123" s="151"/>
      <c r="CS123" s="149"/>
      <c r="CT123" s="149"/>
    </row>
    <row r="124" spans="1:98">
      <c r="A124" s="144" t="s">
        <v>846</v>
      </c>
      <c r="B124" s="150" t="s">
        <v>874</v>
      </c>
      <c r="C124" s="150" t="s">
        <v>922</v>
      </c>
      <c r="D124" s="150" t="s">
        <v>1063</v>
      </c>
      <c r="E124" s="145">
        <v>2013</v>
      </c>
      <c r="F124" s="11"/>
      <c r="G124" s="141"/>
      <c r="H124" s="153"/>
      <c r="I124" s="150">
        <v>0</v>
      </c>
      <c r="J124" s="150">
        <v>10</v>
      </c>
      <c r="K124" s="151"/>
      <c r="L124" s="151"/>
      <c r="M124" s="151"/>
      <c r="N124" s="151"/>
      <c r="O124" s="151"/>
      <c r="P124" s="151">
        <v>1.5647</v>
      </c>
      <c r="Q124" s="151">
        <v>1.5647</v>
      </c>
      <c r="R124" s="151"/>
      <c r="S124" s="151"/>
      <c r="T124" s="151"/>
      <c r="U124" s="151">
        <v>55</v>
      </c>
      <c r="V124" s="151">
        <v>0</v>
      </c>
      <c r="W124" s="154">
        <v>2</v>
      </c>
      <c r="X124" s="151"/>
      <c r="Y124" s="151"/>
      <c r="Z124" s="151"/>
      <c r="AA124" s="151"/>
      <c r="AB124" s="151"/>
      <c r="AC124" s="156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6">
        <v>0.56999999999999995</v>
      </c>
      <c r="AP124" s="156"/>
      <c r="AQ124" s="156"/>
      <c r="AR124" s="151"/>
      <c r="AS124" s="151"/>
      <c r="AT124" s="151"/>
      <c r="AU124" s="151"/>
      <c r="AV124" s="151">
        <v>-23.7</v>
      </c>
      <c r="AW124" s="151" t="s">
        <v>1148</v>
      </c>
      <c r="AX124" s="151">
        <v>136005</v>
      </c>
      <c r="AY124" s="151">
        <v>2015</v>
      </c>
      <c r="AZ124" s="151">
        <v>70.3</v>
      </c>
      <c r="BA124" s="151">
        <v>3.1</v>
      </c>
      <c r="BB124" s="151"/>
      <c r="BC124" s="151">
        <v>1.0786</v>
      </c>
      <c r="BD124" s="151">
        <v>3.0999999999999999E-3</v>
      </c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1"/>
      <c r="CS124" s="149"/>
      <c r="CT124" s="149"/>
    </row>
    <row r="125" spans="1:98">
      <c r="A125" s="144" t="s">
        <v>846</v>
      </c>
      <c r="B125" s="150" t="s">
        <v>874</v>
      </c>
      <c r="C125" s="150" t="s">
        <v>922</v>
      </c>
      <c r="D125" s="150" t="s">
        <v>1064</v>
      </c>
      <c r="E125" s="145">
        <v>2013</v>
      </c>
      <c r="F125" s="11"/>
      <c r="G125" s="141"/>
      <c r="H125" s="153"/>
      <c r="I125" s="150">
        <v>10</v>
      </c>
      <c r="J125" s="150">
        <v>20</v>
      </c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 t="s">
        <v>1149</v>
      </c>
      <c r="V125" s="151">
        <v>0</v>
      </c>
      <c r="W125" s="154">
        <v>2</v>
      </c>
      <c r="X125" s="151"/>
      <c r="Y125" s="151"/>
      <c r="Z125" s="151"/>
      <c r="AA125" s="151"/>
      <c r="AB125" s="151"/>
      <c r="AC125" s="156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6">
        <v>1.21</v>
      </c>
      <c r="AP125" s="156"/>
      <c r="AQ125" s="156"/>
      <c r="AR125" s="151"/>
      <c r="AS125" s="151"/>
      <c r="AT125" s="151"/>
      <c r="AU125" s="151"/>
      <c r="AV125" s="151">
        <v>-23.9</v>
      </c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1"/>
      <c r="CS125" s="149"/>
      <c r="CT125" s="149"/>
    </row>
    <row r="126" spans="1:98">
      <c r="A126" s="144" t="s">
        <v>846</v>
      </c>
      <c r="B126" s="150" t="s">
        <v>874</v>
      </c>
      <c r="C126" s="150" t="s">
        <v>922</v>
      </c>
      <c r="D126" s="150" t="s">
        <v>1065</v>
      </c>
      <c r="E126" s="145">
        <v>2013</v>
      </c>
      <c r="F126" s="11"/>
      <c r="G126" s="141"/>
      <c r="H126" s="153"/>
      <c r="I126" s="150">
        <v>40</v>
      </c>
      <c r="J126" s="150">
        <v>50</v>
      </c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 t="s">
        <v>1149</v>
      </c>
      <c r="V126" s="151">
        <v>0</v>
      </c>
      <c r="W126" s="154">
        <v>2</v>
      </c>
      <c r="X126" s="151"/>
      <c r="Y126" s="151"/>
      <c r="Z126" s="151"/>
      <c r="AA126" s="151"/>
      <c r="AB126" s="151"/>
      <c r="AC126" s="156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6">
        <v>0.83</v>
      </c>
      <c r="AP126" s="156"/>
      <c r="AQ126" s="156"/>
      <c r="AR126" s="151"/>
      <c r="AS126" s="151"/>
      <c r="AT126" s="151"/>
      <c r="AU126" s="151"/>
      <c r="AV126" s="151">
        <v>-23.3</v>
      </c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  <c r="CO126" s="151"/>
      <c r="CP126" s="151"/>
      <c r="CQ126" s="151"/>
      <c r="CR126" s="151"/>
      <c r="CS126" s="149"/>
      <c r="CT126" s="149"/>
    </row>
    <row r="127" spans="1:98">
      <c r="A127" s="144" t="s">
        <v>846</v>
      </c>
      <c r="B127" s="150" t="s">
        <v>874</v>
      </c>
      <c r="C127" s="150" t="s">
        <v>922</v>
      </c>
      <c r="D127" s="150" t="s">
        <v>1066</v>
      </c>
      <c r="E127" s="145">
        <v>2013</v>
      </c>
      <c r="F127" s="11"/>
      <c r="G127" s="141"/>
      <c r="H127" s="153"/>
      <c r="I127" s="150">
        <v>90</v>
      </c>
      <c r="J127" s="150">
        <v>100</v>
      </c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 t="s">
        <v>1149</v>
      </c>
      <c r="V127" s="151">
        <v>0</v>
      </c>
      <c r="W127" s="154">
        <v>2</v>
      </c>
      <c r="X127" s="151"/>
      <c r="Y127" s="151"/>
      <c r="Z127" s="151"/>
      <c r="AA127" s="151"/>
      <c r="AB127" s="151"/>
      <c r="AC127" s="156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6">
        <v>0.53</v>
      </c>
      <c r="AP127" s="156"/>
      <c r="AQ127" s="156"/>
      <c r="AR127" s="151"/>
      <c r="AS127" s="151"/>
      <c r="AT127" s="151"/>
      <c r="AU127" s="151"/>
      <c r="AV127" s="151">
        <v>-22.9</v>
      </c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  <c r="CO127" s="151"/>
      <c r="CP127" s="151"/>
      <c r="CQ127" s="151"/>
      <c r="CR127" s="151"/>
      <c r="CS127" s="149"/>
      <c r="CT127" s="149"/>
    </row>
    <row r="128" spans="1:98">
      <c r="A128" s="144" t="s">
        <v>846</v>
      </c>
      <c r="B128" s="150" t="s">
        <v>874</v>
      </c>
      <c r="C128" s="150" t="s">
        <v>922</v>
      </c>
      <c r="D128" s="150" t="s">
        <v>1067</v>
      </c>
      <c r="E128" s="145">
        <v>2013</v>
      </c>
      <c r="F128" s="11"/>
      <c r="G128" s="141"/>
      <c r="H128" s="153"/>
      <c r="I128" s="150">
        <v>190</v>
      </c>
      <c r="J128" s="150">
        <v>200</v>
      </c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 t="s">
        <v>1149</v>
      </c>
      <c r="V128" s="151">
        <v>0</v>
      </c>
      <c r="W128" s="154">
        <v>2</v>
      </c>
      <c r="X128" s="151"/>
      <c r="Y128" s="151"/>
      <c r="Z128" s="151"/>
      <c r="AA128" s="151"/>
      <c r="AB128" s="151"/>
      <c r="AC128" s="156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6">
        <v>0.41</v>
      </c>
      <c r="AP128" s="156"/>
      <c r="AQ128" s="156"/>
      <c r="AR128" s="151"/>
      <c r="AS128" s="151"/>
      <c r="AT128" s="151"/>
      <c r="AU128" s="151"/>
      <c r="AV128" s="151">
        <v>-21.1</v>
      </c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  <c r="CO128" s="151"/>
      <c r="CP128" s="151"/>
      <c r="CQ128" s="151"/>
      <c r="CR128" s="151"/>
      <c r="CS128" s="149"/>
      <c r="CT128" s="149"/>
    </row>
    <row r="129" spans="1:98">
      <c r="A129" s="144" t="s">
        <v>846</v>
      </c>
      <c r="B129" s="150" t="s">
        <v>875</v>
      </c>
      <c r="C129" s="150" t="s">
        <v>923</v>
      </c>
      <c r="D129" s="150" t="s">
        <v>1068</v>
      </c>
      <c r="E129" s="145">
        <v>2013</v>
      </c>
      <c r="F129" s="11"/>
      <c r="G129" s="141"/>
      <c r="H129" s="153"/>
      <c r="I129" s="150">
        <v>0</v>
      </c>
      <c r="J129" s="150">
        <v>10</v>
      </c>
      <c r="K129" s="151"/>
      <c r="L129" s="151"/>
      <c r="M129" s="151"/>
      <c r="N129" s="151"/>
      <c r="O129" s="151"/>
      <c r="P129" s="151">
        <v>1.4503999999999999</v>
      </c>
      <c r="Q129" s="151">
        <v>1.4503999999999999</v>
      </c>
      <c r="R129" s="151"/>
      <c r="S129" s="151"/>
      <c r="T129" s="151"/>
      <c r="U129" s="151">
        <v>55</v>
      </c>
      <c r="V129" s="151">
        <v>0</v>
      </c>
      <c r="W129" s="154">
        <v>2</v>
      </c>
      <c r="X129" s="151"/>
      <c r="Y129" s="151"/>
      <c r="Z129" s="151"/>
      <c r="AA129" s="151"/>
      <c r="AB129" s="151"/>
      <c r="AC129" s="156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6">
        <v>1.48</v>
      </c>
      <c r="AP129" s="156"/>
      <c r="AQ129" s="156"/>
      <c r="AR129" s="151"/>
      <c r="AS129" s="151"/>
      <c r="AT129" s="151"/>
      <c r="AU129" s="151"/>
      <c r="AV129" s="151">
        <v>-24.9</v>
      </c>
      <c r="AW129" s="151" t="s">
        <v>1148</v>
      </c>
      <c r="AX129" s="151">
        <v>136006</v>
      </c>
      <c r="AY129" s="151">
        <v>2015</v>
      </c>
      <c r="AZ129" s="151">
        <v>69.5</v>
      </c>
      <c r="BA129" s="151">
        <v>3.1</v>
      </c>
      <c r="BB129" s="151"/>
      <c r="BC129" s="151">
        <v>1.0778000000000001</v>
      </c>
      <c r="BD129" s="151">
        <v>3.0999999999999999E-3</v>
      </c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  <c r="CO129" s="151"/>
      <c r="CP129" s="151"/>
      <c r="CQ129" s="151"/>
      <c r="CR129" s="151"/>
      <c r="CS129" s="149"/>
      <c r="CT129" s="149"/>
    </row>
    <row r="130" spans="1:98">
      <c r="A130" s="144" t="s">
        <v>846</v>
      </c>
      <c r="B130" s="150" t="s">
        <v>875</v>
      </c>
      <c r="C130" s="150" t="s">
        <v>923</v>
      </c>
      <c r="D130" s="150" t="s">
        <v>1069</v>
      </c>
      <c r="E130" s="145">
        <v>2013</v>
      </c>
      <c r="F130" s="11"/>
      <c r="G130" s="141"/>
      <c r="H130" s="153"/>
      <c r="I130" s="150">
        <v>10</v>
      </c>
      <c r="J130" s="150">
        <v>20</v>
      </c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 t="s">
        <v>1149</v>
      </c>
      <c r="V130" s="151">
        <v>0</v>
      </c>
      <c r="W130" s="154">
        <v>2</v>
      </c>
      <c r="X130" s="151"/>
      <c r="Y130" s="151"/>
      <c r="Z130" s="151"/>
      <c r="AA130" s="151"/>
      <c r="AB130" s="151"/>
      <c r="AC130" s="156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6">
        <v>1.1000000000000001</v>
      </c>
      <c r="AP130" s="156"/>
      <c r="AQ130" s="156"/>
      <c r="AR130" s="151"/>
      <c r="AS130" s="151"/>
      <c r="AT130" s="151"/>
      <c r="AU130" s="151"/>
      <c r="AV130" s="151">
        <v>-22.5</v>
      </c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  <c r="CO130" s="151"/>
      <c r="CP130" s="151"/>
      <c r="CQ130" s="151"/>
      <c r="CR130" s="151"/>
      <c r="CS130" s="149"/>
      <c r="CT130" s="149"/>
    </row>
    <row r="131" spans="1:98">
      <c r="A131" s="144" t="s">
        <v>846</v>
      </c>
      <c r="B131" s="150" t="s">
        <v>875</v>
      </c>
      <c r="C131" s="150" t="s">
        <v>923</v>
      </c>
      <c r="D131" s="150" t="s">
        <v>1070</v>
      </c>
      <c r="E131" s="145">
        <v>2013</v>
      </c>
      <c r="F131" s="11"/>
      <c r="G131" s="141"/>
      <c r="H131" s="153"/>
      <c r="I131" s="150">
        <v>40</v>
      </c>
      <c r="J131" s="150">
        <v>50</v>
      </c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 t="s">
        <v>1149</v>
      </c>
      <c r="V131" s="151">
        <v>0</v>
      </c>
      <c r="W131" s="154">
        <v>2</v>
      </c>
      <c r="X131" s="151"/>
      <c r="Y131" s="151"/>
      <c r="Z131" s="151"/>
      <c r="AA131" s="151"/>
      <c r="AB131" s="151"/>
      <c r="AC131" s="156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6">
        <v>0.78</v>
      </c>
      <c r="AP131" s="156"/>
      <c r="AQ131" s="156"/>
      <c r="AR131" s="151"/>
      <c r="AS131" s="151"/>
      <c r="AT131" s="151"/>
      <c r="AU131" s="151"/>
      <c r="AV131" s="151">
        <v>-20.9</v>
      </c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  <c r="CO131" s="151"/>
      <c r="CP131" s="151"/>
      <c r="CQ131" s="151"/>
      <c r="CR131" s="151"/>
      <c r="CS131" s="149"/>
      <c r="CT131" s="149"/>
    </row>
    <row r="132" spans="1:98">
      <c r="A132" s="144" t="s">
        <v>846</v>
      </c>
      <c r="B132" s="150" t="s">
        <v>875</v>
      </c>
      <c r="C132" s="150" t="s">
        <v>923</v>
      </c>
      <c r="D132" s="150" t="s">
        <v>1071</v>
      </c>
      <c r="E132" s="145">
        <v>2013</v>
      </c>
      <c r="F132" s="11"/>
      <c r="G132" s="141"/>
      <c r="H132" s="153"/>
      <c r="I132" s="150">
        <v>90</v>
      </c>
      <c r="J132" s="150">
        <v>100</v>
      </c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 t="s">
        <v>1149</v>
      </c>
      <c r="V132" s="151">
        <v>0</v>
      </c>
      <c r="W132" s="154">
        <v>2</v>
      </c>
      <c r="X132" s="151"/>
      <c r="Y132" s="151"/>
      <c r="Z132" s="151"/>
      <c r="AA132" s="151"/>
      <c r="AB132" s="151"/>
      <c r="AC132" s="156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6">
        <v>0.52</v>
      </c>
      <c r="AP132" s="156"/>
      <c r="AQ132" s="156"/>
      <c r="AR132" s="151"/>
      <c r="AS132" s="151"/>
      <c r="AT132" s="151"/>
      <c r="AU132" s="151"/>
      <c r="AV132" s="151">
        <v>-20.100000000000001</v>
      </c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  <c r="CO132" s="151"/>
      <c r="CP132" s="151"/>
      <c r="CQ132" s="151"/>
      <c r="CR132" s="151"/>
      <c r="CS132" s="149"/>
      <c r="CT132" s="149"/>
    </row>
    <row r="133" spans="1:98">
      <c r="A133" s="144" t="s">
        <v>846</v>
      </c>
      <c r="B133" s="150" t="s">
        <v>875</v>
      </c>
      <c r="C133" s="150" t="s">
        <v>923</v>
      </c>
      <c r="D133" s="150" t="s">
        <v>1072</v>
      </c>
      <c r="E133" s="145">
        <v>2013</v>
      </c>
      <c r="F133" s="11"/>
      <c r="G133" s="141"/>
      <c r="H133" s="153"/>
      <c r="I133" s="150">
        <v>190</v>
      </c>
      <c r="J133" s="150">
        <v>200</v>
      </c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 t="s">
        <v>1149</v>
      </c>
      <c r="V133" s="151">
        <v>0</v>
      </c>
      <c r="W133" s="154">
        <v>2</v>
      </c>
      <c r="X133" s="151"/>
      <c r="Y133" s="151"/>
      <c r="Z133" s="151"/>
      <c r="AA133" s="151"/>
      <c r="AB133" s="151"/>
      <c r="AC133" s="156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6">
        <v>0.47</v>
      </c>
      <c r="AP133" s="156"/>
      <c r="AQ133" s="156"/>
      <c r="AR133" s="151"/>
      <c r="AS133" s="151"/>
      <c r="AT133" s="151"/>
      <c r="AU133" s="151"/>
      <c r="AV133" s="151">
        <v>-20.9</v>
      </c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  <c r="CO133" s="151"/>
      <c r="CP133" s="151"/>
      <c r="CQ133" s="151"/>
      <c r="CR133" s="151"/>
      <c r="CS133" s="149"/>
      <c r="CT133" s="149"/>
    </row>
    <row r="134" spans="1:98">
      <c r="A134" s="144" t="s">
        <v>846</v>
      </c>
      <c r="B134" s="150" t="s">
        <v>876</v>
      </c>
      <c r="C134" s="150" t="s">
        <v>924</v>
      </c>
      <c r="D134" s="150" t="s">
        <v>1073</v>
      </c>
      <c r="E134" s="145">
        <v>2013</v>
      </c>
      <c r="F134" s="11"/>
      <c r="G134" s="141"/>
      <c r="H134" s="153"/>
      <c r="I134" s="150">
        <v>0</v>
      </c>
      <c r="J134" s="150">
        <v>10</v>
      </c>
      <c r="K134" s="151"/>
      <c r="L134" s="151"/>
      <c r="M134" s="151"/>
      <c r="N134" s="151"/>
      <c r="O134" s="151"/>
      <c r="P134" s="151">
        <v>1.45</v>
      </c>
      <c r="Q134" s="151">
        <v>1.45</v>
      </c>
      <c r="R134" s="151"/>
      <c r="S134" s="151"/>
      <c r="T134" s="151"/>
      <c r="U134" s="151" t="s">
        <v>1149</v>
      </c>
      <c r="V134" s="151">
        <v>0</v>
      </c>
      <c r="W134" s="154">
        <v>2</v>
      </c>
      <c r="X134" s="151"/>
      <c r="Y134" s="151"/>
      <c r="Z134" s="151"/>
      <c r="AA134" s="151"/>
      <c r="AB134" s="151"/>
      <c r="AC134" s="156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6">
        <v>0.87</v>
      </c>
      <c r="AP134" s="156"/>
      <c r="AQ134" s="156"/>
      <c r="AR134" s="151"/>
      <c r="AS134" s="151"/>
      <c r="AT134" s="151"/>
      <c r="AU134" s="151"/>
      <c r="AV134" s="151">
        <v>-23.4</v>
      </c>
      <c r="AW134" s="151" t="s">
        <v>1148</v>
      </c>
      <c r="AX134" s="151">
        <v>136008</v>
      </c>
      <c r="AY134" s="151">
        <v>2015</v>
      </c>
      <c r="AZ134" s="151">
        <v>73.5</v>
      </c>
      <c r="BA134" s="151">
        <v>3.1</v>
      </c>
      <c r="BB134" s="151"/>
      <c r="BC134" s="151">
        <v>1.0818000000000001</v>
      </c>
      <c r="BD134" s="151">
        <v>3.0999999999999999E-3</v>
      </c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  <c r="CO134" s="151"/>
      <c r="CP134" s="151"/>
      <c r="CQ134" s="151"/>
      <c r="CR134" s="151"/>
      <c r="CS134" s="149"/>
      <c r="CT134" s="149"/>
    </row>
    <row r="135" spans="1:98">
      <c r="A135" s="144" t="s">
        <v>846</v>
      </c>
      <c r="B135" s="150" t="s">
        <v>876</v>
      </c>
      <c r="C135" s="150" t="s">
        <v>924</v>
      </c>
      <c r="D135" s="150" t="s">
        <v>1074</v>
      </c>
      <c r="E135" s="145">
        <v>2013</v>
      </c>
      <c r="F135" s="11"/>
      <c r="G135" s="141"/>
      <c r="H135" s="153"/>
      <c r="I135" s="150">
        <v>10</v>
      </c>
      <c r="J135" s="150">
        <v>20</v>
      </c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 t="s">
        <v>1149</v>
      </c>
      <c r="V135" s="151">
        <v>0</v>
      </c>
      <c r="W135" s="154">
        <v>2</v>
      </c>
      <c r="X135" s="151"/>
      <c r="Y135" s="151"/>
      <c r="Z135" s="151"/>
      <c r="AA135" s="151"/>
      <c r="AB135" s="151"/>
      <c r="AC135" s="156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6">
        <v>0.64</v>
      </c>
      <c r="AP135" s="156"/>
      <c r="AQ135" s="156"/>
      <c r="AR135" s="151"/>
      <c r="AS135" s="151"/>
      <c r="AT135" s="151"/>
      <c r="AU135" s="151"/>
      <c r="AV135" s="151">
        <v>-25.1</v>
      </c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  <c r="CO135" s="151"/>
      <c r="CP135" s="151"/>
      <c r="CQ135" s="151"/>
      <c r="CR135" s="151"/>
      <c r="CS135" s="149"/>
      <c r="CT135" s="149"/>
    </row>
    <row r="136" spans="1:98">
      <c r="A136" s="144" t="s">
        <v>846</v>
      </c>
      <c r="B136" s="150" t="s">
        <v>876</v>
      </c>
      <c r="C136" s="150" t="s">
        <v>924</v>
      </c>
      <c r="D136" s="150" t="s">
        <v>1075</v>
      </c>
      <c r="E136" s="145">
        <v>2013</v>
      </c>
      <c r="F136" s="11"/>
      <c r="G136" s="141"/>
      <c r="H136" s="153"/>
      <c r="I136" s="150">
        <v>40</v>
      </c>
      <c r="J136" s="150">
        <v>50</v>
      </c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 t="s">
        <v>1149</v>
      </c>
      <c r="V136" s="151">
        <v>0</v>
      </c>
      <c r="W136" s="154">
        <v>2</v>
      </c>
      <c r="X136" s="151"/>
      <c r="Y136" s="151"/>
      <c r="Z136" s="151"/>
      <c r="AA136" s="151"/>
      <c r="AB136" s="151"/>
      <c r="AC136" s="156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6">
        <v>0.48</v>
      </c>
      <c r="AP136" s="156"/>
      <c r="AQ136" s="156"/>
      <c r="AR136" s="151"/>
      <c r="AS136" s="151"/>
      <c r="AT136" s="151"/>
      <c r="AU136" s="151"/>
      <c r="AV136" s="151">
        <v>-24.6</v>
      </c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  <c r="CO136" s="151"/>
      <c r="CP136" s="151"/>
      <c r="CQ136" s="151"/>
      <c r="CR136" s="151"/>
      <c r="CS136" s="149"/>
      <c r="CT136" s="149"/>
    </row>
    <row r="137" spans="1:98">
      <c r="A137" s="144" t="s">
        <v>846</v>
      </c>
      <c r="B137" s="150" t="s">
        <v>876</v>
      </c>
      <c r="C137" s="150" t="s">
        <v>924</v>
      </c>
      <c r="D137" s="150" t="s">
        <v>1076</v>
      </c>
      <c r="E137" s="145">
        <v>2013</v>
      </c>
      <c r="F137" s="11"/>
      <c r="G137" s="141"/>
      <c r="H137" s="153"/>
      <c r="I137" s="150">
        <v>90</v>
      </c>
      <c r="J137" s="150">
        <v>100</v>
      </c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 t="s">
        <v>1149</v>
      </c>
      <c r="V137" s="151">
        <v>0</v>
      </c>
      <c r="W137" s="154">
        <v>2</v>
      </c>
      <c r="X137" s="151"/>
      <c r="Y137" s="151"/>
      <c r="Z137" s="151"/>
      <c r="AA137" s="151"/>
      <c r="AB137" s="151"/>
      <c r="AC137" s="156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6">
        <v>0.28000000000000003</v>
      </c>
      <c r="AP137" s="156"/>
      <c r="AQ137" s="156"/>
      <c r="AR137" s="151"/>
      <c r="AS137" s="151"/>
      <c r="AT137" s="151"/>
      <c r="AU137" s="151"/>
      <c r="AV137" s="151">
        <v>-24.2</v>
      </c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  <c r="CO137" s="151"/>
      <c r="CP137" s="151"/>
      <c r="CQ137" s="151"/>
      <c r="CR137" s="151"/>
      <c r="CS137" s="149"/>
      <c r="CT137" s="149"/>
    </row>
    <row r="138" spans="1:98">
      <c r="A138" s="144" t="s">
        <v>846</v>
      </c>
      <c r="B138" s="150" t="s">
        <v>876</v>
      </c>
      <c r="C138" s="150" t="s">
        <v>924</v>
      </c>
      <c r="D138" s="150" t="s">
        <v>1077</v>
      </c>
      <c r="E138" s="145">
        <v>2013</v>
      </c>
      <c r="F138" s="11"/>
      <c r="G138" s="141"/>
      <c r="H138" s="153"/>
      <c r="I138" s="150">
        <v>190</v>
      </c>
      <c r="J138" s="150">
        <v>200</v>
      </c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 t="s">
        <v>1149</v>
      </c>
      <c r="V138" s="151">
        <v>0</v>
      </c>
      <c r="W138" s="154">
        <v>2</v>
      </c>
      <c r="X138" s="151"/>
      <c r="Y138" s="151"/>
      <c r="Z138" s="151"/>
      <c r="AA138" s="151"/>
      <c r="AB138" s="151"/>
      <c r="AC138" s="156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6">
        <v>0.23</v>
      </c>
      <c r="AP138" s="156"/>
      <c r="AQ138" s="156"/>
      <c r="AR138" s="151"/>
      <c r="AS138" s="151"/>
      <c r="AT138" s="151"/>
      <c r="AU138" s="151"/>
      <c r="AV138" s="151">
        <v>-24.4</v>
      </c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  <c r="CO138" s="151"/>
      <c r="CP138" s="151"/>
      <c r="CQ138" s="151"/>
      <c r="CR138" s="151"/>
      <c r="CS138" s="149"/>
      <c r="CT138" s="149"/>
    </row>
    <row r="139" spans="1:98">
      <c r="A139" s="144" t="s">
        <v>846</v>
      </c>
      <c r="B139" s="150" t="s">
        <v>877</v>
      </c>
      <c r="C139" s="150" t="s">
        <v>925</v>
      </c>
      <c r="D139" s="150" t="s">
        <v>1078</v>
      </c>
      <c r="E139" s="145">
        <v>2013</v>
      </c>
      <c r="F139" s="11"/>
      <c r="G139" s="141"/>
      <c r="H139" s="153"/>
      <c r="I139" s="150">
        <v>0</v>
      </c>
      <c r="J139" s="150">
        <v>10</v>
      </c>
      <c r="K139" s="151"/>
      <c r="L139" s="151"/>
      <c r="M139" s="151"/>
      <c r="N139" s="151"/>
      <c r="O139" s="151"/>
      <c r="P139" s="151">
        <v>1.2499</v>
      </c>
      <c r="Q139" s="151">
        <v>1.2499</v>
      </c>
      <c r="R139" s="151"/>
      <c r="S139" s="151"/>
      <c r="T139" s="151"/>
      <c r="U139" s="151">
        <v>38</v>
      </c>
      <c r="V139" s="151">
        <v>0</v>
      </c>
      <c r="W139" s="154">
        <v>2</v>
      </c>
      <c r="X139" s="151"/>
      <c r="Y139" s="151"/>
      <c r="Z139" s="151"/>
      <c r="AA139" s="151"/>
      <c r="AB139" s="151"/>
      <c r="AC139" s="156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6">
        <v>1.1299999999999999</v>
      </c>
      <c r="AP139" s="156"/>
      <c r="AQ139" s="156"/>
      <c r="AR139" s="151"/>
      <c r="AS139" s="151"/>
      <c r="AT139" s="151"/>
      <c r="AU139" s="151"/>
      <c r="AV139" s="151">
        <v>-23.6</v>
      </c>
      <c r="AW139" s="151" t="s">
        <v>1148</v>
      </c>
      <c r="AX139" s="151">
        <v>136009</v>
      </c>
      <c r="AY139" s="151">
        <v>2015</v>
      </c>
      <c r="AZ139" s="151">
        <v>58.3</v>
      </c>
      <c r="BA139" s="151">
        <v>3.2</v>
      </c>
      <c r="BB139" s="151"/>
      <c r="BC139" s="151">
        <v>1.0665</v>
      </c>
      <c r="BD139" s="151">
        <v>3.2000000000000002E-3</v>
      </c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  <c r="CO139" s="151"/>
      <c r="CP139" s="151"/>
      <c r="CQ139" s="151"/>
      <c r="CR139" s="151"/>
      <c r="CS139" s="149"/>
      <c r="CT139" s="149"/>
    </row>
    <row r="140" spans="1:98">
      <c r="A140" s="144" t="s">
        <v>846</v>
      </c>
      <c r="B140" s="150" t="s">
        <v>877</v>
      </c>
      <c r="C140" s="150" t="s">
        <v>925</v>
      </c>
      <c r="D140" s="150" t="s">
        <v>1079</v>
      </c>
      <c r="E140" s="145">
        <v>2013</v>
      </c>
      <c r="F140" s="11"/>
      <c r="G140" s="141"/>
      <c r="H140" s="153"/>
      <c r="I140" s="150">
        <v>10</v>
      </c>
      <c r="J140" s="150">
        <v>20</v>
      </c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>
        <v>43</v>
      </c>
      <c r="V140" s="151">
        <v>0</v>
      </c>
      <c r="W140" s="154">
        <v>2</v>
      </c>
      <c r="X140" s="151"/>
      <c r="Y140" s="151"/>
      <c r="Z140" s="151"/>
      <c r="AA140" s="151"/>
      <c r="AB140" s="151"/>
      <c r="AC140" s="156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6">
        <v>0.78</v>
      </c>
      <c r="AP140" s="156"/>
      <c r="AQ140" s="156"/>
      <c r="AR140" s="151"/>
      <c r="AS140" s="151"/>
      <c r="AT140" s="151"/>
      <c r="AU140" s="151"/>
      <c r="AV140" s="151">
        <v>-24.3</v>
      </c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  <c r="CO140" s="151"/>
      <c r="CP140" s="151"/>
      <c r="CQ140" s="151"/>
      <c r="CR140" s="151"/>
      <c r="CS140" s="149"/>
      <c r="CT140" s="149"/>
    </row>
    <row r="141" spans="1:98">
      <c r="A141" s="144" t="s">
        <v>846</v>
      </c>
      <c r="B141" s="150" t="s">
        <v>877</v>
      </c>
      <c r="C141" s="150" t="s">
        <v>925</v>
      </c>
      <c r="D141" s="150" t="s">
        <v>1080</v>
      </c>
      <c r="E141" s="145">
        <v>2013</v>
      </c>
      <c r="F141" s="11"/>
      <c r="G141" s="141"/>
      <c r="H141" s="153"/>
      <c r="I141" s="150">
        <v>40</v>
      </c>
      <c r="J141" s="150">
        <v>50</v>
      </c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>
        <v>43</v>
      </c>
      <c r="V141" s="151">
        <v>0</v>
      </c>
      <c r="W141" s="154">
        <v>2</v>
      </c>
      <c r="X141" s="151"/>
      <c r="Y141" s="151"/>
      <c r="Z141" s="151"/>
      <c r="AA141" s="151"/>
      <c r="AB141" s="151"/>
      <c r="AC141" s="156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6">
        <v>0.52</v>
      </c>
      <c r="AP141" s="156"/>
      <c r="AQ141" s="156"/>
      <c r="AR141" s="151"/>
      <c r="AS141" s="151"/>
      <c r="AT141" s="151"/>
      <c r="AU141" s="151"/>
      <c r="AV141" s="151">
        <v>-24.4</v>
      </c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  <c r="CO141" s="151"/>
      <c r="CP141" s="151"/>
      <c r="CQ141" s="151"/>
      <c r="CR141" s="151"/>
      <c r="CS141" s="149"/>
      <c r="CT141" s="149"/>
    </row>
    <row r="142" spans="1:98">
      <c r="A142" s="144" t="s">
        <v>846</v>
      </c>
      <c r="B142" s="150" t="s">
        <v>877</v>
      </c>
      <c r="C142" s="150" t="s">
        <v>925</v>
      </c>
      <c r="D142" s="150" t="s">
        <v>1081</v>
      </c>
      <c r="E142" s="145">
        <v>2013</v>
      </c>
      <c r="F142" s="11"/>
      <c r="G142" s="141"/>
      <c r="H142" s="153"/>
      <c r="I142" s="150">
        <v>90</v>
      </c>
      <c r="J142" s="150">
        <v>100</v>
      </c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>
        <v>48</v>
      </c>
      <c r="V142" s="151">
        <v>0</v>
      </c>
      <c r="W142" s="154">
        <v>2</v>
      </c>
      <c r="X142" s="151"/>
      <c r="Y142" s="151"/>
      <c r="Z142" s="151"/>
      <c r="AA142" s="151"/>
      <c r="AB142" s="151"/>
      <c r="AC142" s="156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6">
        <v>0.36</v>
      </c>
      <c r="AP142" s="156"/>
      <c r="AQ142" s="156"/>
      <c r="AR142" s="151"/>
      <c r="AS142" s="151"/>
      <c r="AT142" s="151"/>
      <c r="AU142" s="151"/>
      <c r="AV142" s="151">
        <v>-23.7</v>
      </c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  <c r="CO142" s="151"/>
      <c r="CP142" s="151"/>
      <c r="CQ142" s="151"/>
      <c r="CR142" s="151"/>
      <c r="CS142" s="149"/>
      <c r="CT142" s="149"/>
    </row>
    <row r="143" spans="1:98">
      <c r="A143" s="144" t="s">
        <v>846</v>
      </c>
      <c r="B143" s="150" t="s">
        <v>877</v>
      </c>
      <c r="C143" s="150" t="s">
        <v>925</v>
      </c>
      <c r="D143" s="150" t="s">
        <v>1082</v>
      </c>
      <c r="E143" s="145">
        <v>2013</v>
      </c>
      <c r="F143" s="11"/>
      <c r="G143" s="141"/>
      <c r="H143" s="153"/>
      <c r="I143" s="150">
        <v>190</v>
      </c>
      <c r="J143" s="150">
        <v>200</v>
      </c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>
        <v>53</v>
      </c>
      <c r="V143" s="151">
        <v>0</v>
      </c>
      <c r="W143" s="154">
        <v>2</v>
      </c>
      <c r="X143" s="151"/>
      <c r="Y143" s="151"/>
      <c r="Z143" s="151"/>
      <c r="AA143" s="151"/>
      <c r="AB143" s="151"/>
      <c r="AC143" s="156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6">
        <v>0.28000000000000003</v>
      </c>
      <c r="AP143" s="156"/>
      <c r="AQ143" s="156"/>
      <c r="AR143" s="151"/>
      <c r="AS143" s="151"/>
      <c r="AT143" s="151"/>
      <c r="AU143" s="151"/>
      <c r="AV143" s="151">
        <v>-22</v>
      </c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  <c r="CO143" s="151"/>
      <c r="CP143" s="151"/>
      <c r="CQ143" s="151"/>
      <c r="CR143" s="151"/>
      <c r="CS143" s="149"/>
      <c r="CT143" s="149"/>
    </row>
    <row r="144" spans="1:98">
      <c r="A144" s="144" t="s">
        <v>846</v>
      </c>
      <c r="B144" s="150" t="s">
        <v>878</v>
      </c>
      <c r="C144" s="150" t="s">
        <v>927</v>
      </c>
      <c r="D144" s="150" t="s">
        <v>1083</v>
      </c>
      <c r="E144" s="145">
        <v>2013</v>
      </c>
      <c r="F144" s="11"/>
      <c r="G144" s="141"/>
      <c r="H144" s="153"/>
      <c r="I144" s="150">
        <v>0</v>
      </c>
      <c r="J144" s="150">
        <v>10</v>
      </c>
      <c r="K144" s="151"/>
      <c r="L144" s="151"/>
      <c r="M144" s="151"/>
      <c r="N144" s="151"/>
      <c r="O144" s="151"/>
      <c r="P144" s="151">
        <v>1.3144</v>
      </c>
      <c r="Q144" s="151">
        <v>1.3144</v>
      </c>
      <c r="R144" s="151"/>
      <c r="S144" s="151"/>
      <c r="T144" s="151"/>
      <c r="U144" s="151">
        <v>18</v>
      </c>
      <c r="V144" s="151">
        <v>0</v>
      </c>
      <c r="W144" s="154">
        <v>2</v>
      </c>
      <c r="X144" s="151"/>
      <c r="Y144" s="151"/>
      <c r="Z144" s="151"/>
      <c r="AA144" s="151"/>
      <c r="AB144" s="151"/>
      <c r="AC144" s="156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6">
        <v>0.57999999999999996</v>
      </c>
      <c r="AP144" s="156"/>
      <c r="AQ144" s="156"/>
      <c r="AR144" s="151"/>
      <c r="AS144" s="151"/>
      <c r="AT144" s="151"/>
      <c r="AU144" s="151"/>
      <c r="AV144" s="151">
        <v>-23.8</v>
      </c>
      <c r="AW144" s="151" t="s">
        <v>1148</v>
      </c>
      <c r="AX144" s="151">
        <v>136010</v>
      </c>
      <c r="AY144" s="151">
        <v>2015</v>
      </c>
      <c r="AZ144" s="151">
        <v>102.3</v>
      </c>
      <c r="BA144" s="151">
        <v>3.3</v>
      </c>
      <c r="BB144" s="151"/>
      <c r="BC144" s="151">
        <v>1.1108</v>
      </c>
      <c r="BD144" s="151">
        <v>3.3E-3</v>
      </c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  <c r="CO144" s="151"/>
      <c r="CP144" s="151"/>
      <c r="CQ144" s="151"/>
      <c r="CR144" s="151"/>
      <c r="CS144" s="149"/>
      <c r="CT144" s="149"/>
    </row>
    <row r="145" spans="1:98">
      <c r="A145" s="144" t="s">
        <v>846</v>
      </c>
      <c r="B145" s="150" t="s">
        <v>878</v>
      </c>
      <c r="C145" s="150" t="s">
        <v>927</v>
      </c>
      <c r="D145" s="150" t="s">
        <v>1084</v>
      </c>
      <c r="E145" s="145">
        <v>2013</v>
      </c>
      <c r="F145" s="11"/>
      <c r="G145" s="141"/>
      <c r="H145" s="153"/>
      <c r="I145" s="150">
        <v>10</v>
      </c>
      <c r="J145" s="150">
        <v>20</v>
      </c>
      <c r="K145" s="151"/>
      <c r="L145" s="151"/>
      <c r="M145" s="151"/>
      <c r="N145" s="151"/>
      <c r="O145" s="151"/>
      <c r="P145" s="151">
        <v>1.7594000000000001</v>
      </c>
      <c r="Q145" s="151">
        <v>1.7594000000000001</v>
      </c>
      <c r="R145" s="151"/>
      <c r="S145" s="151"/>
      <c r="T145" s="151"/>
      <c r="U145" s="151">
        <v>18</v>
      </c>
      <c r="V145" s="151">
        <v>0</v>
      </c>
      <c r="W145" s="154">
        <v>2</v>
      </c>
      <c r="X145" s="151"/>
      <c r="Y145" s="151"/>
      <c r="Z145" s="151"/>
      <c r="AA145" s="151"/>
      <c r="AB145" s="151"/>
      <c r="AC145" s="156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6">
        <v>1</v>
      </c>
      <c r="AP145" s="156"/>
      <c r="AQ145" s="156"/>
      <c r="AR145" s="151"/>
      <c r="AS145" s="151"/>
      <c r="AT145" s="151"/>
      <c r="AU145" s="151"/>
      <c r="AV145" s="151">
        <v>-24.8</v>
      </c>
      <c r="AW145" s="151" t="s">
        <v>1148</v>
      </c>
      <c r="AX145" s="151">
        <v>135891</v>
      </c>
      <c r="AY145" s="151">
        <v>2015</v>
      </c>
      <c r="AZ145" s="151">
        <v>51.8</v>
      </c>
      <c r="BA145" s="151">
        <v>2</v>
      </c>
      <c r="BB145" s="151"/>
      <c r="BC145" s="151">
        <v>1.06</v>
      </c>
      <c r="BD145" s="151">
        <v>2E-3</v>
      </c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49"/>
      <c r="CT145" s="149"/>
    </row>
    <row r="146" spans="1:98">
      <c r="A146" s="144" t="s">
        <v>846</v>
      </c>
      <c r="B146" s="150" t="s">
        <v>878</v>
      </c>
      <c r="C146" s="150" t="s">
        <v>927</v>
      </c>
      <c r="D146" s="150" t="s">
        <v>1085</v>
      </c>
      <c r="E146" s="145">
        <v>2013</v>
      </c>
      <c r="F146" s="11"/>
      <c r="G146" s="141"/>
      <c r="H146" s="153"/>
      <c r="I146" s="150">
        <v>40</v>
      </c>
      <c r="J146" s="150">
        <v>50</v>
      </c>
      <c r="K146" s="151"/>
      <c r="L146" s="151"/>
      <c r="M146" s="151"/>
      <c r="N146" s="151"/>
      <c r="O146" s="151"/>
      <c r="P146" s="151">
        <v>1.6914</v>
      </c>
      <c r="Q146" s="151">
        <v>1.6914</v>
      </c>
      <c r="R146" s="151"/>
      <c r="S146" s="151"/>
      <c r="T146" s="151"/>
      <c r="U146" s="151">
        <v>25</v>
      </c>
      <c r="V146" s="151">
        <v>0</v>
      </c>
      <c r="W146" s="154">
        <v>2</v>
      </c>
      <c r="X146" s="151"/>
      <c r="Y146" s="151"/>
      <c r="Z146" s="151"/>
      <c r="AA146" s="151"/>
      <c r="AB146" s="151"/>
      <c r="AC146" s="156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6">
        <v>1.1499999999999999</v>
      </c>
      <c r="AP146" s="156"/>
      <c r="AQ146" s="156"/>
      <c r="AR146" s="151"/>
      <c r="AS146" s="151"/>
      <c r="AT146" s="151"/>
      <c r="AU146" s="151"/>
      <c r="AV146" s="151">
        <v>-24</v>
      </c>
      <c r="AW146" s="151" t="s">
        <v>1148</v>
      </c>
      <c r="AX146" s="151">
        <v>135892</v>
      </c>
      <c r="AY146" s="151">
        <v>2015</v>
      </c>
      <c r="AZ146" s="151">
        <v>-81.2</v>
      </c>
      <c r="BA146" s="151">
        <v>1.8</v>
      </c>
      <c r="BB146" s="151"/>
      <c r="BC146" s="151">
        <v>0.92589999999999995</v>
      </c>
      <c r="BD146" s="151">
        <v>1.8E-3</v>
      </c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49"/>
      <c r="CT146" s="149"/>
    </row>
    <row r="147" spans="1:98">
      <c r="A147" s="144" t="s">
        <v>846</v>
      </c>
      <c r="B147" s="150" t="s">
        <v>878</v>
      </c>
      <c r="C147" s="150" t="s">
        <v>927</v>
      </c>
      <c r="D147" s="150" t="s">
        <v>1086</v>
      </c>
      <c r="E147" s="145">
        <v>2013</v>
      </c>
      <c r="F147" s="11"/>
      <c r="G147" s="141"/>
      <c r="H147" s="153"/>
      <c r="I147" s="150">
        <v>90</v>
      </c>
      <c r="J147" s="150">
        <v>100</v>
      </c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>
        <v>30</v>
      </c>
      <c r="V147" s="151">
        <v>0</v>
      </c>
      <c r="W147" s="154">
        <v>2</v>
      </c>
      <c r="X147" s="151"/>
      <c r="Y147" s="151"/>
      <c r="Z147" s="151"/>
      <c r="AA147" s="151"/>
      <c r="AB147" s="151"/>
      <c r="AC147" s="156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6">
        <v>1.18</v>
      </c>
      <c r="AP147" s="156"/>
      <c r="AQ147" s="156"/>
      <c r="AR147" s="151"/>
      <c r="AS147" s="151"/>
      <c r="AT147" s="151"/>
      <c r="AU147" s="151"/>
      <c r="AV147" s="151">
        <v>-23.5</v>
      </c>
      <c r="AW147" s="151" t="s">
        <v>1148</v>
      </c>
      <c r="AX147" s="151">
        <v>135893</v>
      </c>
      <c r="AY147" s="151">
        <v>2015</v>
      </c>
      <c r="AZ147" s="151">
        <v>-223.4</v>
      </c>
      <c r="BA147" s="151">
        <v>1.5</v>
      </c>
      <c r="BB147" s="151"/>
      <c r="BC147" s="151">
        <v>0.78259999999999996</v>
      </c>
      <c r="BD147" s="151">
        <v>1.5E-3</v>
      </c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49"/>
      <c r="CT147" s="149"/>
    </row>
    <row r="148" spans="1:98">
      <c r="A148" s="144" t="s">
        <v>846</v>
      </c>
      <c r="B148" s="150" t="s">
        <v>878</v>
      </c>
      <c r="C148" s="150" t="s">
        <v>927</v>
      </c>
      <c r="D148" s="150" t="s">
        <v>1087</v>
      </c>
      <c r="E148" s="145">
        <v>2013</v>
      </c>
      <c r="F148" s="11"/>
      <c r="G148" s="141"/>
      <c r="H148" s="153"/>
      <c r="I148" s="150">
        <v>190</v>
      </c>
      <c r="J148" s="150">
        <v>200</v>
      </c>
      <c r="K148" s="151"/>
      <c r="L148" s="151"/>
      <c r="M148" s="151"/>
      <c r="N148" s="151"/>
      <c r="O148" s="151"/>
      <c r="P148" s="151">
        <v>1.6094999999999999</v>
      </c>
      <c r="Q148" s="151">
        <v>1.6094999999999999</v>
      </c>
      <c r="R148" s="151"/>
      <c r="S148" s="151"/>
      <c r="T148" s="151"/>
      <c r="U148" s="151">
        <v>28</v>
      </c>
      <c r="V148" s="151">
        <v>0</v>
      </c>
      <c r="W148" s="154">
        <v>2</v>
      </c>
      <c r="X148" s="151"/>
      <c r="Y148" s="151"/>
      <c r="Z148" s="151"/>
      <c r="AA148" s="151"/>
      <c r="AB148" s="151"/>
      <c r="AC148" s="156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6">
        <v>1.51</v>
      </c>
      <c r="AP148" s="156"/>
      <c r="AQ148" s="156"/>
      <c r="AR148" s="151"/>
      <c r="AS148" s="151"/>
      <c r="AT148" s="151"/>
      <c r="AU148" s="151"/>
      <c r="AV148" s="151">
        <v>-23.9</v>
      </c>
      <c r="AW148" s="151" t="s">
        <v>1148</v>
      </c>
      <c r="AX148" s="151">
        <v>135894</v>
      </c>
      <c r="AY148" s="151">
        <v>2015</v>
      </c>
      <c r="AZ148" s="151">
        <v>-441.5</v>
      </c>
      <c r="BA148" s="151">
        <v>1.1000000000000001</v>
      </c>
      <c r="BB148" s="151"/>
      <c r="BC148" s="151">
        <v>0.56279999999999997</v>
      </c>
      <c r="BD148" s="151">
        <v>1.1000000000000001E-3</v>
      </c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  <c r="CO148" s="151"/>
      <c r="CP148" s="151"/>
      <c r="CQ148" s="151"/>
      <c r="CR148" s="151"/>
      <c r="CS148" s="149"/>
      <c r="CT148" s="149"/>
    </row>
    <row r="149" spans="1:98">
      <c r="A149" s="144" t="s">
        <v>846</v>
      </c>
      <c r="B149" s="150" t="s">
        <v>879</v>
      </c>
      <c r="C149" s="150" t="s">
        <v>928</v>
      </c>
      <c r="D149" s="150" t="s">
        <v>1088</v>
      </c>
      <c r="E149" s="145">
        <v>2013</v>
      </c>
      <c r="F149" s="11"/>
      <c r="G149" s="141"/>
      <c r="H149" s="153"/>
      <c r="I149" s="150">
        <v>0</v>
      </c>
      <c r="J149" s="150">
        <v>10</v>
      </c>
      <c r="K149" s="151"/>
      <c r="L149" s="151"/>
      <c r="M149" s="151"/>
      <c r="N149" s="151"/>
      <c r="O149" s="151"/>
      <c r="P149" s="151">
        <v>1.4977</v>
      </c>
      <c r="Q149" s="151">
        <v>1.4977</v>
      </c>
      <c r="R149" s="151"/>
      <c r="S149" s="151"/>
      <c r="T149" s="151"/>
      <c r="U149" s="151">
        <v>15</v>
      </c>
      <c r="V149" s="151">
        <v>0</v>
      </c>
      <c r="W149" s="154">
        <v>2</v>
      </c>
      <c r="X149" s="151"/>
      <c r="Y149" s="151"/>
      <c r="Z149" s="151"/>
      <c r="AA149" s="151"/>
      <c r="AB149" s="151"/>
      <c r="AC149" s="156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6">
        <v>0.27</v>
      </c>
      <c r="AP149" s="156"/>
      <c r="AQ149" s="156"/>
      <c r="AR149" s="151"/>
      <c r="AS149" s="151"/>
      <c r="AT149" s="151"/>
      <c r="AU149" s="151"/>
      <c r="AV149" s="151">
        <v>-22.3</v>
      </c>
      <c r="AW149" s="151" t="s">
        <v>1148</v>
      </c>
      <c r="AX149" s="151">
        <v>136011</v>
      </c>
      <c r="AY149" s="151">
        <v>2015</v>
      </c>
      <c r="AZ149" s="151">
        <v>59.1</v>
      </c>
      <c r="BA149" s="151">
        <v>3.1</v>
      </c>
      <c r="BB149" s="151"/>
      <c r="BC149" s="151">
        <v>1.0672999999999999</v>
      </c>
      <c r="BD149" s="151">
        <v>3.0999999999999999E-3</v>
      </c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49"/>
      <c r="CT149" s="149"/>
    </row>
    <row r="150" spans="1:98">
      <c r="A150" s="144" t="s">
        <v>846</v>
      </c>
      <c r="B150" s="150" t="s">
        <v>879</v>
      </c>
      <c r="C150" s="150" t="s">
        <v>928</v>
      </c>
      <c r="D150" s="150" t="s">
        <v>1089</v>
      </c>
      <c r="E150" s="145">
        <v>2013</v>
      </c>
      <c r="F150" s="11"/>
      <c r="G150" s="141"/>
      <c r="H150" s="153"/>
      <c r="I150" s="150">
        <v>10</v>
      </c>
      <c r="J150" s="150">
        <v>20</v>
      </c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>
        <v>18</v>
      </c>
      <c r="V150" s="151">
        <v>0</v>
      </c>
      <c r="W150" s="154">
        <v>2</v>
      </c>
      <c r="X150" s="151"/>
      <c r="Y150" s="151"/>
      <c r="Z150" s="151"/>
      <c r="AA150" s="151"/>
      <c r="AB150" s="151"/>
      <c r="AC150" s="156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6">
        <v>0.62</v>
      </c>
      <c r="AP150" s="156"/>
      <c r="AQ150" s="156"/>
      <c r="AR150" s="151"/>
      <c r="AS150" s="151"/>
      <c r="AT150" s="151"/>
      <c r="AU150" s="151"/>
      <c r="AV150" s="151">
        <v>-23.9</v>
      </c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49"/>
      <c r="CT150" s="149"/>
    </row>
    <row r="151" spans="1:98">
      <c r="A151" s="144" t="s">
        <v>846</v>
      </c>
      <c r="B151" s="150" t="s">
        <v>879</v>
      </c>
      <c r="C151" s="150" t="s">
        <v>928</v>
      </c>
      <c r="D151" s="150" t="s">
        <v>1090</v>
      </c>
      <c r="E151" s="145">
        <v>2013</v>
      </c>
      <c r="F151" s="11"/>
      <c r="G151" s="141"/>
      <c r="H151" s="153"/>
      <c r="I151" s="150">
        <v>40</v>
      </c>
      <c r="J151" s="150">
        <v>50</v>
      </c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>
        <v>25</v>
      </c>
      <c r="V151" s="151">
        <v>0</v>
      </c>
      <c r="W151" s="154">
        <v>2</v>
      </c>
      <c r="X151" s="151"/>
      <c r="Y151" s="151"/>
      <c r="Z151" s="151"/>
      <c r="AA151" s="151"/>
      <c r="AB151" s="151"/>
      <c r="AC151" s="156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6">
        <v>0.33</v>
      </c>
      <c r="AP151" s="156"/>
      <c r="AQ151" s="156"/>
      <c r="AR151" s="151"/>
      <c r="AS151" s="151"/>
      <c r="AT151" s="151"/>
      <c r="AU151" s="151"/>
      <c r="AV151" s="151">
        <v>-24.5</v>
      </c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49"/>
      <c r="CT151" s="149"/>
    </row>
    <row r="152" spans="1:98">
      <c r="A152" s="144" t="s">
        <v>846</v>
      </c>
      <c r="B152" s="150" t="s">
        <v>879</v>
      </c>
      <c r="C152" s="150" t="s">
        <v>928</v>
      </c>
      <c r="D152" s="150" t="s">
        <v>1091</v>
      </c>
      <c r="E152" s="145">
        <v>2013</v>
      </c>
      <c r="F152" s="11"/>
      <c r="G152" s="141"/>
      <c r="H152" s="153"/>
      <c r="I152" s="150">
        <v>90</v>
      </c>
      <c r="J152" s="150">
        <v>100</v>
      </c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>
        <v>28</v>
      </c>
      <c r="V152" s="151">
        <v>0</v>
      </c>
      <c r="W152" s="154">
        <v>2</v>
      </c>
      <c r="X152" s="151"/>
      <c r="Y152" s="151"/>
      <c r="Z152" s="151"/>
      <c r="AA152" s="151"/>
      <c r="AB152" s="151"/>
      <c r="AC152" s="156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6">
        <v>0.2</v>
      </c>
      <c r="AP152" s="156"/>
      <c r="AQ152" s="156"/>
      <c r="AR152" s="151"/>
      <c r="AS152" s="151"/>
      <c r="AT152" s="151"/>
      <c r="AU152" s="151"/>
      <c r="AV152" s="151">
        <v>-24.8</v>
      </c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49"/>
      <c r="CT152" s="149"/>
    </row>
    <row r="153" spans="1:98">
      <c r="A153" s="144" t="s">
        <v>846</v>
      </c>
      <c r="B153" s="150" t="s">
        <v>879</v>
      </c>
      <c r="C153" s="150" t="s">
        <v>928</v>
      </c>
      <c r="D153" s="150" t="s">
        <v>1092</v>
      </c>
      <c r="E153" s="145">
        <v>2013</v>
      </c>
      <c r="F153" s="11"/>
      <c r="G153" s="141"/>
      <c r="H153" s="153"/>
      <c r="I153" s="150">
        <v>190</v>
      </c>
      <c r="J153" s="150">
        <v>200</v>
      </c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>
        <v>25</v>
      </c>
      <c r="V153" s="151">
        <v>0</v>
      </c>
      <c r="W153" s="154">
        <v>2</v>
      </c>
      <c r="X153" s="151"/>
      <c r="Y153" s="151"/>
      <c r="Z153" s="151"/>
      <c r="AA153" s="151"/>
      <c r="AB153" s="151"/>
      <c r="AC153" s="156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6">
        <v>0.12</v>
      </c>
      <c r="AP153" s="156"/>
      <c r="AQ153" s="156"/>
      <c r="AR153" s="151"/>
      <c r="AS153" s="151"/>
      <c r="AT153" s="151"/>
      <c r="AU153" s="151"/>
      <c r="AV153" s="151">
        <v>-25.5</v>
      </c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49"/>
      <c r="CT153" s="149"/>
    </row>
    <row r="154" spans="1:98">
      <c r="A154" s="144" t="s">
        <v>846</v>
      </c>
      <c r="B154" s="150" t="s">
        <v>880</v>
      </c>
      <c r="C154" s="150" t="s">
        <v>929</v>
      </c>
      <c r="D154" s="150" t="s">
        <v>1093</v>
      </c>
      <c r="E154" s="145">
        <v>2013</v>
      </c>
      <c r="F154" s="11"/>
      <c r="G154" s="141"/>
      <c r="H154" s="153"/>
      <c r="I154" s="150">
        <v>0</v>
      </c>
      <c r="J154" s="150">
        <v>10</v>
      </c>
      <c r="K154" s="151"/>
      <c r="L154" s="151"/>
      <c r="M154" s="151"/>
      <c r="N154" s="151"/>
      <c r="O154" s="151"/>
      <c r="P154" s="151">
        <v>1.7897000000000001</v>
      </c>
      <c r="Q154" s="151">
        <v>1.7897000000000001</v>
      </c>
      <c r="R154" s="151"/>
      <c r="S154" s="151"/>
      <c r="T154" s="151"/>
      <c r="U154" s="151" t="s">
        <v>1149</v>
      </c>
      <c r="V154" s="151">
        <v>0</v>
      </c>
      <c r="W154" s="154">
        <v>2</v>
      </c>
      <c r="X154" s="151"/>
      <c r="Y154" s="151"/>
      <c r="Z154" s="151"/>
      <c r="AA154" s="151"/>
      <c r="AB154" s="151"/>
      <c r="AC154" s="156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6">
        <v>0.18</v>
      </c>
      <c r="AP154" s="156"/>
      <c r="AQ154" s="156"/>
      <c r="AR154" s="151"/>
      <c r="AS154" s="151"/>
      <c r="AT154" s="151"/>
      <c r="AU154" s="151"/>
      <c r="AV154" s="151">
        <v>-25.4</v>
      </c>
      <c r="AW154" s="151" t="s">
        <v>1148</v>
      </c>
      <c r="AX154" s="151">
        <v>136012</v>
      </c>
      <c r="AY154" s="151">
        <v>2015</v>
      </c>
      <c r="AZ154" s="151">
        <v>59.4</v>
      </c>
      <c r="BA154" s="151">
        <v>3.1</v>
      </c>
      <c r="BB154" s="151"/>
      <c r="BC154" s="151">
        <v>1.0676000000000001</v>
      </c>
      <c r="BD154" s="151">
        <v>3.0999999999999999E-3</v>
      </c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49"/>
      <c r="CT154" s="149"/>
    </row>
    <row r="155" spans="1:98">
      <c r="A155" s="144" t="s">
        <v>846</v>
      </c>
      <c r="B155" s="150" t="s">
        <v>880</v>
      </c>
      <c r="C155" s="150" t="s">
        <v>929</v>
      </c>
      <c r="D155" s="150" t="s">
        <v>1094</v>
      </c>
      <c r="E155" s="145">
        <v>2013</v>
      </c>
      <c r="F155" s="11"/>
      <c r="G155" s="141"/>
      <c r="H155" s="153"/>
      <c r="I155" s="150">
        <v>10</v>
      </c>
      <c r="J155" s="150">
        <v>20</v>
      </c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 t="s">
        <v>1149</v>
      </c>
      <c r="V155" s="151">
        <v>0</v>
      </c>
      <c r="W155" s="154">
        <v>2</v>
      </c>
      <c r="X155" s="151"/>
      <c r="Y155" s="151"/>
      <c r="Z155" s="151"/>
      <c r="AA155" s="151"/>
      <c r="AB155" s="151"/>
      <c r="AC155" s="156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6">
        <v>0.44</v>
      </c>
      <c r="AP155" s="156"/>
      <c r="AQ155" s="156"/>
      <c r="AR155" s="151"/>
      <c r="AS155" s="151"/>
      <c r="AT155" s="151"/>
      <c r="AU155" s="151"/>
      <c r="AV155" s="151">
        <v>-26.5</v>
      </c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1"/>
      <c r="CH155" s="151"/>
      <c r="CI155" s="151"/>
      <c r="CJ155" s="151"/>
      <c r="CK155" s="151"/>
      <c r="CL155" s="151"/>
      <c r="CM155" s="151"/>
      <c r="CN155" s="151"/>
      <c r="CO155" s="151"/>
      <c r="CP155" s="151"/>
      <c r="CQ155" s="151"/>
      <c r="CR155" s="151"/>
      <c r="CS155" s="149"/>
      <c r="CT155" s="149"/>
    </row>
    <row r="156" spans="1:98">
      <c r="A156" s="144" t="s">
        <v>846</v>
      </c>
      <c r="B156" s="150" t="s">
        <v>880</v>
      </c>
      <c r="C156" s="150" t="s">
        <v>929</v>
      </c>
      <c r="D156" s="150" t="s">
        <v>1095</v>
      </c>
      <c r="E156" s="145">
        <v>2013</v>
      </c>
      <c r="F156" s="11"/>
      <c r="G156" s="141"/>
      <c r="H156" s="153"/>
      <c r="I156" s="150">
        <v>40</v>
      </c>
      <c r="J156" s="150">
        <v>50</v>
      </c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 t="s">
        <v>1149</v>
      </c>
      <c r="V156" s="151">
        <v>0</v>
      </c>
      <c r="W156" s="154">
        <v>2</v>
      </c>
      <c r="X156" s="151"/>
      <c r="Y156" s="151"/>
      <c r="Z156" s="151"/>
      <c r="AA156" s="151"/>
      <c r="AB156" s="151"/>
      <c r="AC156" s="156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6">
        <v>0.26</v>
      </c>
      <c r="AP156" s="156"/>
      <c r="AQ156" s="156"/>
      <c r="AR156" s="151"/>
      <c r="AS156" s="151"/>
      <c r="AT156" s="151"/>
      <c r="AU156" s="151"/>
      <c r="AV156" s="151">
        <v>-24.6</v>
      </c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1"/>
      <c r="CH156" s="151"/>
      <c r="CI156" s="151"/>
      <c r="CJ156" s="151"/>
      <c r="CK156" s="151"/>
      <c r="CL156" s="151"/>
      <c r="CM156" s="151"/>
      <c r="CN156" s="151"/>
      <c r="CO156" s="151"/>
      <c r="CP156" s="151"/>
      <c r="CQ156" s="151"/>
      <c r="CR156" s="151"/>
      <c r="CS156" s="149"/>
      <c r="CT156" s="149"/>
    </row>
    <row r="157" spans="1:98">
      <c r="A157" s="144" t="s">
        <v>846</v>
      </c>
      <c r="B157" s="150" t="s">
        <v>880</v>
      </c>
      <c r="C157" s="150" t="s">
        <v>929</v>
      </c>
      <c r="D157" s="150" t="s">
        <v>1096</v>
      </c>
      <c r="E157" s="145">
        <v>2013</v>
      </c>
      <c r="F157" s="11"/>
      <c r="G157" s="141"/>
      <c r="H157" s="153"/>
      <c r="I157" s="150">
        <v>90</v>
      </c>
      <c r="J157" s="150">
        <v>100</v>
      </c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 t="s">
        <v>1149</v>
      </c>
      <c r="V157" s="151">
        <v>0</v>
      </c>
      <c r="W157" s="154">
        <v>2</v>
      </c>
      <c r="X157" s="151"/>
      <c r="Y157" s="151"/>
      <c r="Z157" s="151"/>
      <c r="AA157" s="151"/>
      <c r="AB157" s="151"/>
      <c r="AC157" s="156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6">
        <v>0.16</v>
      </c>
      <c r="AP157" s="156"/>
      <c r="AQ157" s="156"/>
      <c r="AR157" s="151"/>
      <c r="AS157" s="151"/>
      <c r="AT157" s="151"/>
      <c r="AU157" s="151"/>
      <c r="AV157" s="151">
        <v>-24.6</v>
      </c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1"/>
      <c r="CH157" s="151"/>
      <c r="CI157" s="151"/>
      <c r="CJ157" s="151"/>
      <c r="CK157" s="151"/>
      <c r="CL157" s="151"/>
      <c r="CM157" s="151"/>
      <c r="CN157" s="151"/>
      <c r="CO157" s="151"/>
      <c r="CP157" s="151"/>
      <c r="CQ157" s="151"/>
      <c r="CR157" s="151"/>
      <c r="CS157" s="149"/>
      <c r="CT157" s="149"/>
    </row>
    <row r="158" spans="1:98">
      <c r="A158" s="144" t="s">
        <v>846</v>
      </c>
      <c r="B158" s="150" t="s">
        <v>880</v>
      </c>
      <c r="C158" s="150" t="s">
        <v>929</v>
      </c>
      <c r="D158" s="150" t="s">
        <v>1097</v>
      </c>
      <c r="E158" s="145">
        <v>2013</v>
      </c>
      <c r="F158" s="11"/>
      <c r="G158" s="141"/>
      <c r="H158" s="153"/>
      <c r="I158" s="150">
        <v>190</v>
      </c>
      <c r="J158" s="150">
        <v>200</v>
      </c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 t="s">
        <v>1149</v>
      </c>
      <c r="V158" s="151">
        <v>0</v>
      </c>
      <c r="W158" s="154">
        <v>2</v>
      </c>
      <c r="X158" s="151"/>
      <c r="Y158" s="151"/>
      <c r="Z158" s="151"/>
      <c r="AA158" s="151"/>
      <c r="AB158" s="151"/>
      <c r="AC158" s="156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6">
        <v>0.11</v>
      </c>
      <c r="AP158" s="156"/>
      <c r="AQ158" s="156"/>
      <c r="AR158" s="151"/>
      <c r="AS158" s="151"/>
      <c r="AT158" s="151"/>
      <c r="AU158" s="151"/>
      <c r="AV158" s="151">
        <v>-24.9</v>
      </c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1"/>
      <c r="CH158" s="151"/>
      <c r="CI158" s="151"/>
      <c r="CJ158" s="151"/>
      <c r="CK158" s="151"/>
      <c r="CL158" s="151"/>
      <c r="CM158" s="151"/>
      <c r="CN158" s="151"/>
      <c r="CO158" s="151"/>
      <c r="CP158" s="151"/>
      <c r="CQ158" s="151"/>
      <c r="CR158" s="151"/>
      <c r="CS158" s="149"/>
      <c r="CT158" s="149"/>
    </row>
    <row r="159" spans="1:98">
      <c r="A159" s="144" t="s">
        <v>846</v>
      </c>
      <c r="B159" s="150" t="s">
        <v>881</v>
      </c>
      <c r="C159" s="150" t="s">
        <v>930</v>
      </c>
      <c r="D159" s="150" t="s">
        <v>1098</v>
      </c>
      <c r="E159" s="145">
        <v>2013</v>
      </c>
      <c r="F159" s="11"/>
      <c r="G159" s="141"/>
      <c r="H159" s="153"/>
      <c r="I159" s="150">
        <v>0</v>
      </c>
      <c r="J159" s="150">
        <v>10</v>
      </c>
      <c r="K159" s="151"/>
      <c r="L159" s="151"/>
      <c r="M159" s="151"/>
      <c r="N159" s="151"/>
      <c r="O159" s="151"/>
      <c r="P159" s="151">
        <v>1.4251</v>
      </c>
      <c r="Q159" s="151">
        <v>1.4251</v>
      </c>
      <c r="R159" s="151"/>
      <c r="S159" s="151"/>
      <c r="T159" s="151"/>
      <c r="U159" s="151">
        <v>45</v>
      </c>
      <c r="V159" s="151">
        <v>0</v>
      </c>
      <c r="W159" s="154">
        <v>2</v>
      </c>
      <c r="X159" s="151"/>
      <c r="Y159" s="151"/>
      <c r="Z159" s="151"/>
      <c r="AA159" s="151"/>
      <c r="AB159" s="151"/>
      <c r="AC159" s="156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6">
        <v>0.15</v>
      </c>
      <c r="AP159" s="156"/>
      <c r="AQ159" s="156"/>
      <c r="AR159" s="151"/>
      <c r="AS159" s="151"/>
      <c r="AT159" s="151"/>
      <c r="AU159" s="151"/>
      <c r="AV159" s="151">
        <v>-23.5</v>
      </c>
      <c r="AW159" s="151" t="s">
        <v>1148</v>
      </c>
      <c r="AX159" s="151">
        <v>136013</v>
      </c>
      <c r="AY159" s="151">
        <v>2015</v>
      </c>
      <c r="AZ159" s="151">
        <v>74.8</v>
      </c>
      <c r="BA159" s="151">
        <v>3.2</v>
      </c>
      <c r="BB159" s="151"/>
      <c r="BC159" s="151">
        <v>1.0831</v>
      </c>
      <c r="BD159" s="151">
        <v>3.2000000000000002E-3</v>
      </c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1"/>
      <c r="CH159" s="151"/>
      <c r="CI159" s="151"/>
      <c r="CJ159" s="151"/>
      <c r="CK159" s="151"/>
      <c r="CL159" s="151"/>
      <c r="CM159" s="151"/>
      <c r="CN159" s="151"/>
      <c r="CO159" s="151"/>
      <c r="CP159" s="151"/>
      <c r="CQ159" s="151"/>
      <c r="CR159" s="151"/>
      <c r="CS159" s="149"/>
      <c r="CT159" s="149"/>
    </row>
    <row r="160" spans="1:98">
      <c r="A160" s="144" t="s">
        <v>846</v>
      </c>
      <c r="B160" s="150" t="s">
        <v>881</v>
      </c>
      <c r="C160" s="150" t="s">
        <v>930</v>
      </c>
      <c r="D160" s="150" t="s">
        <v>1099</v>
      </c>
      <c r="E160" s="145">
        <v>2013</v>
      </c>
      <c r="F160" s="11"/>
      <c r="G160" s="141"/>
      <c r="H160" s="153"/>
      <c r="I160" s="150">
        <v>10</v>
      </c>
      <c r="J160" s="150">
        <v>20</v>
      </c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 t="s">
        <v>1149</v>
      </c>
      <c r="V160" s="151">
        <v>0</v>
      </c>
      <c r="W160" s="154">
        <v>2</v>
      </c>
      <c r="X160" s="151"/>
      <c r="Y160" s="151"/>
      <c r="Z160" s="151"/>
      <c r="AA160" s="151"/>
      <c r="AB160" s="151"/>
      <c r="AC160" s="156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6">
        <v>1.02</v>
      </c>
      <c r="AP160" s="156"/>
      <c r="AQ160" s="156"/>
      <c r="AR160" s="151"/>
      <c r="AS160" s="151"/>
      <c r="AT160" s="151"/>
      <c r="AU160" s="151"/>
      <c r="AV160" s="151">
        <v>-24.5</v>
      </c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1"/>
      <c r="CH160" s="151"/>
      <c r="CI160" s="151"/>
      <c r="CJ160" s="151"/>
      <c r="CK160" s="151"/>
      <c r="CL160" s="151"/>
      <c r="CM160" s="151"/>
      <c r="CN160" s="151"/>
      <c r="CO160" s="151"/>
      <c r="CP160" s="151"/>
      <c r="CQ160" s="151"/>
      <c r="CR160" s="151"/>
      <c r="CS160" s="149"/>
      <c r="CT160" s="149"/>
    </row>
    <row r="161" spans="1:98">
      <c r="A161" s="144" t="s">
        <v>846</v>
      </c>
      <c r="B161" s="150" t="s">
        <v>881</v>
      </c>
      <c r="C161" s="150" t="s">
        <v>930</v>
      </c>
      <c r="D161" s="150" t="s">
        <v>1100</v>
      </c>
      <c r="E161" s="145">
        <v>2013</v>
      </c>
      <c r="F161" s="11"/>
      <c r="G161" s="141"/>
      <c r="H161" s="153"/>
      <c r="I161" s="150">
        <v>40</v>
      </c>
      <c r="J161" s="150">
        <v>50</v>
      </c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 t="s">
        <v>1149</v>
      </c>
      <c r="V161" s="151">
        <v>0</v>
      </c>
      <c r="W161" s="154">
        <v>2</v>
      </c>
      <c r="X161" s="151"/>
      <c r="Y161" s="151"/>
      <c r="Z161" s="151"/>
      <c r="AA161" s="151"/>
      <c r="AB161" s="151"/>
      <c r="AC161" s="156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6">
        <v>0.68</v>
      </c>
      <c r="AP161" s="156"/>
      <c r="AQ161" s="156"/>
      <c r="AR161" s="151"/>
      <c r="AS161" s="151"/>
      <c r="AT161" s="151"/>
      <c r="AU161" s="151"/>
      <c r="AV161" s="151">
        <v>-22.7</v>
      </c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1"/>
      <c r="CH161" s="151"/>
      <c r="CI161" s="151"/>
      <c r="CJ161" s="151"/>
      <c r="CK161" s="151"/>
      <c r="CL161" s="151"/>
      <c r="CM161" s="151"/>
      <c r="CN161" s="151"/>
      <c r="CO161" s="151"/>
      <c r="CP161" s="151"/>
      <c r="CQ161" s="151"/>
      <c r="CR161" s="151"/>
      <c r="CS161" s="149"/>
      <c r="CT161" s="149"/>
    </row>
    <row r="162" spans="1:98">
      <c r="A162" s="144" t="s">
        <v>846</v>
      </c>
      <c r="B162" s="150" t="s">
        <v>881</v>
      </c>
      <c r="C162" s="150" t="s">
        <v>930</v>
      </c>
      <c r="D162" s="150" t="s">
        <v>1101</v>
      </c>
      <c r="E162" s="145">
        <v>2013</v>
      </c>
      <c r="F162" s="11"/>
      <c r="G162" s="141"/>
      <c r="H162" s="153"/>
      <c r="I162" s="150">
        <v>90</v>
      </c>
      <c r="J162" s="150">
        <v>100</v>
      </c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 t="s">
        <v>1149</v>
      </c>
      <c r="V162" s="151">
        <v>0</v>
      </c>
      <c r="W162" s="154">
        <v>2</v>
      </c>
      <c r="X162" s="151"/>
      <c r="Y162" s="151"/>
      <c r="Z162" s="151"/>
      <c r="AA162" s="151"/>
      <c r="AB162" s="151"/>
      <c r="AC162" s="156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6">
        <v>0.52</v>
      </c>
      <c r="AP162" s="156"/>
      <c r="AQ162" s="156"/>
      <c r="AR162" s="151"/>
      <c r="AS162" s="151"/>
      <c r="AT162" s="151"/>
      <c r="AU162" s="151"/>
      <c r="AV162" s="151">
        <v>-22.3</v>
      </c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/>
      <c r="CJ162" s="151"/>
      <c r="CK162" s="151"/>
      <c r="CL162" s="151"/>
      <c r="CM162" s="151"/>
      <c r="CN162" s="151"/>
      <c r="CO162" s="151"/>
      <c r="CP162" s="151"/>
      <c r="CQ162" s="151"/>
      <c r="CR162" s="151"/>
      <c r="CS162" s="149"/>
      <c r="CT162" s="149"/>
    </row>
    <row r="163" spans="1:98">
      <c r="A163" s="144" t="s">
        <v>846</v>
      </c>
      <c r="B163" s="150" t="s">
        <v>881</v>
      </c>
      <c r="C163" s="150" t="s">
        <v>930</v>
      </c>
      <c r="D163" s="150" t="s">
        <v>1102</v>
      </c>
      <c r="E163" s="145">
        <v>2013</v>
      </c>
      <c r="F163" s="11"/>
      <c r="G163" s="141"/>
      <c r="H163" s="153"/>
      <c r="I163" s="150">
        <v>190</v>
      </c>
      <c r="J163" s="150">
        <v>200</v>
      </c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 t="s">
        <v>1149</v>
      </c>
      <c r="V163" s="151">
        <v>0</v>
      </c>
      <c r="W163" s="154">
        <v>2</v>
      </c>
      <c r="X163" s="151"/>
      <c r="Y163" s="151"/>
      <c r="Z163" s="151"/>
      <c r="AA163" s="151"/>
      <c r="AB163" s="151"/>
      <c r="AC163" s="156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6">
        <v>0.52</v>
      </c>
      <c r="AP163" s="156"/>
      <c r="AQ163" s="156"/>
      <c r="AR163" s="151"/>
      <c r="AS163" s="151"/>
      <c r="AT163" s="151"/>
      <c r="AU163" s="151"/>
      <c r="AV163" s="151">
        <v>-22.6</v>
      </c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1"/>
      <c r="CH163" s="151"/>
      <c r="CI163" s="151"/>
      <c r="CJ163" s="151"/>
      <c r="CK163" s="151"/>
      <c r="CL163" s="151"/>
      <c r="CM163" s="151"/>
      <c r="CN163" s="151"/>
      <c r="CO163" s="151"/>
      <c r="CP163" s="151"/>
      <c r="CQ163" s="151"/>
      <c r="CR163" s="151"/>
      <c r="CS163" s="149"/>
      <c r="CT163" s="149"/>
    </row>
    <row r="164" spans="1:98">
      <c r="A164" s="144" t="s">
        <v>846</v>
      </c>
      <c r="B164" s="150" t="s">
        <v>882</v>
      </c>
      <c r="C164" s="150" t="s">
        <v>931</v>
      </c>
      <c r="D164" s="150" t="s">
        <v>1103</v>
      </c>
      <c r="E164" s="145">
        <v>2013</v>
      </c>
      <c r="F164" s="11"/>
      <c r="G164" s="141"/>
      <c r="H164" s="153"/>
      <c r="I164" s="150">
        <v>0</v>
      </c>
      <c r="J164" s="150">
        <v>10</v>
      </c>
      <c r="K164" s="151"/>
      <c r="L164" s="151"/>
      <c r="M164" s="151"/>
      <c r="N164" s="151"/>
      <c r="O164" s="151"/>
      <c r="P164" s="151">
        <v>1.754</v>
      </c>
      <c r="Q164" s="151">
        <v>1.754</v>
      </c>
      <c r="R164" s="151"/>
      <c r="S164" s="151"/>
      <c r="T164" s="151"/>
      <c r="U164" s="151">
        <v>15</v>
      </c>
      <c r="V164" s="151">
        <v>0</v>
      </c>
      <c r="W164" s="154">
        <v>2</v>
      </c>
      <c r="X164" s="151"/>
      <c r="Y164" s="151"/>
      <c r="Z164" s="151"/>
      <c r="AA164" s="151"/>
      <c r="AB164" s="151"/>
      <c r="AC164" s="156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6">
        <v>1.33</v>
      </c>
      <c r="AP164" s="156"/>
      <c r="AQ164" s="156"/>
      <c r="AR164" s="151"/>
      <c r="AS164" s="151"/>
      <c r="AT164" s="151"/>
      <c r="AU164" s="151"/>
      <c r="AV164" s="151">
        <v>-24.6</v>
      </c>
      <c r="AW164" s="151" t="s">
        <v>1148</v>
      </c>
      <c r="AX164" s="151">
        <v>136014</v>
      </c>
      <c r="AY164" s="151">
        <v>2015</v>
      </c>
      <c r="AZ164" s="151">
        <v>86.8</v>
      </c>
      <c r="BA164" s="151">
        <v>3.2</v>
      </c>
      <c r="BB164" s="151"/>
      <c r="BC164" s="151">
        <v>1.0952</v>
      </c>
      <c r="BD164" s="151">
        <v>3.2000000000000002E-3</v>
      </c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1"/>
      <c r="CH164" s="151"/>
      <c r="CI164" s="151"/>
      <c r="CJ164" s="151"/>
      <c r="CK164" s="151"/>
      <c r="CL164" s="151"/>
      <c r="CM164" s="151"/>
      <c r="CN164" s="151"/>
      <c r="CO164" s="151"/>
      <c r="CP164" s="151"/>
      <c r="CQ164" s="151"/>
      <c r="CR164" s="151"/>
      <c r="CS164" s="149"/>
      <c r="CT164" s="149"/>
    </row>
    <row r="165" spans="1:98">
      <c r="A165" s="144" t="s">
        <v>846</v>
      </c>
      <c r="B165" s="150" t="s">
        <v>882</v>
      </c>
      <c r="C165" s="150" t="s">
        <v>931</v>
      </c>
      <c r="D165" s="150" t="s">
        <v>1104</v>
      </c>
      <c r="E165" s="145">
        <v>2013</v>
      </c>
      <c r="F165" s="11"/>
      <c r="G165" s="141"/>
      <c r="H165" s="153"/>
      <c r="I165" s="150">
        <v>10</v>
      </c>
      <c r="J165" s="150">
        <v>20</v>
      </c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 t="s">
        <v>1149</v>
      </c>
      <c r="V165" s="151">
        <v>0</v>
      </c>
      <c r="W165" s="154">
        <v>2</v>
      </c>
      <c r="X165" s="151"/>
      <c r="Y165" s="151"/>
      <c r="Z165" s="151"/>
      <c r="AA165" s="151"/>
      <c r="AB165" s="151"/>
      <c r="AC165" s="156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6">
        <v>0.36</v>
      </c>
      <c r="AP165" s="156"/>
      <c r="AQ165" s="156"/>
      <c r="AR165" s="151"/>
      <c r="AS165" s="151"/>
      <c r="AT165" s="151"/>
      <c r="AU165" s="151"/>
      <c r="AV165" s="151">
        <v>-25.6</v>
      </c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1"/>
      <c r="CH165" s="151"/>
      <c r="CI165" s="151"/>
      <c r="CJ165" s="151"/>
      <c r="CK165" s="151"/>
      <c r="CL165" s="151"/>
      <c r="CM165" s="151"/>
      <c r="CN165" s="151"/>
      <c r="CO165" s="151"/>
      <c r="CP165" s="151"/>
      <c r="CQ165" s="151"/>
      <c r="CR165" s="151"/>
      <c r="CS165" s="149"/>
      <c r="CT165" s="149"/>
    </row>
    <row r="166" spans="1:98">
      <c r="A166" s="144" t="s">
        <v>846</v>
      </c>
      <c r="B166" s="150" t="s">
        <v>882</v>
      </c>
      <c r="C166" s="150" t="s">
        <v>931</v>
      </c>
      <c r="D166" s="150" t="s">
        <v>1105</v>
      </c>
      <c r="E166" s="145">
        <v>2013</v>
      </c>
      <c r="F166" s="11"/>
      <c r="G166" s="141"/>
      <c r="H166" s="153"/>
      <c r="I166" s="150">
        <v>40</v>
      </c>
      <c r="J166" s="150">
        <v>50</v>
      </c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 t="s">
        <v>1149</v>
      </c>
      <c r="V166" s="151">
        <v>0</v>
      </c>
      <c r="W166" s="154">
        <v>2</v>
      </c>
      <c r="X166" s="151"/>
      <c r="Y166" s="151"/>
      <c r="Z166" s="151"/>
      <c r="AA166" s="151"/>
      <c r="AB166" s="151"/>
      <c r="AC166" s="156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6">
        <v>0.28000000000000003</v>
      </c>
      <c r="AP166" s="156"/>
      <c r="AQ166" s="156"/>
      <c r="AR166" s="151"/>
      <c r="AS166" s="151"/>
      <c r="AT166" s="151"/>
      <c r="AU166" s="151"/>
      <c r="AV166" s="151">
        <v>-25.5</v>
      </c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1"/>
      <c r="CH166" s="151"/>
      <c r="CI166" s="151"/>
      <c r="CJ166" s="151"/>
      <c r="CK166" s="151"/>
      <c r="CL166" s="151"/>
      <c r="CM166" s="151"/>
      <c r="CN166" s="151"/>
      <c r="CO166" s="151"/>
      <c r="CP166" s="151"/>
      <c r="CQ166" s="151"/>
      <c r="CR166" s="151"/>
      <c r="CS166" s="149"/>
      <c r="CT166" s="149"/>
    </row>
    <row r="167" spans="1:98">
      <c r="A167" s="144" t="s">
        <v>846</v>
      </c>
      <c r="B167" s="150" t="s">
        <v>882</v>
      </c>
      <c r="C167" s="150" t="s">
        <v>931</v>
      </c>
      <c r="D167" s="150" t="s">
        <v>1106</v>
      </c>
      <c r="E167" s="145">
        <v>2013</v>
      </c>
      <c r="F167" s="11"/>
      <c r="G167" s="141"/>
      <c r="H167" s="153"/>
      <c r="I167" s="150">
        <v>90</v>
      </c>
      <c r="J167" s="150">
        <v>100</v>
      </c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 t="s">
        <v>1149</v>
      </c>
      <c r="V167" s="151">
        <v>0</v>
      </c>
      <c r="W167" s="154">
        <v>2</v>
      </c>
      <c r="X167" s="151"/>
      <c r="Y167" s="151"/>
      <c r="Z167" s="151"/>
      <c r="AA167" s="151"/>
      <c r="AB167" s="151"/>
      <c r="AC167" s="156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6">
        <v>0.19</v>
      </c>
      <c r="AP167" s="156"/>
      <c r="AQ167" s="156"/>
      <c r="AR167" s="151"/>
      <c r="AS167" s="151"/>
      <c r="AT167" s="151"/>
      <c r="AU167" s="151"/>
      <c r="AV167" s="151">
        <v>-25.4</v>
      </c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1"/>
      <c r="CH167" s="151"/>
      <c r="CI167" s="151"/>
      <c r="CJ167" s="151"/>
      <c r="CK167" s="151"/>
      <c r="CL167" s="151"/>
      <c r="CM167" s="151"/>
      <c r="CN167" s="151"/>
      <c r="CO167" s="151"/>
      <c r="CP167" s="151"/>
      <c r="CQ167" s="151"/>
      <c r="CR167" s="151"/>
      <c r="CS167" s="149"/>
      <c r="CT167" s="149"/>
    </row>
    <row r="168" spans="1:98">
      <c r="A168" s="144" t="s">
        <v>846</v>
      </c>
      <c r="B168" s="150" t="s">
        <v>882</v>
      </c>
      <c r="C168" s="150" t="s">
        <v>931</v>
      </c>
      <c r="D168" s="150" t="s">
        <v>1107</v>
      </c>
      <c r="E168" s="145">
        <v>2013</v>
      </c>
      <c r="F168" s="11"/>
      <c r="G168" s="141"/>
      <c r="H168" s="153"/>
      <c r="I168" s="150">
        <v>190</v>
      </c>
      <c r="J168" s="150">
        <v>200</v>
      </c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 t="s">
        <v>1149</v>
      </c>
      <c r="V168" s="151">
        <v>0</v>
      </c>
      <c r="W168" s="154">
        <v>2</v>
      </c>
      <c r="X168" s="151"/>
      <c r="Y168" s="151"/>
      <c r="Z168" s="151"/>
      <c r="AA168" s="151"/>
      <c r="AB168" s="151"/>
      <c r="AC168" s="156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6">
        <v>0.15</v>
      </c>
      <c r="AP168" s="156"/>
      <c r="AQ168" s="156"/>
      <c r="AR168" s="151"/>
      <c r="AS168" s="151"/>
      <c r="AT168" s="151"/>
      <c r="AU168" s="151"/>
      <c r="AV168" s="151">
        <v>-25.1</v>
      </c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1"/>
      <c r="CH168" s="151"/>
      <c r="CI168" s="151"/>
      <c r="CJ168" s="151"/>
      <c r="CK168" s="151"/>
      <c r="CL168" s="151"/>
      <c r="CM168" s="151"/>
      <c r="CN168" s="151"/>
      <c r="CO168" s="151"/>
      <c r="CP168" s="151"/>
      <c r="CQ168" s="151"/>
      <c r="CR168" s="151"/>
      <c r="CS168" s="149"/>
      <c r="CT168" s="149"/>
    </row>
    <row r="169" spans="1:98">
      <c r="A169" s="144" t="s">
        <v>846</v>
      </c>
      <c r="B169" s="150" t="s">
        <v>883</v>
      </c>
      <c r="C169" s="150" t="s">
        <v>932</v>
      </c>
      <c r="D169" s="150" t="s">
        <v>1108</v>
      </c>
      <c r="E169" s="145">
        <v>2013</v>
      </c>
      <c r="F169" s="11"/>
      <c r="G169" s="141"/>
      <c r="H169" s="153"/>
      <c r="I169" s="150">
        <v>0</v>
      </c>
      <c r="J169" s="150">
        <v>10</v>
      </c>
      <c r="K169" s="151"/>
      <c r="L169" s="151"/>
      <c r="M169" s="151"/>
      <c r="N169" s="151"/>
      <c r="O169" s="151"/>
      <c r="P169" s="151">
        <v>1.6384000000000001</v>
      </c>
      <c r="Q169" s="151">
        <v>1.6384000000000001</v>
      </c>
      <c r="R169" s="151"/>
      <c r="S169" s="151"/>
      <c r="T169" s="151"/>
      <c r="U169" s="151" t="s">
        <v>1149</v>
      </c>
      <c r="V169" s="151">
        <v>0</v>
      </c>
      <c r="W169" s="154">
        <v>2</v>
      </c>
      <c r="X169" s="151"/>
      <c r="Y169" s="151"/>
      <c r="Z169" s="151"/>
      <c r="AA169" s="151"/>
      <c r="AB169" s="151"/>
      <c r="AC169" s="156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6">
        <v>1.62</v>
      </c>
      <c r="AP169" s="156"/>
      <c r="AQ169" s="156"/>
      <c r="AR169" s="151"/>
      <c r="AS169" s="151"/>
      <c r="AT169" s="151"/>
      <c r="AU169" s="151"/>
      <c r="AV169" s="151">
        <v>-22.6</v>
      </c>
      <c r="AW169" s="151" t="s">
        <v>1148</v>
      </c>
      <c r="AX169" s="151">
        <v>135890</v>
      </c>
      <c r="AY169" s="151">
        <v>2015</v>
      </c>
      <c r="AZ169" s="151">
        <v>46.6</v>
      </c>
      <c r="BA169" s="151">
        <v>2</v>
      </c>
      <c r="BB169" s="151"/>
      <c r="BC169" s="151">
        <v>1.0547</v>
      </c>
      <c r="BD169" s="151">
        <v>2E-3</v>
      </c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1"/>
      <c r="CH169" s="151"/>
      <c r="CI169" s="151"/>
      <c r="CJ169" s="151"/>
      <c r="CK169" s="151"/>
      <c r="CL169" s="151"/>
      <c r="CM169" s="151"/>
      <c r="CN169" s="151"/>
      <c r="CO169" s="151"/>
      <c r="CP169" s="151"/>
      <c r="CQ169" s="151"/>
      <c r="CR169" s="151"/>
      <c r="CS169" s="149"/>
      <c r="CT169" s="149"/>
    </row>
    <row r="170" spans="1:98">
      <c r="A170" s="144" t="s">
        <v>846</v>
      </c>
      <c r="B170" s="150" t="s">
        <v>883</v>
      </c>
      <c r="C170" s="150" t="s">
        <v>932</v>
      </c>
      <c r="D170" s="150" t="s">
        <v>1109</v>
      </c>
      <c r="E170" s="145">
        <v>2013</v>
      </c>
      <c r="F170" s="11"/>
      <c r="G170" s="141"/>
      <c r="H170" s="153"/>
      <c r="I170" s="150">
        <v>10</v>
      </c>
      <c r="J170" s="150">
        <v>20</v>
      </c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 t="s">
        <v>1149</v>
      </c>
      <c r="V170" s="151">
        <v>0</v>
      </c>
      <c r="W170" s="154">
        <v>2</v>
      </c>
      <c r="X170" s="151"/>
      <c r="Y170" s="151"/>
      <c r="Z170" s="151"/>
      <c r="AA170" s="151"/>
      <c r="AB170" s="151"/>
      <c r="AC170" s="156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6">
        <v>0.7</v>
      </c>
      <c r="AP170" s="156"/>
      <c r="AQ170" s="156"/>
      <c r="AR170" s="151"/>
      <c r="AS170" s="151"/>
      <c r="AT170" s="151"/>
      <c r="AU170" s="151"/>
      <c r="AV170" s="151">
        <v>-24.5</v>
      </c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1"/>
      <c r="CH170" s="151"/>
      <c r="CI170" s="151"/>
      <c r="CJ170" s="151"/>
      <c r="CK170" s="151"/>
      <c r="CL170" s="151"/>
      <c r="CM170" s="151"/>
      <c r="CN170" s="151"/>
      <c r="CO170" s="151"/>
      <c r="CP170" s="151"/>
      <c r="CQ170" s="151"/>
      <c r="CR170" s="151"/>
      <c r="CS170" s="149"/>
      <c r="CT170" s="149"/>
    </row>
    <row r="171" spans="1:98">
      <c r="A171" s="144" t="s">
        <v>846</v>
      </c>
      <c r="B171" s="150" t="s">
        <v>883</v>
      </c>
      <c r="C171" s="150" t="s">
        <v>932</v>
      </c>
      <c r="D171" s="150" t="s">
        <v>1110</v>
      </c>
      <c r="E171" s="145">
        <v>2013</v>
      </c>
      <c r="F171" s="11"/>
      <c r="G171" s="141"/>
      <c r="H171" s="153"/>
      <c r="I171" s="150">
        <v>40</v>
      </c>
      <c r="J171" s="150">
        <v>50</v>
      </c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 t="s">
        <v>1149</v>
      </c>
      <c r="V171" s="151">
        <v>0</v>
      </c>
      <c r="W171" s="154">
        <v>2</v>
      </c>
      <c r="X171" s="151"/>
      <c r="Y171" s="151"/>
      <c r="Z171" s="151"/>
      <c r="AA171" s="151"/>
      <c r="AB171" s="151"/>
      <c r="AC171" s="156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6">
        <v>0.43</v>
      </c>
      <c r="AP171" s="156"/>
      <c r="AQ171" s="156"/>
      <c r="AR171" s="151"/>
      <c r="AS171" s="151"/>
      <c r="AT171" s="151"/>
      <c r="AU171" s="151"/>
      <c r="AV171" s="151">
        <v>-24.3</v>
      </c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1"/>
      <c r="CH171" s="151"/>
      <c r="CI171" s="151"/>
      <c r="CJ171" s="151"/>
      <c r="CK171" s="151"/>
      <c r="CL171" s="151"/>
      <c r="CM171" s="151"/>
      <c r="CN171" s="151"/>
      <c r="CO171" s="151"/>
      <c r="CP171" s="151"/>
      <c r="CQ171" s="151"/>
      <c r="CR171" s="151"/>
      <c r="CS171" s="149"/>
      <c r="CT171" s="149"/>
    </row>
    <row r="172" spans="1:98">
      <c r="A172" s="144" t="s">
        <v>846</v>
      </c>
      <c r="B172" s="150" t="s">
        <v>883</v>
      </c>
      <c r="C172" s="150" t="s">
        <v>932</v>
      </c>
      <c r="D172" s="150" t="s">
        <v>1111</v>
      </c>
      <c r="E172" s="145">
        <v>2013</v>
      </c>
      <c r="F172" s="11"/>
      <c r="G172" s="141"/>
      <c r="H172" s="153"/>
      <c r="I172" s="150">
        <v>90</v>
      </c>
      <c r="J172" s="150">
        <v>100</v>
      </c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 t="s">
        <v>1149</v>
      </c>
      <c r="V172" s="151">
        <v>0</v>
      </c>
      <c r="W172" s="154">
        <v>2</v>
      </c>
      <c r="X172" s="151"/>
      <c r="Y172" s="151"/>
      <c r="Z172" s="151"/>
      <c r="AA172" s="151"/>
      <c r="AB172" s="151"/>
      <c r="AC172" s="156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6">
        <v>0.36</v>
      </c>
      <c r="AP172" s="156"/>
      <c r="AQ172" s="156"/>
      <c r="AR172" s="151"/>
      <c r="AS172" s="151"/>
      <c r="AT172" s="151"/>
      <c r="AU172" s="151"/>
      <c r="AV172" s="151">
        <v>-23.8</v>
      </c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1"/>
      <c r="CH172" s="151"/>
      <c r="CI172" s="151"/>
      <c r="CJ172" s="151"/>
      <c r="CK172" s="151"/>
      <c r="CL172" s="151"/>
      <c r="CM172" s="151"/>
      <c r="CN172" s="151"/>
      <c r="CO172" s="151"/>
      <c r="CP172" s="151"/>
      <c r="CQ172" s="151"/>
      <c r="CR172" s="151"/>
      <c r="CS172" s="149"/>
      <c r="CT172" s="149"/>
    </row>
    <row r="173" spans="1:98">
      <c r="A173" s="144" t="s">
        <v>846</v>
      </c>
      <c r="B173" s="150" t="s">
        <v>883</v>
      </c>
      <c r="C173" s="150" t="s">
        <v>932</v>
      </c>
      <c r="D173" s="150" t="s">
        <v>1112</v>
      </c>
      <c r="E173" s="145">
        <v>2013</v>
      </c>
      <c r="F173" s="11"/>
      <c r="G173" s="141"/>
      <c r="H173" s="153"/>
      <c r="I173" s="150">
        <v>190</v>
      </c>
      <c r="J173" s="150">
        <v>200</v>
      </c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 t="s">
        <v>1149</v>
      </c>
      <c r="V173" s="151">
        <v>0</v>
      </c>
      <c r="W173" s="154">
        <v>2</v>
      </c>
      <c r="X173" s="151"/>
      <c r="Y173" s="151"/>
      <c r="Z173" s="151"/>
      <c r="AA173" s="151"/>
      <c r="AB173" s="151"/>
      <c r="AC173" s="156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6">
        <v>0.22</v>
      </c>
      <c r="AP173" s="156"/>
      <c r="AQ173" s="156"/>
      <c r="AR173" s="151"/>
      <c r="AS173" s="151"/>
      <c r="AT173" s="151"/>
      <c r="AU173" s="151"/>
      <c r="AV173" s="151">
        <v>-21.5</v>
      </c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1"/>
      <c r="CH173" s="151"/>
      <c r="CI173" s="151"/>
      <c r="CJ173" s="151"/>
      <c r="CK173" s="151"/>
      <c r="CL173" s="151"/>
      <c r="CM173" s="151"/>
      <c r="CN173" s="151"/>
      <c r="CO173" s="151"/>
      <c r="CP173" s="151"/>
      <c r="CQ173" s="151"/>
      <c r="CR173" s="151"/>
      <c r="CS173" s="149"/>
      <c r="CT173" s="149"/>
    </row>
    <row r="174" spans="1:98">
      <c r="A174" s="144" t="s">
        <v>846</v>
      </c>
      <c r="B174" s="150" t="s">
        <v>884</v>
      </c>
      <c r="C174" s="150" t="s">
        <v>933</v>
      </c>
      <c r="D174" s="150" t="s">
        <v>1113</v>
      </c>
      <c r="E174" s="145">
        <v>2013</v>
      </c>
      <c r="F174" s="11"/>
      <c r="G174" s="141"/>
      <c r="H174" s="153"/>
      <c r="I174" s="150">
        <v>0</v>
      </c>
      <c r="J174" s="150">
        <v>10</v>
      </c>
      <c r="K174" s="151"/>
      <c r="L174" s="151"/>
      <c r="M174" s="151"/>
      <c r="N174" s="151"/>
      <c r="O174" s="151"/>
      <c r="P174" s="151">
        <v>1.4654</v>
      </c>
      <c r="Q174" s="151">
        <v>1.4654</v>
      </c>
      <c r="R174" s="151"/>
      <c r="S174" s="151"/>
      <c r="T174" s="151"/>
      <c r="U174" s="151">
        <v>48</v>
      </c>
      <c r="V174" s="151">
        <v>0</v>
      </c>
      <c r="W174" s="154">
        <v>2</v>
      </c>
      <c r="X174" s="151"/>
      <c r="Y174" s="151"/>
      <c r="Z174" s="151"/>
      <c r="AA174" s="151"/>
      <c r="AB174" s="151"/>
      <c r="AC174" s="156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6">
        <v>1.69</v>
      </c>
      <c r="AP174" s="156"/>
      <c r="AQ174" s="156"/>
      <c r="AR174" s="151"/>
      <c r="AS174" s="151"/>
      <c r="AT174" s="151"/>
      <c r="AU174" s="151"/>
      <c r="AV174" s="151">
        <v>-24.4</v>
      </c>
      <c r="AW174" s="151" t="s">
        <v>1148</v>
      </c>
      <c r="AX174" s="151">
        <v>136015</v>
      </c>
      <c r="AY174" s="151">
        <v>2015</v>
      </c>
      <c r="AZ174" s="151">
        <v>14.3</v>
      </c>
      <c r="BA174" s="151">
        <v>2.9</v>
      </c>
      <c r="BB174" s="151"/>
      <c r="BC174" s="151">
        <v>1.0222</v>
      </c>
      <c r="BD174" s="151">
        <v>2.8999999999999998E-3</v>
      </c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1"/>
      <c r="CH174" s="151"/>
      <c r="CI174" s="151"/>
      <c r="CJ174" s="151"/>
      <c r="CK174" s="151"/>
      <c r="CL174" s="151"/>
      <c r="CM174" s="151"/>
      <c r="CN174" s="151"/>
      <c r="CO174" s="151"/>
      <c r="CP174" s="151"/>
      <c r="CQ174" s="151"/>
      <c r="CR174" s="151"/>
      <c r="CS174" s="149"/>
      <c r="CT174" s="149"/>
    </row>
    <row r="175" spans="1:98">
      <c r="A175" s="144" t="s">
        <v>846</v>
      </c>
      <c r="B175" s="150" t="s">
        <v>884</v>
      </c>
      <c r="C175" s="150" t="s">
        <v>933</v>
      </c>
      <c r="D175" s="150" t="s">
        <v>1114</v>
      </c>
      <c r="E175" s="145">
        <v>2013</v>
      </c>
      <c r="F175" s="11"/>
      <c r="G175" s="141"/>
      <c r="H175" s="153"/>
      <c r="I175" s="150">
        <v>10</v>
      </c>
      <c r="J175" s="150">
        <v>20</v>
      </c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 t="s">
        <v>1149</v>
      </c>
      <c r="V175" s="151">
        <v>0</v>
      </c>
      <c r="W175" s="154">
        <v>2</v>
      </c>
      <c r="X175" s="151"/>
      <c r="Y175" s="151"/>
      <c r="Z175" s="151"/>
      <c r="AA175" s="151"/>
      <c r="AB175" s="151"/>
      <c r="AC175" s="156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6">
        <v>0.66</v>
      </c>
      <c r="AP175" s="156"/>
      <c r="AQ175" s="156"/>
      <c r="AR175" s="151"/>
      <c r="AS175" s="151"/>
      <c r="AT175" s="151"/>
      <c r="AU175" s="151"/>
      <c r="AV175" s="151">
        <v>-24</v>
      </c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1"/>
      <c r="CH175" s="151"/>
      <c r="CI175" s="151"/>
      <c r="CJ175" s="151"/>
      <c r="CK175" s="151"/>
      <c r="CL175" s="151"/>
      <c r="CM175" s="151"/>
      <c r="CN175" s="151"/>
      <c r="CO175" s="151"/>
      <c r="CP175" s="151"/>
      <c r="CQ175" s="151"/>
      <c r="CR175" s="151"/>
      <c r="CS175" s="149"/>
      <c r="CT175" s="149"/>
    </row>
    <row r="176" spans="1:98">
      <c r="A176" s="144" t="s">
        <v>846</v>
      </c>
      <c r="B176" s="150" t="s">
        <v>884</v>
      </c>
      <c r="C176" s="150" t="s">
        <v>933</v>
      </c>
      <c r="D176" s="150" t="s">
        <v>1115</v>
      </c>
      <c r="E176" s="145">
        <v>2013</v>
      </c>
      <c r="F176" s="11"/>
      <c r="G176" s="141"/>
      <c r="H176" s="153"/>
      <c r="I176" s="150">
        <v>40</v>
      </c>
      <c r="J176" s="150">
        <v>50</v>
      </c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 t="s">
        <v>1149</v>
      </c>
      <c r="V176" s="151">
        <v>0</v>
      </c>
      <c r="W176" s="154">
        <v>2</v>
      </c>
      <c r="X176" s="151"/>
      <c r="Y176" s="151"/>
      <c r="Z176" s="151"/>
      <c r="AA176" s="151"/>
      <c r="AB176" s="151"/>
      <c r="AC176" s="156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6">
        <v>0.53</v>
      </c>
      <c r="AP176" s="156"/>
      <c r="AQ176" s="156"/>
      <c r="AR176" s="151"/>
      <c r="AS176" s="151"/>
      <c r="AT176" s="151"/>
      <c r="AU176" s="151"/>
      <c r="AV176" s="151">
        <v>-23.6</v>
      </c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1"/>
      <c r="CH176" s="151"/>
      <c r="CI176" s="151"/>
      <c r="CJ176" s="151"/>
      <c r="CK176" s="151"/>
      <c r="CL176" s="151"/>
      <c r="CM176" s="151"/>
      <c r="CN176" s="151"/>
      <c r="CO176" s="151"/>
      <c r="CP176" s="151"/>
      <c r="CQ176" s="151"/>
      <c r="CR176" s="151"/>
      <c r="CS176" s="149"/>
      <c r="CT176" s="149"/>
    </row>
    <row r="177" spans="1:98">
      <c r="A177" s="144" t="s">
        <v>846</v>
      </c>
      <c r="B177" s="150" t="s">
        <v>884</v>
      </c>
      <c r="C177" s="150" t="s">
        <v>933</v>
      </c>
      <c r="D177" s="150" t="s">
        <v>1116</v>
      </c>
      <c r="E177" s="145">
        <v>2013</v>
      </c>
      <c r="F177" s="11"/>
      <c r="G177" s="141"/>
      <c r="H177" s="153"/>
      <c r="I177" s="150">
        <v>90</v>
      </c>
      <c r="J177" s="150">
        <v>100</v>
      </c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 t="s">
        <v>1149</v>
      </c>
      <c r="V177" s="151">
        <v>0</v>
      </c>
      <c r="W177" s="154">
        <v>2</v>
      </c>
      <c r="X177" s="151"/>
      <c r="Y177" s="151"/>
      <c r="Z177" s="151"/>
      <c r="AA177" s="151"/>
      <c r="AB177" s="151"/>
      <c r="AC177" s="156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6">
        <v>0.47</v>
      </c>
      <c r="AP177" s="156"/>
      <c r="AQ177" s="156"/>
      <c r="AR177" s="151"/>
      <c r="AS177" s="151"/>
      <c r="AT177" s="151"/>
      <c r="AU177" s="151"/>
      <c r="AV177" s="151">
        <v>-24</v>
      </c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1"/>
      <c r="CH177" s="151"/>
      <c r="CI177" s="151"/>
      <c r="CJ177" s="151"/>
      <c r="CK177" s="151"/>
      <c r="CL177" s="151"/>
      <c r="CM177" s="151"/>
      <c r="CN177" s="151"/>
      <c r="CO177" s="151"/>
      <c r="CP177" s="151"/>
      <c r="CQ177" s="151"/>
      <c r="CR177" s="151"/>
      <c r="CS177" s="149"/>
      <c r="CT177" s="149"/>
    </row>
    <row r="178" spans="1:98">
      <c r="A178" s="144" t="s">
        <v>846</v>
      </c>
      <c r="B178" s="150" t="s">
        <v>884</v>
      </c>
      <c r="C178" s="150" t="s">
        <v>933</v>
      </c>
      <c r="D178" s="150" t="s">
        <v>1117</v>
      </c>
      <c r="E178" s="145">
        <v>2013</v>
      </c>
      <c r="F178" s="11"/>
      <c r="G178" s="141"/>
      <c r="H178" s="153"/>
      <c r="I178" s="150">
        <v>190</v>
      </c>
      <c r="J178" s="150">
        <v>200</v>
      </c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 t="s">
        <v>1149</v>
      </c>
      <c r="V178" s="151">
        <v>0</v>
      </c>
      <c r="W178" s="154">
        <v>2</v>
      </c>
      <c r="X178" s="151"/>
      <c r="Y178" s="151"/>
      <c r="Z178" s="151"/>
      <c r="AA178" s="151"/>
      <c r="AB178" s="151"/>
      <c r="AC178" s="156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6">
        <v>0.34</v>
      </c>
      <c r="AP178" s="156"/>
      <c r="AQ178" s="156"/>
      <c r="AR178" s="151"/>
      <c r="AS178" s="151"/>
      <c r="AT178" s="151"/>
      <c r="AU178" s="151"/>
      <c r="AV178" s="151">
        <v>-22.1</v>
      </c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1"/>
      <c r="CH178" s="151"/>
      <c r="CI178" s="151"/>
      <c r="CJ178" s="151"/>
      <c r="CK178" s="151"/>
      <c r="CL178" s="151"/>
      <c r="CM178" s="151"/>
      <c r="CN178" s="151"/>
      <c r="CO178" s="151"/>
      <c r="CP178" s="151"/>
      <c r="CQ178" s="151"/>
      <c r="CR178" s="151"/>
      <c r="CS178" s="149"/>
      <c r="CT178" s="149"/>
    </row>
    <row r="179" spans="1:98">
      <c r="A179" s="144" t="s">
        <v>846</v>
      </c>
      <c r="B179" s="150" t="s">
        <v>885</v>
      </c>
      <c r="C179" s="150" t="s">
        <v>935</v>
      </c>
      <c r="D179" s="150" t="s">
        <v>1118</v>
      </c>
      <c r="E179" s="145">
        <v>2013</v>
      </c>
      <c r="F179" s="11"/>
      <c r="G179" s="141"/>
      <c r="H179" s="153"/>
      <c r="I179" s="150">
        <v>0</v>
      </c>
      <c r="J179" s="150">
        <v>10</v>
      </c>
      <c r="K179" s="151"/>
      <c r="L179" s="151"/>
      <c r="M179" s="151"/>
      <c r="N179" s="151"/>
      <c r="O179" s="151"/>
      <c r="P179" s="151">
        <v>1.53</v>
      </c>
      <c r="Q179" s="151">
        <v>1.53</v>
      </c>
      <c r="R179" s="151"/>
      <c r="S179" s="151"/>
      <c r="T179" s="151"/>
      <c r="U179" s="151" t="s">
        <v>1149</v>
      </c>
      <c r="V179" s="151">
        <v>0</v>
      </c>
      <c r="W179" s="154">
        <v>2</v>
      </c>
      <c r="X179" s="151"/>
      <c r="Y179" s="151"/>
      <c r="Z179" s="151"/>
      <c r="AA179" s="151"/>
      <c r="AB179" s="151"/>
      <c r="AC179" s="156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6">
        <v>1.85</v>
      </c>
      <c r="AP179" s="156"/>
      <c r="AQ179" s="156"/>
      <c r="AR179" s="151"/>
      <c r="AS179" s="151"/>
      <c r="AT179" s="151"/>
      <c r="AU179" s="151"/>
      <c r="AV179" s="151">
        <v>-23.8</v>
      </c>
      <c r="AW179" s="151" t="s">
        <v>1148</v>
      </c>
      <c r="AX179" s="151">
        <v>136016</v>
      </c>
      <c r="AY179" s="151">
        <v>2015</v>
      </c>
      <c r="AZ179" s="151">
        <v>87</v>
      </c>
      <c r="BA179" s="151">
        <v>3.3</v>
      </c>
      <c r="BB179" s="151"/>
      <c r="BC179" s="151">
        <v>1.0954999999999999</v>
      </c>
      <c r="BD179" s="151">
        <v>3.3E-3</v>
      </c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1"/>
      <c r="CH179" s="151"/>
      <c r="CI179" s="151"/>
      <c r="CJ179" s="151"/>
      <c r="CK179" s="151"/>
      <c r="CL179" s="151"/>
      <c r="CM179" s="151"/>
      <c r="CN179" s="151"/>
      <c r="CO179" s="151"/>
      <c r="CP179" s="151"/>
      <c r="CQ179" s="151"/>
      <c r="CR179" s="151"/>
      <c r="CS179" s="149"/>
      <c r="CT179" s="149"/>
    </row>
    <row r="180" spans="1:98">
      <c r="A180" s="144" t="s">
        <v>846</v>
      </c>
      <c r="B180" s="150" t="s">
        <v>885</v>
      </c>
      <c r="C180" s="150" t="s">
        <v>935</v>
      </c>
      <c r="D180" s="150" t="s">
        <v>1119</v>
      </c>
      <c r="E180" s="145">
        <v>2013</v>
      </c>
      <c r="F180" s="11"/>
      <c r="G180" s="141"/>
      <c r="H180" s="153"/>
      <c r="I180" s="150">
        <v>10</v>
      </c>
      <c r="J180" s="150">
        <v>20</v>
      </c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 t="s">
        <v>1149</v>
      </c>
      <c r="V180" s="151">
        <v>0</v>
      </c>
      <c r="W180" s="154">
        <v>2</v>
      </c>
      <c r="X180" s="151"/>
      <c r="Y180" s="151"/>
      <c r="Z180" s="151"/>
      <c r="AA180" s="151"/>
      <c r="AB180" s="151"/>
      <c r="AC180" s="156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6">
        <v>0.97</v>
      </c>
      <c r="AP180" s="156"/>
      <c r="AQ180" s="156"/>
      <c r="AR180" s="151"/>
      <c r="AS180" s="151"/>
      <c r="AT180" s="151"/>
      <c r="AU180" s="151"/>
      <c r="AV180" s="151">
        <v>-24.6</v>
      </c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1"/>
      <c r="CH180" s="151"/>
      <c r="CI180" s="151"/>
      <c r="CJ180" s="151"/>
      <c r="CK180" s="151"/>
      <c r="CL180" s="151"/>
      <c r="CM180" s="151"/>
      <c r="CN180" s="151"/>
      <c r="CO180" s="151"/>
      <c r="CP180" s="151"/>
      <c r="CQ180" s="151"/>
      <c r="CR180" s="151"/>
      <c r="CS180" s="149"/>
      <c r="CT180" s="149"/>
    </row>
    <row r="181" spans="1:98">
      <c r="A181" s="144" t="s">
        <v>846</v>
      </c>
      <c r="B181" s="150" t="s">
        <v>885</v>
      </c>
      <c r="C181" s="150" t="s">
        <v>935</v>
      </c>
      <c r="D181" s="150" t="s">
        <v>1120</v>
      </c>
      <c r="E181" s="145">
        <v>2013</v>
      </c>
      <c r="F181" s="11"/>
      <c r="G181" s="141"/>
      <c r="H181" s="153"/>
      <c r="I181" s="150">
        <v>40</v>
      </c>
      <c r="J181" s="150">
        <v>50</v>
      </c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 t="s">
        <v>1149</v>
      </c>
      <c r="V181" s="151">
        <v>0</v>
      </c>
      <c r="W181" s="154">
        <v>2</v>
      </c>
      <c r="X181" s="151"/>
      <c r="Y181" s="151"/>
      <c r="Z181" s="151"/>
      <c r="AA181" s="151"/>
      <c r="AB181" s="151"/>
      <c r="AC181" s="156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6">
        <v>0.76</v>
      </c>
      <c r="AP181" s="156"/>
      <c r="AQ181" s="156"/>
      <c r="AR181" s="151"/>
      <c r="AS181" s="151"/>
      <c r="AT181" s="151"/>
      <c r="AU181" s="151"/>
      <c r="AV181" s="151">
        <v>-22.7</v>
      </c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1"/>
      <c r="CH181" s="151"/>
      <c r="CI181" s="151"/>
      <c r="CJ181" s="151"/>
      <c r="CK181" s="151"/>
      <c r="CL181" s="151"/>
      <c r="CM181" s="151"/>
      <c r="CN181" s="151"/>
      <c r="CO181" s="151"/>
      <c r="CP181" s="151"/>
      <c r="CQ181" s="151"/>
      <c r="CR181" s="151"/>
      <c r="CS181" s="149"/>
      <c r="CT181" s="149"/>
    </row>
    <row r="182" spans="1:98">
      <c r="A182" s="144" t="s">
        <v>846</v>
      </c>
      <c r="B182" s="150" t="s">
        <v>885</v>
      </c>
      <c r="C182" s="150" t="s">
        <v>935</v>
      </c>
      <c r="D182" s="150" t="s">
        <v>1121</v>
      </c>
      <c r="E182" s="145">
        <v>2013</v>
      </c>
      <c r="F182" s="11"/>
      <c r="G182" s="141"/>
      <c r="H182" s="153"/>
      <c r="I182" s="150">
        <v>90</v>
      </c>
      <c r="J182" s="150">
        <v>100</v>
      </c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 t="s">
        <v>1149</v>
      </c>
      <c r="V182" s="151">
        <v>0</v>
      </c>
      <c r="W182" s="154">
        <v>2</v>
      </c>
      <c r="X182" s="151"/>
      <c r="Y182" s="151"/>
      <c r="Z182" s="151"/>
      <c r="AA182" s="151"/>
      <c r="AB182" s="151"/>
      <c r="AC182" s="156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6">
        <v>0.57999999999999996</v>
      </c>
      <c r="AP182" s="156"/>
      <c r="AQ182" s="156"/>
      <c r="AR182" s="151"/>
      <c r="AS182" s="151"/>
      <c r="AT182" s="151"/>
      <c r="AU182" s="151"/>
      <c r="AV182" s="151">
        <v>-20.6</v>
      </c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1"/>
      <c r="CH182" s="151"/>
      <c r="CI182" s="151"/>
      <c r="CJ182" s="151"/>
      <c r="CK182" s="151"/>
      <c r="CL182" s="151"/>
      <c r="CM182" s="151"/>
      <c r="CN182" s="151"/>
      <c r="CO182" s="151"/>
      <c r="CP182" s="151"/>
      <c r="CQ182" s="151"/>
      <c r="CR182" s="151"/>
      <c r="CS182" s="149"/>
      <c r="CT182" s="149"/>
    </row>
    <row r="183" spans="1:98">
      <c r="A183" s="144" t="s">
        <v>846</v>
      </c>
      <c r="B183" s="150" t="s">
        <v>885</v>
      </c>
      <c r="C183" s="150" t="s">
        <v>935</v>
      </c>
      <c r="D183" s="150" t="s">
        <v>1122</v>
      </c>
      <c r="E183" s="145">
        <v>2013</v>
      </c>
      <c r="F183" s="11"/>
      <c r="G183" s="141"/>
      <c r="H183" s="153"/>
      <c r="I183" s="150">
        <v>190</v>
      </c>
      <c r="J183" s="150">
        <v>200</v>
      </c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 t="s">
        <v>1149</v>
      </c>
      <c r="V183" s="151">
        <v>0</v>
      </c>
      <c r="W183" s="154">
        <v>2</v>
      </c>
      <c r="X183" s="151"/>
      <c r="Y183" s="151"/>
      <c r="Z183" s="151"/>
      <c r="AA183" s="151"/>
      <c r="AB183" s="151"/>
      <c r="AC183" s="156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6">
        <v>0.42</v>
      </c>
      <c r="AP183" s="156"/>
      <c r="AQ183" s="156"/>
      <c r="AR183" s="151"/>
      <c r="AS183" s="151"/>
      <c r="AT183" s="151"/>
      <c r="AU183" s="151"/>
      <c r="AV183" s="151">
        <v>-21</v>
      </c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1"/>
      <c r="CH183" s="151"/>
      <c r="CI183" s="151"/>
      <c r="CJ183" s="151"/>
      <c r="CK183" s="151"/>
      <c r="CL183" s="151"/>
      <c r="CM183" s="151"/>
      <c r="CN183" s="151"/>
      <c r="CO183" s="151"/>
      <c r="CP183" s="151"/>
      <c r="CQ183" s="151"/>
      <c r="CR183" s="151"/>
      <c r="CS183" s="149"/>
      <c r="CT183" s="149"/>
    </row>
    <row r="184" spans="1:98">
      <c r="A184" s="144" t="s">
        <v>846</v>
      </c>
      <c r="B184" s="150" t="s">
        <v>886</v>
      </c>
      <c r="C184" s="150" t="s">
        <v>936</v>
      </c>
      <c r="D184" s="150" t="s">
        <v>1123</v>
      </c>
      <c r="E184" s="145">
        <v>2013</v>
      </c>
      <c r="F184" s="11"/>
      <c r="G184" s="141"/>
      <c r="H184" s="153"/>
      <c r="I184" s="150">
        <v>0</v>
      </c>
      <c r="J184" s="150">
        <v>10</v>
      </c>
      <c r="K184" s="151"/>
      <c r="L184" s="151"/>
      <c r="M184" s="151"/>
      <c r="N184" s="151"/>
      <c r="O184" s="151"/>
      <c r="P184" s="151">
        <v>1.3607</v>
      </c>
      <c r="Q184" s="151">
        <v>1.3607</v>
      </c>
      <c r="R184" s="151"/>
      <c r="S184" s="151"/>
      <c r="T184" s="151"/>
      <c r="U184" s="151">
        <v>43</v>
      </c>
      <c r="V184" s="151">
        <v>0</v>
      </c>
      <c r="W184" s="154">
        <v>2</v>
      </c>
      <c r="X184" s="151"/>
      <c r="Y184" s="151"/>
      <c r="Z184" s="151"/>
      <c r="AA184" s="151"/>
      <c r="AB184" s="151"/>
      <c r="AC184" s="156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6">
        <v>1.31</v>
      </c>
      <c r="AP184" s="156"/>
      <c r="AQ184" s="156"/>
      <c r="AR184" s="151"/>
      <c r="AS184" s="151"/>
      <c r="AT184" s="151"/>
      <c r="AU184" s="151"/>
      <c r="AV184" s="151">
        <v>-22.2</v>
      </c>
      <c r="AW184" s="151" t="s">
        <v>1148</v>
      </c>
      <c r="AX184" s="151">
        <v>136017</v>
      </c>
      <c r="AY184" s="151">
        <v>2015</v>
      </c>
      <c r="AZ184" s="151">
        <v>57.8</v>
      </c>
      <c r="BA184" s="151">
        <v>3.1</v>
      </c>
      <c r="BB184" s="151"/>
      <c r="BC184" s="151">
        <v>1.0660000000000001</v>
      </c>
      <c r="BD184" s="151">
        <v>3.0999999999999999E-3</v>
      </c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1"/>
      <c r="CH184" s="151"/>
      <c r="CI184" s="151"/>
      <c r="CJ184" s="151"/>
      <c r="CK184" s="151"/>
      <c r="CL184" s="151"/>
      <c r="CM184" s="151"/>
      <c r="CN184" s="151"/>
      <c r="CO184" s="151"/>
      <c r="CP184" s="151"/>
      <c r="CQ184" s="151"/>
      <c r="CR184" s="151"/>
      <c r="CS184" s="149"/>
      <c r="CT184" s="149"/>
    </row>
    <row r="185" spans="1:98">
      <c r="A185" s="144" t="s">
        <v>846</v>
      </c>
      <c r="B185" s="150" t="s">
        <v>886</v>
      </c>
      <c r="C185" s="150" t="s">
        <v>936</v>
      </c>
      <c r="D185" s="150" t="s">
        <v>1124</v>
      </c>
      <c r="E185" s="145">
        <v>2013</v>
      </c>
      <c r="F185" s="11"/>
      <c r="G185" s="141"/>
      <c r="H185" s="153"/>
      <c r="I185" s="150">
        <v>10</v>
      </c>
      <c r="J185" s="150">
        <v>20</v>
      </c>
      <c r="K185" s="151"/>
      <c r="L185" s="151"/>
      <c r="M185" s="151"/>
      <c r="N185" s="151"/>
      <c r="O185" s="151"/>
      <c r="P185" s="151">
        <v>1.5449999999999999</v>
      </c>
      <c r="Q185" s="151">
        <v>1.5449999999999999</v>
      </c>
      <c r="R185" s="151"/>
      <c r="S185" s="151"/>
      <c r="T185" s="151"/>
      <c r="U185" s="151" t="s">
        <v>1149</v>
      </c>
      <c r="V185" s="151">
        <v>0</v>
      </c>
      <c r="W185" s="154">
        <v>2</v>
      </c>
      <c r="X185" s="151"/>
      <c r="Y185" s="151"/>
      <c r="Z185" s="151"/>
      <c r="AA185" s="151"/>
      <c r="AB185" s="151"/>
      <c r="AC185" s="156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6">
        <v>0.6</v>
      </c>
      <c r="AP185" s="156"/>
      <c r="AQ185" s="156"/>
      <c r="AR185" s="151"/>
      <c r="AS185" s="151"/>
      <c r="AT185" s="151"/>
      <c r="AU185" s="151"/>
      <c r="AV185" s="151">
        <v>-23.4</v>
      </c>
      <c r="AW185" s="151" t="s">
        <v>1148</v>
      </c>
      <c r="AX185" s="151">
        <v>136988</v>
      </c>
      <c r="AY185" s="151">
        <v>2015</v>
      </c>
      <c r="AZ185" s="151">
        <v>-128.6</v>
      </c>
      <c r="BA185" s="151">
        <v>1.5</v>
      </c>
      <c r="BB185" s="151"/>
      <c r="BC185" s="151">
        <v>0.87819999999999998</v>
      </c>
      <c r="BD185" s="151">
        <v>1.5E-3</v>
      </c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1"/>
      <c r="CH185" s="151"/>
      <c r="CI185" s="151"/>
      <c r="CJ185" s="151"/>
      <c r="CK185" s="151"/>
      <c r="CL185" s="151"/>
      <c r="CM185" s="151"/>
      <c r="CN185" s="151"/>
      <c r="CO185" s="151"/>
      <c r="CP185" s="151"/>
      <c r="CQ185" s="151"/>
      <c r="CR185" s="151"/>
      <c r="CS185" s="149"/>
      <c r="CT185" s="149"/>
    </row>
    <row r="186" spans="1:98">
      <c r="A186" s="144" t="s">
        <v>846</v>
      </c>
      <c r="B186" s="150" t="s">
        <v>886</v>
      </c>
      <c r="C186" s="150" t="s">
        <v>936</v>
      </c>
      <c r="D186" s="150" t="s">
        <v>1125</v>
      </c>
      <c r="E186" s="145">
        <v>2013</v>
      </c>
      <c r="F186" s="11"/>
      <c r="G186" s="141"/>
      <c r="H186" s="153"/>
      <c r="I186" s="150">
        <v>40</v>
      </c>
      <c r="J186" s="150">
        <v>50</v>
      </c>
      <c r="K186" s="151"/>
      <c r="L186" s="151"/>
      <c r="M186" s="151"/>
      <c r="N186" s="151"/>
      <c r="O186" s="151"/>
      <c r="P186" s="151">
        <v>1.4378</v>
      </c>
      <c r="Q186" s="151">
        <v>1.4378</v>
      </c>
      <c r="R186" s="151"/>
      <c r="S186" s="151"/>
      <c r="T186" s="151"/>
      <c r="U186" s="151" t="s">
        <v>1149</v>
      </c>
      <c r="V186" s="151">
        <v>0</v>
      </c>
      <c r="W186" s="154">
        <v>2</v>
      </c>
      <c r="X186" s="151"/>
      <c r="Y186" s="151"/>
      <c r="Z186" s="151"/>
      <c r="AA186" s="151"/>
      <c r="AB186" s="151"/>
      <c r="AC186" s="156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6">
        <v>0.49</v>
      </c>
      <c r="AP186" s="156"/>
      <c r="AQ186" s="156"/>
      <c r="AR186" s="151"/>
      <c r="AS186" s="151"/>
      <c r="AT186" s="151"/>
      <c r="AU186" s="151"/>
      <c r="AV186" s="151">
        <v>-23.1</v>
      </c>
      <c r="AW186" s="151" t="s">
        <v>1148</v>
      </c>
      <c r="AX186" s="151">
        <v>136989</v>
      </c>
      <c r="AY186" s="151">
        <v>2015</v>
      </c>
      <c r="AZ186" s="151">
        <v>-158.9</v>
      </c>
      <c r="BA186" s="151">
        <v>2.1</v>
      </c>
      <c r="BB186" s="151"/>
      <c r="BC186" s="151">
        <v>0.84760000000000002</v>
      </c>
      <c r="BD186" s="151">
        <v>2.0999999999999999E-3</v>
      </c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1"/>
      <c r="CH186" s="151"/>
      <c r="CI186" s="151"/>
      <c r="CJ186" s="151"/>
      <c r="CK186" s="151"/>
      <c r="CL186" s="151"/>
      <c r="CM186" s="151"/>
      <c r="CN186" s="151"/>
      <c r="CO186" s="151"/>
      <c r="CP186" s="151"/>
      <c r="CQ186" s="151"/>
      <c r="CR186" s="151"/>
      <c r="CS186" s="149"/>
      <c r="CT186" s="149"/>
    </row>
    <row r="187" spans="1:98">
      <c r="A187" s="144" t="s">
        <v>846</v>
      </c>
      <c r="B187" s="150" t="s">
        <v>886</v>
      </c>
      <c r="C187" s="150" t="s">
        <v>936</v>
      </c>
      <c r="D187" s="150" t="s">
        <v>1126</v>
      </c>
      <c r="E187" s="145">
        <v>2013</v>
      </c>
      <c r="F187" s="11"/>
      <c r="G187" s="141"/>
      <c r="H187" s="153"/>
      <c r="I187" s="150">
        <v>90</v>
      </c>
      <c r="J187" s="150">
        <v>100</v>
      </c>
      <c r="K187" s="151"/>
      <c r="L187" s="151"/>
      <c r="M187" s="151"/>
      <c r="N187" s="151"/>
      <c r="O187" s="151"/>
      <c r="P187" s="151">
        <v>1.2798</v>
      </c>
      <c r="Q187" s="151">
        <v>1.2798</v>
      </c>
      <c r="R187" s="151"/>
      <c r="S187" s="151"/>
      <c r="T187" s="151"/>
      <c r="U187" s="151" t="s">
        <v>1149</v>
      </c>
      <c r="V187" s="151">
        <v>0</v>
      </c>
      <c r="W187" s="154">
        <v>2</v>
      </c>
      <c r="X187" s="151"/>
      <c r="Y187" s="151"/>
      <c r="Z187" s="151"/>
      <c r="AA187" s="151"/>
      <c r="AB187" s="151"/>
      <c r="AC187" s="156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6">
        <v>0.35</v>
      </c>
      <c r="AP187" s="156"/>
      <c r="AQ187" s="156"/>
      <c r="AR187" s="151"/>
      <c r="AS187" s="151"/>
      <c r="AT187" s="151"/>
      <c r="AU187" s="151"/>
      <c r="AV187" s="151">
        <v>-22.5</v>
      </c>
      <c r="AW187" s="151" t="s">
        <v>1148</v>
      </c>
      <c r="AX187" s="151">
        <v>136990</v>
      </c>
      <c r="AY187" s="151">
        <v>2015</v>
      </c>
      <c r="AZ187" s="151">
        <v>-328.6</v>
      </c>
      <c r="BA187" s="151">
        <v>1.4</v>
      </c>
      <c r="BB187" s="151"/>
      <c r="BC187" s="151">
        <v>0.67659999999999998</v>
      </c>
      <c r="BD187" s="151">
        <v>1.4E-3</v>
      </c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1"/>
      <c r="CH187" s="151"/>
      <c r="CI187" s="151"/>
      <c r="CJ187" s="151"/>
      <c r="CK187" s="151"/>
      <c r="CL187" s="151"/>
      <c r="CM187" s="151"/>
      <c r="CN187" s="151"/>
      <c r="CO187" s="151"/>
      <c r="CP187" s="151"/>
      <c r="CQ187" s="151"/>
      <c r="CR187" s="151"/>
      <c r="CS187" s="149"/>
      <c r="CT187" s="149"/>
    </row>
    <row r="188" spans="1:98">
      <c r="A188" s="144" t="s">
        <v>846</v>
      </c>
      <c r="B188" s="150" t="s">
        <v>886</v>
      </c>
      <c r="C188" s="150" t="s">
        <v>936</v>
      </c>
      <c r="D188" s="150" t="s">
        <v>1127</v>
      </c>
      <c r="E188" s="145">
        <v>2013</v>
      </c>
      <c r="F188" s="11"/>
      <c r="G188" s="141"/>
      <c r="H188" s="153"/>
      <c r="I188" s="150">
        <v>190</v>
      </c>
      <c r="J188" s="150">
        <v>200</v>
      </c>
      <c r="K188" s="151"/>
      <c r="L188" s="151"/>
      <c r="M188" s="151"/>
      <c r="N188" s="151"/>
      <c r="O188" s="151"/>
      <c r="P188" s="151">
        <v>1.228</v>
      </c>
      <c r="Q188" s="151">
        <v>1.228</v>
      </c>
      <c r="R188" s="151"/>
      <c r="S188" s="151"/>
      <c r="T188" s="151"/>
      <c r="U188" s="151" t="s">
        <v>1149</v>
      </c>
      <c r="V188" s="151">
        <v>0</v>
      </c>
      <c r="W188" s="154">
        <v>2</v>
      </c>
      <c r="X188" s="151"/>
      <c r="Y188" s="151"/>
      <c r="Z188" s="151"/>
      <c r="AA188" s="151"/>
      <c r="AB188" s="151"/>
      <c r="AC188" s="156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6">
        <v>0.28999999999999998</v>
      </c>
      <c r="AP188" s="156"/>
      <c r="AQ188" s="156"/>
      <c r="AR188" s="151"/>
      <c r="AS188" s="151"/>
      <c r="AT188" s="151"/>
      <c r="AU188" s="151"/>
      <c r="AV188" s="151">
        <v>-20.9</v>
      </c>
      <c r="AW188" s="151" t="s">
        <v>1148</v>
      </c>
      <c r="AX188" s="151">
        <v>136991</v>
      </c>
      <c r="AY188" s="151">
        <v>2015</v>
      </c>
      <c r="AZ188" s="151">
        <v>-377.1</v>
      </c>
      <c r="BA188" s="151">
        <v>1.4</v>
      </c>
      <c r="BB188" s="151"/>
      <c r="BC188" s="151">
        <v>0.62780000000000002</v>
      </c>
      <c r="BD188" s="151">
        <v>1.4E-3</v>
      </c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1"/>
      <c r="CH188" s="151"/>
      <c r="CI188" s="151"/>
      <c r="CJ188" s="151"/>
      <c r="CK188" s="151"/>
      <c r="CL188" s="151"/>
      <c r="CM188" s="151"/>
      <c r="CN188" s="151"/>
      <c r="CO188" s="151"/>
      <c r="CP188" s="151"/>
      <c r="CQ188" s="151"/>
      <c r="CR188" s="151"/>
      <c r="CS188" s="149"/>
      <c r="CT188" s="149"/>
    </row>
    <row r="189" spans="1:98">
      <c r="A189" s="144" t="s">
        <v>846</v>
      </c>
      <c r="B189" s="150" t="s">
        <v>887</v>
      </c>
      <c r="C189" s="150" t="s">
        <v>937</v>
      </c>
      <c r="D189" s="150" t="s">
        <v>1128</v>
      </c>
      <c r="E189" s="145">
        <v>2013</v>
      </c>
      <c r="F189" s="11"/>
      <c r="G189" s="141"/>
      <c r="H189" s="153"/>
      <c r="I189" s="150">
        <v>0</v>
      </c>
      <c r="J189" s="150">
        <v>10</v>
      </c>
      <c r="K189" s="151"/>
      <c r="L189" s="151"/>
      <c r="M189" s="151"/>
      <c r="N189" s="151"/>
      <c r="O189" s="151"/>
      <c r="P189" s="151">
        <v>1.5081</v>
      </c>
      <c r="Q189" s="151">
        <v>1.5081</v>
      </c>
      <c r="R189" s="151"/>
      <c r="S189" s="151"/>
      <c r="T189" s="151"/>
      <c r="U189" s="151">
        <v>38</v>
      </c>
      <c r="V189" s="151">
        <v>0</v>
      </c>
      <c r="W189" s="154">
        <v>2</v>
      </c>
      <c r="X189" s="151"/>
      <c r="Y189" s="151"/>
      <c r="Z189" s="151"/>
      <c r="AA189" s="151"/>
      <c r="AB189" s="151"/>
      <c r="AC189" s="156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6">
        <v>1.37</v>
      </c>
      <c r="AP189" s="156"/>
      <c r="AQ189" s="156"/>
      <c r="AR189" s="151"/>
      <c r="AS189" s="151"/>
      <c r="AT189" s="151"/>
      <c r="AU189" s="151"/>
      <c r="AV189" s="151">
        <v>-23.6</v>
      </c>
      <c r="AW189" s="151" t="s">
        <v>1148</v>
      </c>
      <c r="AX189" s="151">
        <v>136018</v>
      </c>
      <c r="AY189" s="151">
        <v>2015</v>
      </c>
      <c r="AZ189" s="151">
        <v>61.9</v>
      </c>
      <c r="BA189" s="151">
        <v>3.1</v>
      </c>
      <c r="BB189" s="151"/>
      <c r="BC189" s="151">
        <v>1.0702</v>
      </c>
      <c r="BD189" s="151">
        <v>3.0999999999999999E-3</v>
      </c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1"/>
      <c r="CH189" s="151"/>
      <c r="CI189" s="151"/>
      <c r="CJ189" s="151"/>
      <c r="CK189" s="151"/>
      <c r="CL189" s="151"/>
      <c r="CM189" s="151"/>
      <c r="CN189" s="151"/>
      <c r="CO189" s="151"/>
      <c r="CP189" s="151"/>
      <c r="CQ189" s="151"/>
      <c r="CR189" s="151"/>
      <c r="CS189" s="149"/>
      <c r="CT189" s="149"/>
    </row>
    <row r="190" spans="1:98">
      <c r="A190" s="144" t="s">
        <v>846</v>
      </c>
      <c r="B190" s="150" t="s">
        <v>887</v>
      </c>
      <c r="C190" s="150" t="s">
        <v>937</v>
      </c>
      <c r="D190" s="150" t="s">
        <v>1129</v>
      </c>
      <c r="E190" s="145">
        <v>2013</v>
      </c>
      <c r="F190" s="11"/>
      <c r="G190" s="141"/>
      <c r="H190" s="153"/>
      <c r="I190" s="150">
        <v>10</v>
      </c>
      <c r="J190" s="150">
        <v>20</v>
      </c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 t="s">
        <v>1149</v>
      </c>
      <c r="V190" s="151">
        <v>0</v>
      </c>
      <c r="W190" s="154">
        <v>2</v>
      </c>
      <c r="X190" s="151"/>
      <c r="Y190" s="151"/>
      <c r="Z190" s="151"/>
      <c r="AA190" s="151"/>
      <c r="AB190" s="151"/>
      <c r="AC190" s="156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6">
        <v>0.65</v>
      </c>
      <c r="AP190" s="156"/>
      <c r="AQ190" s="156"/>
      <c r="AR190" s="151"/>
      <c r="AS190" s="151"/>
      <c r="AT190" s="151"/>
      <c r="AU190" s="151"/>
      <c r="AV190" s="151">
        <v>-23.9</v>
      </c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1"/>
      <c r="CH190" s="151"/>
      <c r="CI190" s="151"/>
      <c r="CJ190" s="151"/>
      <c r="CK190" s="151"/>
      <c r="CL190" s="151"/>
      <c r="CM190" s="151"/>
      <c r="CN190" s="151"/>
      <c r="CO190" s="151"/>
      <c r="CP190" s="151"/>
      <c r="CQ190" s="151"/>
      <c r="CR190" s="151"/>
      <c r="CS190" s="149"/>
      <c r="CT190" s="149"/>
    </row>
    <row r="191" spans="1:98">
      <c r="A191" s="144" t="s">
        <v>846</v>
      </c>
      <c r="B191" s="150" t="s">
        <v>887</v>
      </c>
      <c r="C191" s="150" t="s">
        <v>937</v>
      </c>
      <c r="D191" s="150" t="s">
        <v>1130</v>
      </c>
      <c r="E191" s="145">
        <v>2013</v>
      </c>
      <c r="F191" s="11"/>
      <c r="G191" s="141"/>
      <c r="H191" s="153"/>
      <c r="I191" s="150">
        <v>40</v>
      </c>
      <c r="J191" s="150">
        <v>50</v>
      </c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 t="s">
        <v>1149</v>
      </c>
      <c r="V191" s="151">
        <v>0</v>
      </c>
      <c r="W191" s="154">
        <v>2</v>
      </c>
      <c r="X191" s="151"/>
      <c r="Y191" s="151"/>
      <c r="Z191" s="151"/>
      <c r="AA191" s="151"/>
      <c r="AB191" s="151"/>
      <c r="AC191" s="156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6">
        <v>0.4</v>
      </c>
      <c r="AP191" s="156"/>
      <c r="AQ191" s="156"/>
      <c r="AR191" s="151"/>
      <c r="AS191" s="151"/>
      <c r="AT191" s="151"/>
      <c r="AU191" s="151"/>
      <c r="AV191" s="151">
        <v>-24.2</v>
      </c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1"/>
      <c r="CH191" s="151"/>
      <c r="CI191" s="151"/>
      <c r="CJ191" s="151"/>
      <c r="CK191" s="151"/>
      <c r="CL191" s="151"/>
      <c r="CM191" s="151"/>
      <c r="CN191" s="151"/>
      <c r="CO191" s="151"/>
      <c r="CP191" s="151"/>
      <c r="CQ191" s="151"/>
      <c r="CR191" s="151"/>
      <c r="CS191" s="149"/>
      <c r="CT191" s="149"/>
    </row>
    <row r="192" spans="1:98">
      <c r="A192" s="144" t="s">
        <v>846</v>
      </c>
      <c r="B192" s="150" t="s">
        <v>887</v>
      </c>
      <c r="C192" s="150" t="s">
        <v>937</v>
      </c>
      <c r="D192" s="150" t="s">
        <v>1131</v>
      </c>
      <c r="E192" s="145">
        <v>2013</v>
      </c>
      <c r="F192" s="11"/>
      <c r="G192" s="141"/>
      <c r="H192" s="153"/>
      <c r="I192" s="150">
        <v>90</v>
      </c>
      <c r="J192" s="150">
        <v>100</v>
      </c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 t="s">
        <v>1149</v>
      </c>
      <c r="V192" s="151">
        <v>0</v>
      </c>
      <c r="W192" s="154">
        <v>2</v>
      </c>
      <c r="X192" s="151"/>
      <c r="Y192" s="151"/>
      <c r="Z192" s="151"/>
      <c r="AA192" s="151"/>
      <c r="AB192" s="151"/>
      <c r="AC192" s="156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6">
        <v>0.33</v>
      </c>
      <c r="AP192" s="156"/>
      <c r="AQ192" s="156"/>
      <c r="AR192" s="151"/>
      <c r="AS192" s="151"/>
      <c r="AT192" s="151"/>
      <c r="AU192" s="151"/>
      <c r="AV192" s="151">
        <v>-23.8</v>
      </c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1"/>
      <c r="CH192" s="151"/>
      <c r="CI192" s="151"/>
      <c r="CJ192" s="151"/>
      <c r="CK192" s="151"/>
      <c r="CL192" s="151"/>
      <c r="CM192" s="151"/>
      <c r="CN192" s="151"/>
      <c r="CO192" s="151"/>
      <c r="CP192" s="151"/>
      <c r="CQ192" s="151"/>
      <c r="CR192" s="151"/>
      <c r="CS192" s="149"/>
      <c r="CT192" s="149"/>
    </row>
    <row r="193" spans="1:98">
      <c r="A193" s="144" t="s">
        <v>846</v>
      </c>
      <c r="B193" s="150" t="s">
        <v>887</v>
      </c>
      <c r="C193" s="150" t="s">
        <v>937</v>
      </c>
      <c r="D193" s="150" t="s">
        <v>1132</v>
      </c>
      <c r="E193" s="145">
        <v>2013</v>
      </c>
      <c r="F193" s="11"/>
      <c r="G193" s="141"/>
      <c r="H193" s="153"/>
      <c r="I193" s="150">
        <v>190</v>
      </c>
      <c r="J193" s="150">
        <v>200</v>
      </c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 t="s">
        <v>1149</v>
      </c>
      <c r="V193" s="151">
        <v>0</v>
      </c>
      <c r="W193" s="154">
        <v>2</v>
      </c>
      <c r="X193" s="151"/>
      <c r="Y193" s="151"/>
      <c r="Z193" s="151"/>
      <c r="AA193" s="151"/>
      <c r="AB193" s="151"/>
      <c r="AC193" s="156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6">
        <v>0.23</v>
      </c>
      <c r="AP193" s="156"/>
      <c r="AQ193" s="156"/>
      <c r="AR193" s="151"/>
      <c r="AS193" s="151"/>
      <c r="AT193" s="151"/>
      <c r="AU193" s="151"/>
      <c r="AV193" s="151">
        <v>-21.9</v>
      </c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1"/>
      <c r="CH193" s="151"/>
      <c r="CI193" s="151"/>
      <c r="CJ193" s="151"/>
      <c r="CK193" s="151"/>
      <c r="CL193" s="151"/>
      <c r="CM193" s="151"/>
      <c r="CN193" s="151"/>
      <c r="CO193" s="151"/>
      <c r="CP193" s="151"/>
      <c r="CQ193" s="151"/>
      <c r="CR193" s="151"/>
      <c r="CS193" s="149"/>
      <c r="CT193" s="149"/>
    </row>
    <row r="194" spans="1:98">
      <c r="A194" s="144" t="s">
        <v>846</v>
      </c>
      <c r="B194" s="150" t="s">
        <v>888</v>
      </c>
      <c r="C194" s="150" t="s">
        <v>938</v>
      </c>
      <c r="D194" s="150" t="s">
        <v>1133</v>
      </c>
      <c r="E194" s="145">
        <v>2013</v>
      </c>
      <c r="F194" s="11"/>
      <c r="G194" s="141"/>
      <c r="H194" s="153"/>
      <c r="I194" s="150">
        <v>0</v>
      </c>
      <c r="J194" s="150">
        <v>10</v>
      </c>
      <c r="K194" s="151"/>
      <c r="L194" s="151"/>
      <c r="M194" s="151"/>
      <c r="N194" s="151"/>
      <c r="O194" s="151"/>
      <c r="P194" s="151">
        <v>1.5992999999999999</v>
      </c>
      <c r="Q194" s="151">
        <v>1.5992999999999999</v>
      </c>
      <c r="R194" s="151"/>
      <c r="S194" s="151"/>
      <c r="T194" s="151"/>
      <c r="U194" s="151">
        <v>28</v>
      </c>
      <c r="V194" s="151">
        <v>0</v>
      </c>
      <c r="W194" s="154">
        <v>2</v>
      </c>
      <c r="X194" s="151"/>
      <c r="Y194" s="151"/>
      <c r="Z194" s="151"/>
      <c r="AA194" s="151"/>
      <c r="AB194" s="151"/>
      <c r="AC194" s="156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6">
        <v>1.95</v>
      </c>
      <c r="AP194" s="156"/>
      <c r="AQ194" s="156"/>
      <c r="AR194" s="151"/>
      <c r="AS194" s="151"/>
      <c r="AT194" s="151"/>
      <c r="AU194" s="151"/>
      <c r="AV194" s="151">
        <v>-22.2</v>
      </c>
      <c r="AW194" s="151" t="s">
        <v>1148</v>
      </c>
      <c r="AX194" s="151">
        <v>136019</v>
      </c>
      <c r="AY194" s="151">
        <v>2015</v>
      </c>
      <c r="AZ194" s="151">
        <v>88.6</v>
      </c>
      <c r="BA194" s="151">
        <v>3.2</v>
      </c>
      <c r="BB194" s="151"/>
      <c r="BC194" s="151">
        <v>1.0971</v>
      </c>
      <c r="BD194" s="151">
        <v>3.2000000000000002E-3</v>
      </c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1"/>
      <c r="CH194" s="151"/>
      <c r="CI194" s="151"/>
      <c r="CJ194" s="151"/>
      <c r="CK194" s="151"/>
      <c r="CL194" s="151"/>
      <c r="CM194" s="151"/>
      <c r="CN194" s="151"/>
      <c r="CO194" s="151"/>
      <c r="CP194" s="151"/>
      <c r="CQ194" s="151"/>
      <c r="CR194" s="151"/>
      <c r="CS194" s="149"/>
      <c r="CT194" s="149"/>
    </row>
    <row r="195" spans="1:98">
      <c r="A195" s="144" t="s">
        <v>846</v>
      </c>
      <c r="B195" s="150" t="s">
        <v>888</v>
      </c>
      <c r="C195" s="150" t="s">
        <v>938</v>
      </c>
      <c r="D195" s="150" t="s">
        <v>1134</v>
      </c>
      <c r="E195" s="145">
        <v>2013</v>
      </c>
      <c r="F195" s="11"/>
      <c r="G195" s="141"/>
      <c r="H195" s="153"/>
      <c r="I195" s="150">
        <v>10</v>
      </c>
      <c r="J195" s="150">
        <v>20</v>
      </c>
      <c r="K195" s="151"/>
      <c r="L195" s="151"/>
      <c r="M195" s="151"/>
      <c r="N195" s="151"/>
      <c r="O195" s="151"/>
      <c r="P195" s="151">
        <v>1.6698</v>
      </c>
      <c r="Q195" s="151">
        <v>1.6698</v>
      </c>
      <c r="R195" s="151"/>
      <c r="S195" s="151"/>
      <c r="T195" s="151"/>
      <c r="U195" s="151" t="s">
        <v>1149</v>
      </c>
      <c r="V195" s="151">
        <v>0</v>
      </c>
      <c r="W195" s="154">
        <v>2</v>
      </c>
      <c r="X195" s="151"/>
      <c r="Y195" s="151"/>
      <c r="Z195" s="151"/>
      <c r="AA195" s="151"/>
      <c r="AB195" s="151"/>
      <c r="AC195" s="156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6">
        <v>1.36</v>
      </c>
      <c r="AP195" s="156"/>
      <c r="AQ195" s="156"/>
      <c r="AR195" s="151"/>
      <c r="AS195" s="151"/>
      <c r="AT195" s="151"/>
      <c r="AU195" s="151"/>
      <c r="AV195" s="151">
        <v>-23.6</v>
      </c>
      <c r="AW195" s="151" t="s">
        <v>1148</v>
      </c>
      <c r="AX195" s="151">
        <v>136984</v>
      </c>
      <c r="AY195" s="151">
        <v>2015</v>
      </c>
      <c r="AZ195" s="151">
        <v>93.4</v>
      </c>
      <c r="BA195" s="151">
        <v>1.9</v>
      </c>
      <c r="BB195" s="151"/>
      <c r="BC195" s="151">
        <v>1.1019000000000001</v>
      </c>
      <c r="BD195" s="151">
        <v>1.9E-3</v>
      </c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1"/>
      <c r="CH195" s="151"/>
      <c r="CI195" s="151"/>
      <c r="CJ195" s="151"/>
      <c r="CK195" s="151"/>
      <c r="CL195" s="151"/>
      <c r="CM195" s="151"/>
      <c r="CN195" s="151"/>
      <c r="CO195" s="151"/>
      <c r="CP195" s="151"/>
      <c r="CQ195" s="151"/>
      <c r="CR195" s="151"/>
      <c r="CS195" s="149"/>
      <c r="CT195" s="149"/>
    </row>
    <row r="196" spans="1:98">
      <c r="A196" s="144" t="s">
        <v>846</v>
      </c>
      <c r="B196" s="150" t="s">
        <v>888</v>
      </c>
      <c r="C196" s="150" t="s">
        <v>938</v>
      </c>
      <c r="D196" s="150" t="s">
        <v>1135</v>
      </c>
      <c r="E196" s="145">
        <v>2013</v>
      </c>
      <c r="F196" s="11"/>
      <c r="G196" s="141"/>
      <c r="H196" s="153"/>
      <c r="I196" s="150">
        <v>40</v>
      </c>
      <c r="J196" s="150">
        <v>50</v>
      </c>
      <c r="K196" s="151"/>
      <c r="L196" s="151"/>
      <c r="M196" s="151"/>
      <c r="N196" s="151"/>
      <c r="O196" s="151"/>
      <c r="P196" s="151">
        <v>1.7564</v>
      </c>
      <c r="Q196" s="151">
        <v>1.7564</v>
      </c>
      <c r="R196" s="151"/>
      <c r="S196" s="151"/>
      <c r="T196" s="151"/>
      <c r="U196" s="151" t="s">
        <v>1149</v>
      </c>
      <c r="V196" s="151">
        <v>0</v>
      </c>
      <c r="W196" s="154">
        <v>2</v>
      </c>
      <c r="X196" s="151"/>
      <c r="Y196" s="151"/>
      <c r="Z196" s="151"/>
      <c r="AA196" s="151"/>
      <c r="AB196" s="151"/>
      <c r="AC196" s="156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6">
        <v>0.54</v>
      </c>
      <c r="AP196" s="156"/>
      <c r="AQ196" s="156"/>
      <c r="AR196" s="151"/>
      <c r="AS196" s="151"/>
      <c r="AT196" s="151"/>
      <c r="AU196" s="151"/>
      <c r="AV196" s="151">
        <v>-22.1</v>
      </c>
      <c r="AW196" s="151" t="s">
        <v>1148</v>
      </c>
      <c r="AX196" s="151">
        <v>136985</v>
      </c>
      <c r="AY196" s="151">
        <v>2015</v>
      </c>
      <c r="AZ196" s="151">
        <v>-47.9</v>
      </c>
      <c r="BA196" s="151">
        <v>1.7</v>
      </c>
      <c r="BB196" s="151"/>
      <c r="BC196" s="151">
        <v>0.95950000000000002</v>
      </c>
      <c r="BD196" s="151">
        <v>1.6999999999999999E-3</v>
      </c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1"/>
      <c r="CH196" s="151"/>
      <c r="CI196" s="151"/>
      <c r="CJ196" s="151"/>
      <c r="CK196" s="151"/>
      <c r="CL196" s="151"/>
      <c r="CM196" s="151"/>
      <c r="CN196" s="151"/>
      <c r="CO196" s="151"/>
      <c r="CP196" s="151"/>
      <c r="CQ196" s="151"/>
      <c r="CR196" s="151"/>
      <c r="CS196" s="149"/>
      <c r="CT196" s="149"/>
    </row>
    <row r="197" spans="1:98">
      <c r="A197" s="144" t="s">
        <v>846</v>
      </c>
      <c r="B197" s="150" t="s">
        <v>888</v>
      </c>
      <c r="C197" s="150" t="s">
        <v>938</v>
      </c>
      <c r="D197" s="150" t="s">
        <v>1136</v>
      </c>
      <c r="E197" s="145">
        <v>2013</v>
      </c>
      <c r="F197" s="11"/>
      <c r="G197" s="141"/>
      <c r="H197" s="153"/>
      <c r="I197" s="150">
        <v>90</v>
      </c>
      <c r="J197" s="150">
        <v>100</v>
      </c>
      <c r="K197" s="151"/>
      <c r="L197" s="151"/>
      <c r="M197" s="151"/>
      <c r="N197" s="151"/>
      <c r="O197" s="151"/>
      <c r="P197" s="151">
        <v>1.5580000000000001</v>
      </c>
      <c r="Q197" s="151">
        <v>1.5580000000000001</v>
      </c>
      <c r="R197" s="151"/>
      <c r="S197" s="151"/>
      <c r="T197" s="151"/>
      <c r="U197" s="151" t="s">
        <v>1149</v>
      </c>
      <c r="V197" s="151">
        <v>0</v>
      </c>
      <c r="W197" s="154">
        <v>2</v>
      </c>
      <c r="X197" s="151"/>
      <c r="Y197" s="151"/>
      <c r="Z197" s="151"/>
      <c r="AA197" s="151"/>
      <c r="AB197" s="151"/>
      <c r="AC197" s="156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6">
        <v>0.26</v>
      </c>
      <c r="AP197" s="156"/>
      <c r="AQ197" s="156"/>
      <c r="AR197" s="151"/>
      <c r="AS197" s="151"/>
      <c r="AT197" s="151"/>
      <c r="AU197" s="151"/>
      <c r="AV197" s="151">
        <v>-21.1</v>
      </c>
      <c r="AW197" s="151" t="s">
        <v>1148</v>
      </c>
      <c r="AX197" s="151">
        <v>136986</v>
      </c>
      <c r="AY197" s="151">
        <v>2015</v>
      </c>
      <c r="AZ197" s="151">
        <v>-194.5</v>
      </c>
      <c r="BA197" s="151">
        <v>2</v>
      </c>
      <c r="BB197" s="151"/>
      <c r="BC197" s="151">
        <v>0.81179999999999997</v>
      </c>
      <c r="BD197" s="151">
        <v>2E-3</v>
      </c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1"/>
      <c r="CH197" s="151"/>
      <c r="CI197" s="151"/>
      <c r="CJ197" s="151"/>
      <c r="CK197" s="151"/>
      <c r="CL197" s="151"/>
      <c r="CM197" s="151"/>
      <c r="CN197" s="151"/>
      <c r="CO197" s="151"/>
      <c r="CP197" s="151"/>
      <c r="CQ197" s="151"/>
      <c r="CR197" s="151"/>
      <c r="CS197" s="149"/>
      <c r="CT197" s="149"/>
    </row>
    <row r="198" spans="1:98">
      <c r="A198" s="144" t="s">
        <v>846</v>
      </c>
      <c r="B198" s="150" t="s">
        <v>888</v>
      </c>
      <c r="C198" s="150" t="s">
        <v>938</v>
      </c>
      <c r="D198" s="150" t="s">
        <v>1137</v>
      </c>
      <c r="E198" s="145">
        <v>2013</v>
      </c>
      <c r="F198" s="11"/>
      <c r="G198" s="141"/>
      <c r="H198" s="153"/>
      <c r="I198" s="150">
        <v>190</v>
      </c>
      <c r="J198" s="150">
        <v>200</v>
      </c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 t="s">
        <v>1149</v>
      </c>
      <c r="V198" s="151">
        <v>0</v>
      </c>
      <c r="W198" s="154">
        <v>2</v>
      </c>
      <c r="X198" s="151"/>
      <c r="Y198" s="151"/>
      <c r="Z198" s="151"/>
      <c r="AA198" s="151"/>
      <c r="AB198" s="151"/>
      <c r="AC198" s="156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6">
        <v>0.2</v>
      </c>
      <c r="AP198" s="156"/>
      <c r="AQ198" s="156"/>
      <c r="AR198" s="151"/>
      <c r="AS198" s="151"/>
      <c r="AT198" s="151"/>
      <c r="AU198" s="151"/>
      <c r="AV198" s="151">
        <v>-21.3</v>
      </c>
      <c r="AW198" s="151" t="s">
        <v>1148</v>
      </c>
      <c r="AX198" s="151">
        <v>136987</v>
      </c>
      <c r="AY198" s="151">
        <v>2015</v>
      </c>
      <c r="AZ198" s="151">
        <v>-319.8</v>
      </c>
      <c r="BA198" s="151">
        <v>1.3</v>
      </c>
      <c r="BB198" s="151"/>
      <c r="BC198" s="151">
        <v>0.68540000000000001</v>
      </c>
      <c r="BD198" s="151">
        <v>1.2999999999999999E-3</v>
      </c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1"/>
      <c r="CH198" s="151"/>
      <c r="CI198" s="151"/>
      <c r="CJ198" s="151"/>
      <c r="CK198" s="151"/>
      <c r="CL198" s="151"/>
      <c r="CM198" s="151"/>
      <c r="CN198" s="151"/>
      <c r="CO198" s="151"/>
      <c r="CP198" s="151"/>
      <c r="CQ198" s="151"/>
      <c r="CR198" s="151"/>
      <c r="CS198" s="149"/>
      <c r="CT198" s="149"/>
    </row>
    <row r="199" spans="1:98">
      <c r="A199" s="144" t="s">
        <v>846</v>
      </c>
      <c r="B199" s="150" t="s">
        <v>889</v>
      </c>
      <c r="C199" s="150" t="s">
        <v>939</v>
      </c>
      <c r="D199" s="150" t="s">
        <v>1138</v>
      </c>
      <c r="E199" s="145">
        <v>2013</v>
      </c>
      <c r="F199" s="11"/>
      <c r="G199" s="141"/>
      <c r="H199" s="153"/>
      <c r="I199" s="150">
        <v>0</v>
      </c>
      <c r="J199" s="150">
        <v>10</v>
      </c>
      <c r="K199" s="151"/>
      <c r="L199" s="151"/>
      <c r="M199" s="151"/>
      <c r="N199" s="151"/>
      <c r="O199" s="151"/>
      <c r="P199" s="151">
        <v>1.7668999999999999</v>
      </c>
      <c r="Q199" s="151">
        <v>1.7668999999999999</v>
      </c>
      <c r="R199" s="151"/>
      <c r="S199" s="151"/>
      <c r="T199" s="151"/>
      <c r="U199" s="151">
        <v>35</v>
      </c>
      <c r="V199" s="151">
        <v>0</v>
      </c>
      <c r="W199" s="154">
        <v>2</v>
      </c>
      <c r="X199" s="151"/>
      <c r="Y199" s="151"/>
      <c r="Z199" s="151"/>
      <c r="AA199" s="151"/>
      <c r="AB199" s="151"/>
      <c r="AC199" s="156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6">
        <v>2</v>
      </c>
      <c r="AP199" s="156"/>
      <c r="AQ199" s="156"/>
      <c r="AR199" s="151"/>
      <c r="AS199" s="151"/>
      <c r="AT199" s="151"/>
      <c r="AU199" s="151"/>
      <c r="AV199" s="151">
        <v>-23.8</v>
      </c>
      <c r="AW199" s="151" t="s">
        <v>1148</v>
      </c>
      <c r="AX199" s="151">
        <v>136020</v>
      </c>
      <c r="AY199" s="151">
        <v>2015</v>
      </c>
      <c r="AZ199" s="151">
        <v>39.9</v>
      </c>
      <c r="BA199" s="151">
        <v>3.3</v>
      </c>
      <c r="BB199" s="151"/>
      <c r="BC199" s="151">
        <v>1.048</v>
      </c>
      <c r="BD199" s="151">
        <v>3.3E-3</v>
      </c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1"/>
      <c r="CH199" s="151"/>
      <c r="CI199" s="151"/>
      <c r="CJ199" s="151"/>
      <c r="CK199" s="151"/>
      <c r="CL199" s="151"/>
      <c r="CM199" s="151"/>
      <c r="CN199" s="151"/>
      <c r="CO199" s="151"/>
      <c r="CP199" s="151"/>
      <c r="CQ199" s="151"/>
      <c r="CR199" s="151"/>
      <c r="CS199" s="149"/>
      <c r="CT199" s="149"/>
    </row>
    <row r="200" spans="1:98">
      <c r="A200" s="144" t="s">
        <v>846</v>
      </c>
      <c r="B200" s="150" t="s">
        <v>889</v>
      </c>
      <c r="C200" s="150" t="s">
        <v>939</v>
      </c>
      <c r="D200" s="150" t="s">
        <v>1139</v>
      </c>
      <c r="E200" s="145">
        <v>2013</v>
      </c>
      <c r="F200" s="11"/>
      <c r="G200" s="141"/>
      <c r="H200" s="153"/>
      <c r="I200" s="150">
        <v>10</v>
      </c>
      <c r="J200" s="150">
        <v>20</v>
      </c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 t="s">
        <v>1149</v>
      </c>
      <c r="V200" s="151">
        <v>0</v>
      </c>
      <c r="W200" s="154">
        <v>2</v>
      </c>
      <c r="X200" s="151"/>
      <c r="Y200" s="151"/>
      <c r="Z200" s="151"/>
      <c r="AA200" s="151"/>
      <c r="AB200" s="151"/>
      <c r="AC200" s="156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6">
        <v>0.72</v>
      </c>
      <c r="AP200" s="156"/>
      <c r="AQ200" s="156"/>
      <c r="AR200" s="151"/>
      <c r="AS200" s="151"/>
      <c r="AT200" s="151"/>
      <c r="AU200" s="151"/>
      <c r="AV200" s="151">
        <v>-24.8</v>
      </c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1"/>
      <c r="CH200" s="151"/>
      <c r="CI200" s="151"/>
      <c r="CJ200" s="151"/>
      <c r="CK200" s="151"/>
      <c r="CL200" s="151"/>
      <c r="CM200" s="151"/>
      <c r="CN200" s="151"/>
      <c r="CO200" s="151"/>
      <c r="CP200" s="151"/>
      <c r="CQ200" s="151"/>
      <c r="CR200" s="151"/>
      <c r="CS200" s="149"/>
      <c r="CT200" s="149"/>
    </row>
    <row r="201" spans="1:98">
      <c r="A201" s="144" t="s">
        <v>846</v>
      </c>
      <c r="B201" s="150" t="s">
        <v>889</v>
      </c>
      <c r="C201" s="150" t="s">
        <v>939</v>
      </c>
      <c r="D201" s="150" t="s">
        <v>1140</v>
      </c>
      <c r="E201" s="145">
        <v>2013</v>
      </c>
      <c r="F201" s="11"/>
      <c r="G201" s="141"/>
      <c r="H201" s="153"/>
      <c r="I201" s="150">
        <v>40</v>
      </c>
      <c r="J201" s="150">
        <v>50</v>
      </c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 t="s">
        <v>1149</v>
      </c>
      <c r="V201" s="151">
        <v>0</v>
      </c>
      <c r="W201" s="154">
        <v>2</v>
      </c>
      <c r="X201" s="151"/>
      <c r="Y201" s="151"/>
      <c r="Z201" s="151"/>
      <c r="AA201" s="151"/>
      <c r="AB201" s="151"/>
      <c r="AC201" s="156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6">
        <v>0.51</v>
      </c>
      <c r="AP201" s="156"/>
      <c r="AQ201" s="156"/>
      <c r="AR201" s="151"/>
      <c r="AS201" s="151"/>
      <c r="AT201" s="151"/>
      <c r="AU201" s="151"/>
      <c r="AV201" s="151">
        <v>-24.4</v>
      </c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1"/>
      <c r="CH201" s="151"/>
      <c r="CI201" s="151"/>
      <c r="CJ201" s="151"/>
      <c r="CK201" s="151"/>
      <c r="CL201" s="151"/>
      <c r="CM201" s="151"/>
      <c r="CN201" s="151"/>
      <c r="CO201" s="151"/>
      <c r="CP201" s="151"/>
      <c r="CQ201" s="151"/>
      <c r="CR201" s="151"/>
      <c r="CS201" s="149"/>
      <c r="CT201" s="149"/>
    </row>
    <row r="202" spans="1:98">
      <c r="A202" s="144" t="s">
        <v>846</v>
      </c>
      <c r="B202" s="150" t="s">
        <v>889</v>
      </c>
      <c r="C202" s="150" t="s">
        <v>939</v>
      </c>
      <c r="D202" s="150" t="s">
        <v>1141</v>
      </c>
      <c r="E202" s="145">
        <v>2013</v>
      </c>
      <c r="F202" s="11"/>
      <c r="G202" s="141"/>
      <c r="H202" s="153"/>
      <c r="I202" s="150">
        <v>90</v>
      </c>
      <c r="J202" s="150">
        <v>100</v>
      </c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 t="s">
        <v>1149</v>
      </c>
      <c r="V202" s="151">
        <v>0</v>
      </c>
      <c r="W202" s="154">
        <v>2</v>
      </c>
      <c r="X202" s="151"/>
      <c r="Y202" s="151"/>
      <c r="Z202" s="151"/>
      <c r="AA202" s="151"/>
      <c r="AB202" s="151"/>
      <c r="AC202" s="156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6">
        <v>0.34</v>
      </c>
      <c r="AP202" s="156"/>
      <c r="AQ202" s="156"/>
      <c r="AR202" s="151"/>
      <c r="AS202" s="151"/>
      <c r="AT202" s="151"/>
      <c r="AU202" s="151"/>
      <c r="AV202" s="151">
        <v>-24</v>
      </c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1"/>
      <c r="CH202" s="151"/>
      <c r="CI202" s="151"/>
      <c r="CJ202" s="151"/>
      <c r="CK202" s="151"/>
      <c r="CL202" s="151"/>
      <c r="CM202" s="151"/>
      <c r="CN202" s="151"/>
      <c r="CO202" s="151"/>
      <c r="CP202" s="151"/>
      <c r="CQ202" s="151"/>
      <c r="CR202" s="151"/>
      <c r="CS202" s="149"/>
      <c r="CT202" s="149"/>
    </row>
    <row r="203" spans="1:98">
      <c r="A203" s="144" t="s">
        <v>846</v>
      </c>
      <c r="B203" s="150" t="s">
        <v>889</v>
      </c>
      <c r="C203" s="150" t="s">
        <v>939</v>
      </c>
      <c r="D203" s="150" t="s">
        <v>1142</v>
      </c>
      <c r="E203" s="145">
        <v>2013</v>
      </c>
      <c r="F203" s="11"/>
      <c r="G203" s="141"/>
      <c r="H203" s="153"/>
      <c r="I203" s="150">
        <v>190</v>
      </c>
      <c r="J203" s="150">
        <v>200</v>
      </c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 t="s">
        <v>1149</v>
      </c>
      <c r="V203" s="151">
        <v>0</v>
      </c>
      <c r="W203" s="154">
        <v>2</v>
      </c>
      <c r="X203" s="151"/>
      <c r="Y203" s="151"/>
      <c r="Z203" s="151"/>
      <c r="AA203" s="151"/>
      <c r="AB203" s="151"/>
      <c r="AC203" s="156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6">
        <v>0.41</v>
      </c>
      <c r="AP203" s="156"/>
      <c r="AQ203" s="156"/>
      <c r="AR203" s="151"/>
      <c r="AS203" s="151"/>
      <c r="AT203" s="151"/>
      <c r="AU203" s="151"/>
      <c r="AV203" s="151">
        <v>-24.2</v>
      </c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1"/>
      <c r="CH203" s="151"/>
      <c r="CI203" s="151"/>
      <c r="CJ203" s="151"/>
      <c r="CK203" s="151"/>
      <c r="CL203" s="151"/>
      <c r="CM203" s="151"/>
      <c r="CN203" s="151"/>
      <c r="CO203" s="151"/>
      <c r="CP203" s="151"/>
      <c r="CQ203" s="151"/>
      <c r="CR203" s="151"/>
      <c r="CS203" s="149"/>
      <c r="CT203" s="149"/>
    </row>
    <row r="204" spans="1:98">
      <c r="A204" s="144" t="s">
        <v>846</v>
      </c>
      <c r="B204" s="150" t="s">
        <v>890</v>
      </c>
      <c r="C204" s="150" t="s">
        <v>940</v>
      </c>
      <c r="D204" s="150" t="s">
        <v>1143</v>
      </c>
      <c r="E204" s="145">
        <v>2013</v>
      </c>
      <c r="F204" s="11"/>
      <c r="G204" s="141"/>
      <c r="H204" s="153"/>
      <c r="I204" s="150">
        <v>0</v>
      </c>
      <c r="J204" s="150">
        <v>10</v>
      </c>
      <c r="K204" s="151"/>
      <c r="L204" s="151"/>
      <c r="M204" s="151"/>
      <c r="N204" s="151"/>
      <c r="O204" s="151"/>
      <c r="P204" s="151">
        <v>1.4816</v>
      </c>
      <c r="Q204" s="151">
        <v>1.4816</v>
      </c>
      <c r="R204" s="151"/>
      <c r="S204" s="151"/>
      <c r="T204" s="151"/>
      <c r="U204" s="151" t="s">
        <v>1149</v>
      </c>
      <c r="V204" s="151">
        <v>0</v>
      </c>
      <c r="W204" s="154">
        <v>2</v>
      </c>
      <c r="X204" s="151"/>
      <c r="Y204" s="151"/>
      <c r="Z204" s="151"/>
      <c r="AA204" s="151"/>
      <c r="AB204" s="151"/>
      <c r="AC204" s="156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6">
        <v>1.49</v>
      </c>
      <c r="AP204" s="156"/>
      <c r="AQ204" s="156"/>
      <c r="AR204" s="151"/>
      <c r="AS204" s="151"/>
      <c r="AT204" s="151"/>
      <c r="AU204" s="151"/>
      <c r="AV204" s="151">
        <v>-21.2</v>
      </c>
      <c r="AW204" s="151" t="s">
        <v>1148</v>
      </c>
      <c r="AX204" s="151">
        <v>136021</v>
      </c>
      <c r="AY204" s="151">
        <v>2015</v>
      </c>
      <c r="AZ204" s="151">
        <v>66.599999999999994</v>
      </c>
      <c r="BA204" s="151">
        <v>3.4</v>
      </c>
      <c r="BB204" s="151"/>
      <c r="BC204" s="151">
        <v>1.0749</v>
      </c>
      <c r="BD204" s="151">
        <v>3.3999999999999998E-3</v>
      </c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1"/>
      <c r="CH204" s="151"/>
      <c r="CI204" s="151"/>
      <c r="CJ204" s="151"/>
      <c r="CK204" s="151"/>
      <c r="CL204" s="151"/>
      <c r="CM204" s="151"/>
      <c r="CN204" s="151"/>
      <c r="CO204" s="151"/>
      <c r="CP204" s="151"/>
      <c r="CQ204" s="151"/>
      <c r="CR204" s="151"/>
      <c r="CS204" s="149"/>
      <c r="CT204" s="149"/>
    </row>
    <row r="205" spans="1:98">
      <c r="A205" s="144" t="s">
        <v>846</v>
      </c>
      <c r="B205" s="150" t="s">
        <v>890</v>
      </c>
      <c r="C205" s="150" t="s">
        <v>940</v>
      </c>
      <c r="D205" s="150" t="s">
        <v>1144</v>
      </c>
      <c r="E205" s="145">
        <v>2013</v>
      </c>
      <c r="F205" s="11"/>
      <c r="G205" s="141"/>
      <c r="H205" s="153"/>
      <c r="I205" s="150">
        <v>10</v>
      </c>
      <c r="J205" s="150">
        <v>20</v>
      </c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 t="s">
        <v>1149</v>
      </c>
      <c r="V205" s="151">
        <v>0</v>
      </c>
      <c r="W205" s="154">
        <v>2</v>
      </c>
      <c r="X205" s="151"/>
      <c r="Y205" s="151"/>
      <c r="Z205" s="151"/>
      <c r="AA205" s="151"/>
      <c r="AB205" s="151"/>
      <c r="AC205" s="156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6">
        <v>1.05</v>
      </c>
      <c r="AP205" s="156"/>
      <c r="AQ205" s="156"/>
      <c r="AR205" s="151"/>
      <c r="AS205" s="151"/>
      <c r="AT205" s="151"/>
      <c r="AU205" s="151"/>
      <c r="AV205" s="151">
        <v>-23.9</v>
      </c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1"/>
      <c r="CH205" s="151"/>
      <c r="CI205" s="151"/>
      <c r="CJ205" s="151"/>
      <c r="CK205" s="151"/>
      <c r="CL205" s="151"/>
      <c r="CM205" s="151"/>
      <c r="CN205" s="151"/>
      <c r="CO205" s="151"/>
      <c r="CP205" s="151"/>
      <c r="CQ205" s="151"/>
      <c r="CR205" s="151"/>
      <c r="CS205" s="149"/>
      <c r="CT205" s="149"/>
    </row>
    <row r="206" spans="1:98">
      <c r="A206" s="144" t="s">
        <v>846</v>
      </c>
      <c r="B206" s="150" t="s">
        <v>890</v>
      </c>
      <c r="C206" s="150" t="s">
        <v>940</v>
      </c>
      <c r="D206" s="150" t="s">
        <v>1145</v>
      </c>
      <c r="E206" s="145">
        <v>2013</v>
      </c>
      <c r="F206" s="11"/>
      <c r="G206" s="141"/>
      <c r="H206" s="153"/>
      <c r="I206" s="150">
        <v>40</v>
      </c>
      <c r="J206" s="150">
        <v>50</v>
      </c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 t="s">
        <v>1149</v>
      </c>
      <c r="V206" s="151">
        <v>0</v>
      </c>
      <c r="W206" s="154">
        <v>2</v>
      </c>
      <c r="X206" s="151"/>
      <c r="Y206" s="151"/>
      <c r="Z206" s="151"/>
      <c r="AA206" s="151"/>
      <c r="AB206" s="151"/>
      <c r="AC206" s="156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6">
        <v>0.67</v>
      </c>
      <c r="AP206" s="156"/>
      <c r="AQ206" s="156"/>
      <c r="AR206" s="151"/>
      <c r="AS206" s="151"/>
      <c r="AT206" s="151"/>
      <c r="AU206" s="151"/>
      <c r="AV206" s="151">
        <v>-22.5</v>
      </c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1"/>
      <c r="CH206" s="151"/>
      <c r="CI206" s="151"/>
      <c r="CJ206" s="151"/>
      <c r="CK206" s="151"/>
      <c r="CL206" s="151"/>
      <c r="CM206" s="151"/>
      <c r="CN206" s="151"/>
      <c r="CO206" s="151"/>
      <c r="CP206" s="151"/>
      <c r="CQ206" s="151"/>
      <c r="CR206" s="151"/>
      <c r="CS206" s="149"/>
      <c r="CT206" s="149"/>
    </row>
    <row r="207" spans="1:98">
      <c r="A207" s="144" t="s">
        <v>846</v>
      </c>
      <c r="B207" s="150" t="s">
        <v>890</v>
      </c>
      <c r="C207" s="150" t="s">
        <v>940</v>
      </c>
      <c r="D207" s="150" t="s">
        <v>1146</v>
      </c>
      <c r="E207" s="145">
        <v>2013</v>
      </c>
      <c r="F207" s="11"/>
      <c r="G207" s="141"/>
      <c r="H207" s="153"/>
      <c r="I207" s="150">
        <v>90</v>
      </c>
      <c r="J207" s="150">
        <v>100</v>
      </c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 t="s">
        <v>1149</v>
      </c>
      <c r="V207" s="151">
        <v>0</v>
      </c>
      <c r="W207" s="154">
        <v>2</v>
      </c>
      <c r="X207" s="151"/>
      <c r="Y207" s="151"/>
      <c r="Z207" s="151"/>
      <c r="AA207" s="151"/>
      <c r="AB207" s="151"/>
      <c r="AC207" s="156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6">
        <v>0.54</v>
      </c>
      <c r="AP207" s="156"/>
      <c r="AQ207" s="156"/>
      <c r="AR207" s="151"/>
      <c r="AS207" s="151"/>
      <c r="AT207" s="151"/>
      <c r="AU207" s="151"/>
      <c r="AV207" s="151">
        <v>-21.5</v>
      </c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1"/>
      <c r="CH207" s="151"/>
      <c r="CI207" s="151"/>
      <c r="CJ207" s="151"/>
      <c r="CK207" s="151"/>
      <c r="CL207" s="151"/>
      <c r="CM207" s="151"/>
      <c r="CN207" s="151"/>
      <c r="CO207" s="151"/>
      <c r="CP207" s="151"/>
      <c r="CQ207" s="151"/>
      <c r="CR207" s="151"/>
      <c r="CS207" s="149"/>
      <c r="CT207" s="149"/>
    </row>
    <row r="208" spans="1:98">
      <c r="A208" s="144" t="s">
        <v>846</v>
      </c>
      <c r="B208" s="150" t="s">
        <v>890</v>
      </c>
      <c r="C208" s="150" t="s">
        <v>940</v>
      </c>
      <c r="D208" s="150" t="s">
        <v>1147</v>
      </c>
      <c r="E208" s="145">
        <v>2013</v>
      </c>
      <c r="F208" s="11"/>
      <c r="G208" s="141"/>
      <c r="H208" s="153"/>
      <c r="I208" s="150">
        <v>190</v>
      </c>
      <c r="J208" s="150">
        <v>200</v>
      </c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 t="s">
        <v>1149</v>
      </c>
      <c r="V208" s="151">
        <v>0</v>
      </c>
      <c r="W208" s="154">
        <v>2</v>
      </c>
      <c r="X208" s="151"/>
      <c r="Y208" s="151"/>
      <c r="Z208" s="151"/>
      <c r="AA208" s="151"/>
      <c r="AB208" s="151"/>
      <c r="AC208" s="156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6">
        <v>0.34</v>
      </c>
      <c r="AP208" s="156"/>
      <c r="AQ208" s="156"/>
      <c r="AR208" s="151"/>
      <c r="AS208" s="151"/>
      <c r="AT208" s="151"/>
      <c r="AU208" s="151"/>
      <c r="AV208" s="151">
        <v>-22.3</v>
      </c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1"/>
      <c r="CH208" s="151"/>
      <c r="CI208" s="151"/>
      <c r="CJ208" s="151"/>
      <c r="CK208" s="151"/>
      <c r="CL208" s="151"/>
      <c r="CM208" s="151"/>
      <c r="CN208" s="151"/>
      <c r="CO208" s="151"/>
      <c r="CP208" s="151"/>
      <c r="CQ208" s="151"/>
      <c r="CR208" s="151"/>
      <c r="CS208" s="149"/>
      <c r="CT208" s="149"/>
    </row>
    <row r="209" spans="1:96" ht="14">
      <c r="A209" s="13"/>
      <c r="B209" s="11"/>
      <c r="C209" s="11"/>
      <c r="D209" s="11"/>
      <c r="E209" s="11"/>
      <c r="F209" s="11"/>
      <c r="G209" s="141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1"/>
      <c r="F210" s="11"/>
      <c r="G210" s="141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1"/>
      <c r="F211" s="11"/>
      <c r="G211" s="141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1"/>
      <c r="F212" s="11"/>
      <c r="G212" s="141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1"/>
      <c r="F213" s="11"/>
      <c r="G213" s="141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1"/>
      <c r="F214" s="11"/>
      <c r="G214" s="141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1"/>
      <c r="F215" s="11"/>
      <c r="G215" s="141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1"/>
      <c r="F216" s="11"/>
      <c r="G216" s="141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1"/>
      <c r="F217" s="11"/>
      <c r="G217" s="141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1"/>
      <c r="F218" s="11"/>
      <c r="G218" s="141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1"/>
      <c r="F219" s="11"/>
      <c r="G219" s="141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1"/>
      <c r="F220" s="11"/>
      <c r="G220" s="141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1"/>
      <c r="F221" s="11"/>
      <c r="G221" s="141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1"/>
      <c r="F222" s="11"/>
      <c r="G222" s="141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1"/>
      <c r="F223" s="11"/>
      <c r="G223" s="141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1"/>
      <c r="F224" s="11"/>
      <c r="G224" s="141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1"/>
      <c r="F225" s="11"/>
      <c r="G225" s="141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1"/>
      <c r="F226" s="11"/>
      <c r="G226" s="141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1"/>
      <c r="F227" s="11"/>
      <c r="G227" s="141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1"/>
      <c r="F228" s="11"/>
      <c r="G228" s="141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1"/>
      <c r="F229" s="11"/>
      <c r="G229" s="141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1"/>
      <c r="F230" s="11"/>
      <c r="G230" s="141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1"/>
      <c r="F231" s="11"/>
      <c r="G231" s="141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1"/>
      <c r="F232" s="11"/>
      <c r="G232" s="141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1"/>
      <c r="F233" s="11"/>
      <c r="G233" s="141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1"/>
      <c r="F234" s="11"/>
      <c r="G234" s="141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1"/>
      <c r="F235" s="11"/>
      <c r="G235" s="141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1"/>
      <c r="F236" s="11"/>
      <c r="G236" s="141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1"/>
      <c r="F237" s="11"/>
      <c r="G237" s="141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1"/>
      <c r="F238" s="11"/>
      <c r="G238" s="141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1"/>
      <c r="F239" s="11"/>
      <c r="G239" s="141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1"/>
      <c r="F240" s="11"/>
      <c r="G240" s="141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1"/>
      <c r="F241" s="11"/>
      <c r="G241" s="141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1"/>
      <c r="F242" s="11"/>
      <c r="G242" s="141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1"/>
      <c r="F243" s="11"/>
      <c r="G243" s="141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1"/>
      <c r="F244" s="11"/>
      <c r="G244" s="141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1"/>
      <c r="F245" s="11"/>
      <c r="G245" s="141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1"/>
      <c r="F246" s="11"/>
      <c r="G246" s="141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1"/>
      <c r="F247" s="11"/>
      <c r="G247" s="141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1"/>
      <c r="F248" s="11"/>
      <c r="G248" s="141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1"/>
      <c r="F249" s="11"/>
      <c r="G249" s="141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1"/>
      <c r="F250" s="11"/>
      <c r="G250" s="141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1"/>
      <c r="F251" s="11"/>
      <c r="G251" s="141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1"/>
      <c r="F252" s="11"/>
      <c r="G252" s="141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1"/>
      <c r="F253" s="11"/>
      <c r="G253" s="141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1"/>
      <c r="F254" s="11"/>
      <c r="G254" s="141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1"/>
      <c r="F255" s="11"/>
      <c r="G255" s="141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1"/>
      <c r="F256" s="11"/>
      <c r="G256" s="141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1"/>
      <c r="F257" s="11"/>
      <c r="G257" s="141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1"/>
      <c r="F258" s="11"/>
      <c r="G258" s="141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1"/>
      <c r="F259" s="11"/>
      <c r="G259" s="141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1"/>
      <c r="F260" s="11"/>
      <c r="G260" s="141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1"/>
      <c r="F261" s="11"/>
      <c r="G261" s="141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1"/>
      <c r="F262" s="11"/>
      <c r="G262" s="141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1"/>
      <c r="F263" s="11"/>
      <c r="G263" s="141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1"/>
      <c r="F264" s="11"/>
      <c r="G264" s="141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1"/>
      <c r="F265" s="11"/>
      <c r="G265" s="141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1"/>
      <c r="F266" s="11"/>
      <c r="G266" s="141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1"/>
      <c r="F267" s="11"/>
      <c r="G267" s="141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1"/>
      <c r="F268" s="11"/>
      <c r="G268" s="141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1"/>
      <c r="F269" s="11"/>
      <c r="G269" s="141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1"/>
      <c r="F270" s="11"/>
      <c r="G270" s="141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1"/>
      <c r="F271" s="11"/>
      <c r="G271" s="141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1"/>
      <c r="F272" s="11"/>
      <c r="G272" s="141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1"/>
      <c r="F273" s="11"/>
      <c r="G273" s="141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1"/>
      <c r="F274" s="11"/>
      <c r="G274" s="141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1"/>
      <c r="F275" s="11"/>
      <c r="G275" s="141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1"/>
      <c r="F276" s="11"/>
      <c r="G276" s="141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1"/>
      <c r="F277" s="11"/>
      <c r="G277" s="141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1"/>
      <c r="F278" s="11"/>
      <c r="G278" s="141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1"/>
      <c r="F279" s="11"/>
      <c r="G279" s="141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1"/>
      <c r="F280" s="11"/>
      <c r="G280" s="141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1"/>
      <c r="F281" s="11"/>
      <c r="G281" s="141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1"/>
      <c r="F282" s="11"/>
      <c r="G282" s="141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1"/>
      <c r="F283" s="11"/>
      <c r="G283" s="141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1"/>
      <c r="F284" s="11"/>
      <c r="G284" s="141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1"/>
      <c r="F285" s="11"/>
      <c r="G285" s="141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1"/>
      <c r="F286" s="11"/>
      <c r="G286" s="141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1"/>
      <c r="F287" s="11"/>
      <c r="G287" s="141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1"/>
      <c r="F288" s="11"/>
      <c r="G288" s="141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1"/>
      <c r="F289" s="11"/>
      <c r="G289" s="141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1"/>
      <c r="F290" s="11"/>
      <c r="G290" s="141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1"/>
      <c r="F291" s="11"/>
      <c r="G291" s="141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1"/>
      <c r="F292" s="11"/>
      <c r="G292" s="141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1"/>
      <c r="F293" s="11"/>
      <c r="G293" s="141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1"/>
      <c r="F294" s="11"/>
      <c r="G294" s="141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1"/>
      <c r="F295" s="11"/>
      <c r="G295" s="141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1"/>
      <c r="F296" s="11"/>
      <c r="G296" s="141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1"/>
      <c r="F297" s="11"/>
      <c r="G297" s="141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1"/>
      <c r="F298" s="11"/>
      <c r="G298" s="141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1"/>
      <c r="F299" s="11"/>
      <c r="G299" s="141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1"/>
      <c r="F300" s="11"/>
      <c r="G300" s="141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1"/>
      <c r="F301" s="11"/>
      <c r="G301" s="141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1"/>
      <c r="F302" s="11"/>
      <c r="G302" s="141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1"/>
      <c r="F303" s="11"/>
      <c r="G303" s="141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1"/>
      <c r="F304" s="11"/>
      <c r="G304" s="141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1"/>
      <c r="F305" s="11"/>
      <c r="G305" s="141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1"/>
      <c r="F306" s="11"/>
      <c r="G306" s="141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1"/>
      <c r="F307" s="11"/>
      <c r="G307" s="141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1"/>
      <c r="F308" s="11"/>
      <c r="G308" s="141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1"/>
      <c r="F309" s="11"/>
      <c r="G309" s="141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1"/>
      <c r="F310" s="11"/>
      <c r="G310" s="141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1"/>
      <c r="F311" s="11"/>
      <c r="G311" s="141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1"/>
      <c r="F312" s="11"/>
      <c r="G312" s="141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1"/>
      <c r="F313" s="11"/>
      <c r="G313" s="141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1"/>
      <c r="F314" s="11"/>
      <c r="G314" s="141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1"/>
      <c r="F315" s="11"/>
      <c r="G315" s="141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1"/>
      <c r="F316" s="11"/>
      <c r="G316" s="141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1"/>
      <c r="F317" s="11"/>
      <c r="G317" s="141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1"/>
      <c r="F318" s="11"/>
      <c r="G318" s="141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1"/>
      <c r="F319" s="11"/>
      <c r="G319" s="141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1"/>
      <c r="F320" s="11"/>
      <c r="G320" s="141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1"/>
      <c r="F321" s="11"/>
      <c r="G321" s="141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1"/>
      <c r="F322" s="11"/>
      <c r="G322" s="141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1"/>
      <c r="F323" s="11"/>
      <c r="G323" s="141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1"/>
      <c r="F324" s="11"/>
      <c r="G324" s="141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1"/>
      <c r="F325" s="11"/>
      <c r="G325" s="141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1"/>
      <c r="F326" s="11"/>
      <c r="G326" s="141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1"/>
      <c r="F327" s="11"/>
      <c r="G327" s="141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1"/>
      <c r="F328" s="11"/>
      <c r="G328" s="141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1"/>
      <c r="F329" s="11"/>
      <c r="G329" s="141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1"/>
      <c r="F330" s="11"/>
      <c r="G330" s="141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1"/>
      <c r="F331" s="11"/>
      <c r="G331" s="141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1"/>
      <c r="F332" s="11"/>
      <c r="G332" s="141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1"/>
      <c r="F333" s="11"/>
      <c r="G333" s="141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1"/>
      <c r="F334" s="11"/>
      <c r="G334" s="141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1"/>
      <c r="F335" s="11"/>
      <c r="G335" s="141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1"/>
      <c r="F336" s="11"/>
      <c r="G336" s="141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1"/>
      <c r="F337" s="11"/>
      <c r="G337" s="141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1"/>
      <c r="F338" s="11"/>
      <c r="G338" s="141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1"/>
      <c r="F339" s="11"/>
      <c r="G339" s="141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1"/>
      <c r="F340" s="11"/>
      <c r="G340" s="141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1"/>
      <c r="F341" s="11"/>
      <c r="G341" s="141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1"/>
      <c r="F342" s="11"/>
      <c r="G342" s="141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1"/>
      <c r="F343" s="11"/>
      <c r="G343" s="141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1"/>
      <c r="F344" s="11"/>
      <c r="G344" s="141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1"/>
      <c r="F345" s="11"/>
      <c r="G345" s="141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1"/>
      <c r="F346" s="11"/>
      <c r="G346" s="141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1"/>
      <c r="F347" s="11"/>
      <c r="G347" s="141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1"/>
      <c r="F348" s="11"/>
      <c r="G348" s="141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1"/>
      <c r="F349" s="11"/>
      <c r="G349" s="141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1"/>
      <c r="F350" s="11"/>
      <c r="G350" s="141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1"/>
      <c r="F351" s="11"/>
      <c r="G351" s="141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1"/>
      <c r="F352" s="11"/>
      <c r="G352" s="141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1"/>
      <c r="F353" s="11"/>
      <c r="G353" s="141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1"/>
      <c r="F354" s="11"/>
      <c r="G354" s="141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1"/>
      <c r="F355" s="11"/>
      <c r="G355" s="141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1"/>
      <c r="F356" s="11"/>
      <c r="G356" s="141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1"/>
      <c r="F357" s="11"/>
      <c r="G357" s="141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1"/>
      <c r="F358" s="11"/>
      <c r="G358" s="141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1"/>
      <c r="F359" s="11"/>
      <c r="G359" s="141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1"/>
      <c r="F360" s="11"/>
      <c r="G360" s="141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1"/>
      <c r="F361" s="11"/>
      <c r="G361" s="141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1"/>
      <c r="F362" s="11"/>
      <c r="G362" s="141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1"/>
      <c r="F363" s="11"/>
      <c r="G363" s="141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1"/>
      <c r="F364" s="11"/>
      <c r="G364" s="141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1"/>
      <c r="F365" s="11"/>
      <c r="G365" s="141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1"/>
      <c r="F366" s="11"/>
      <c r="G366" s="141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1"/>
      <c r="F367" s="11"/>
      <c r="G367" s="141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1"/>
      <c r="F368" s="11"/>
      <c r="G368" s="141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1"/>
      <c r="F369" s="11"/>
      <c r="G369" s="141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1"/>
      <c r="F370" s="11"/>
      <c r="G370" s="141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1"/>
      <c r="F371" s="11"/>
      <c r="G371" s="141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1"/>
      <c r="F372" s="11"/>
      <c r="G372" s="141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1"/>
      <c r="F373" s="11"/>
      <c r="G373" s="141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1"/>
      <c r="F374" s="11"/>
      <c r="G374" s="141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1"/>
      <c r="F375" s="11"/>
      <c r="G375" s="141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1"/>
      <c r="F376" s="11"/>
      <c r="G376" s="141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1"/>
      <c r="F377" s="11"/>
      <c r="G377" s="141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1"/>
      <c r="F378" s="11"/>
      <c r="G378" s="141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1"/>
      <c r="F379" s="11"/>
      <c r="G379" s="141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1"/>
      <c r="F380" s="11"/>
      <c r="G380" s="141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1"/>
      <c r="F381" s="11"/>
      <c r="G381" s="141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1"/>
      <c r="F382" s="11"/>
      <c r="G382" s="141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1"/>
      <c r="F383" s="11"/>
      <c r="G383" s="141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1"/>
      <c r="F384" s="11"/>
      <c r="G384" s="141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1"/>
      <c r="F385" s="11"/>
      <c r="G385" s="141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1"/>
      <c r="F386" s="11"/>
      <c r="G386" s="141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1"/>
      <c r="F387" s="11"/>
      <c r="G387" s="141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1"/>
      <c r="F388" s="11"/>
      <c r="G388" s="141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1"/>
      <c r="F389" s="11"/>
      <c r="G389" s="141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1"/>
      <c r="F390" s="11"/>
      <c r="G390" s="141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1"/>
      <c r="F391" s="11"/>
      <c r="G391" s="141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1"/>
      <c r="F392" s="11"/>
      <c r="G392" s="141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1"/>
      <c r="F393" s="11"/>
      <c r="G393" s="141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1"/>
      <c r="F394" s="11"/>
      <c r="G394" s="141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1"/>
      <c r="F395" s="11"/>
      <c r="G395" s="141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1"/>
      <c r="F396" s="11"/>
      <c r="G396" s="141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1"/>
      <c r="F397" s="11"/>
      <c r="G397" s="141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1"/>
      <c r="F398" s="11"/>
      <c r="G398" s="141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1"/>
      <c r="F399" s="11"/>
      <c r="G399" s="141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1"/>
      <c r="F400" s="11"/>
      <c r="G400" s="141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1"/>
      <c r="F401" s="11"/>
      <c r="G401" s="141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1"/>
      <c r="F402" s="11"/>
      <c r="G402" s="141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1"/>
      <c r="F403" s="11"/>
      <c r="G403" s="141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1"/>
      <c r="F404" s="11"/>
      <c r="G404" s="141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1"/>
      <c r="F405" s="11"/>
      <c r="G405" s="141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1"/>
      <c r="F406" s="11"/>
      <c r="G406" s="141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1"/>
      <c r="F407" s="11"/>
      <c r="G407" s="141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1"/>
      <c r="F408" s="11"/>
      <c r="G408" s="141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1"/>
      <c r="F409" s="11"/>
      <c r="G409" s="141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1"/>
      <c r="F410" s="11"/>
      <c r="G410" s="141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1"/>
      <c r="F411" s="11"/>
      <c r="G411" s="141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1"/>
      <c r="F412" s="11"/>
      <c r="G412" s="141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1"/>
      <c r="F413" s="11"/>
      <c r="G413" s="141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1"/>
      <c r="F414" s="11"/>
      <c r="G414" s="141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1"/>
      <c r="F415" s="11"/>
      <c r="G415" s="141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1"/>
      <c r="F416" s="11"/>
      <c r="G416" s="141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1"/>
      <c r="F417" s="11"/>
      <c r="G417" s="141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1"/>
      <c r="F418" s="11"/>
      <c r="G418" s="141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1"/>
      <c r="F419" s="11"/>
      <c r="G419" s="141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1"/>
      <c r="F420" s="11"/>
      <c r="G420" s="141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1"/>
      <c r="F421" s="11"/>
      <c r="G421" s="141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1"/>
      <c r="F422" s="11"/>
      <c r="G422" s="141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1"/>
      <c r="F423" s="11"/>
      <c r="G423" s="141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1"/>
      <c r="F424" s="11"/>
      <c r="G424" s="141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1"/>
      <c r="F425" s="11"/>
      <c r="G425" s="141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1"/>
      <c r="F426" s="11"/>
      <c r="G426" s="141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1"/>
      <c r="F427" s="11"/>
      <c r="G427" s="141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1"/>
      <c r="F428" s="11"/>
      <c r="G428" s="141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1"/>
      <c r="F429" s="11"/>
      <c r="G429" s="141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1"/>
      <c r="F430" s="11"/>
      <c r="G430" s="141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1"/>
      <c r="F431" s="11"/>
      <c r="G431" s="141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1"/>
      <c r="F432" s="11"/>
      <c r="G432" s="141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1"/>
      <c r="F433" s="11"/>
      <c r="G433" s="141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1"/>
      <c r="F434" s="11"/>
      <c r="G434" s="141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1"/>
      <c r="F435" s="11"/>
      <c r="G435" s="141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1"/>
      <c r="F436" s="11"/>
      <c r="G436" s="141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1"/>
      <c r="F437" s="11"/>
      <c r="G437" s="141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1"/>
      <c r="F438" s="11"/>
      <c r="G438" s="141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1"/>
      <c r="F439" s="11"/>
      <c r="G439" s="141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1"/>
      <c r="F440" s="11"/>
      <c r="G440" s="141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1"/>
      <c r="F441" s="11"/>
      <c r="G441" s="141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1"/>
      <c r="F442" s="11"/>
      <c r="G442" s="141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1"/>
      <c r="F443" s="11"/>
      <c r="G443" s="141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1"/>
      <c r="F444" s="11"/>
      <c r="G444" s="141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1"/>
      <c r="F445" s="11"/>
      <c r="G445" s="141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1"/>
      <c r="F446" s="11"/>
      <c r="G446" s="141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1"/>
      <c r="F447" s="11"/>
      <c r="G447" s="141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1"/>
      <c r="F448" s="11"/>
      <c r="G448" s="141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1"/>
      <c r="F449" s="11"/>
      <c r="G449" s="141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1"/>
      <c r="F450" s="11"/>
      <c r="G450" s="141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1"/>
      <c r="F451" s="11"/>
      <c r="G451" s="141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1"/>
      <c r="F452" s="11"/>
      <c r="G452" s="141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1"/>
      <c r="F453" s="11"/>
      <c r="G453" s="141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1"/>
      <c r="F454" s="11"/>
      <c r="G454" s="141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1"/>
      <c r="F455" s="11"/>
      <c r="G455" s="141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1"/>
      <c r="F456" s="11"/>
      <c r="G456" s="141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1"/>
      <c r="F457" s="11"/>
      <c r="G457" s="141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1"/>
      <c r="F458" s="11"/>
      <c r="G458" s="141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1"/>
      <c r="F459" s="11"/>
      <c r="G459" s="141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1"/>
      <c r="F460" s="11"/>
      <c r="G460" s="141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1"/>
      <c r="F461" s="11"/>
      <c r="G461" s="141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1"/>
      <c r="F462" s="11"/>
      <c r="G462" s="141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1"/>
      <c r="F463" s="11"/>
      <c r="G463" s="141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1"/>
      <c r="F464" s="11"/>
      <c r="G464" s="141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1"/>
      <c r="F465" s="11"/>
      <c r="G465" s="141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1"/>
      <c r="F466" s="11"/>
      <c r="G466" s="141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1"/>
      <c r="F467" s="11"/>
      <c r="G467" s="141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1"/>
      <c r="F468" s="11"/>
      <c r="G468" s="141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1"/>
      <c r="F469" s="11"/>
      <c r="G469" s="141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1"/>
      <c r="F470" s="11"/>
      <c r="G470" s="141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1"/>
      <c r="F471" s="11"/>
      <c r="G471" s="141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1"/>
      <c r="F472" s="11"/>
      <c r="G472" s="141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1"/>
      <c r="F473" s="11"/>
      <c r="G473" s="141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1"/>
      <c r="F474" s="11"/>
      <c r="G474" s="141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1"/>
      <c r="F475" s="11"/>
      <c r="G475" s="141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1"/>
      <c r="F476" s="11"/>
      <c r="G476" s="141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1"/>
      <c r="F477" s="11"/>
      <c r="G477" s="141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1"/>
      <c r="F478" s="11"/>
      <c r="G478" s="141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1"/>
      <c r="F479" s="11"/>
      <c r="G479" s="141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1"/>
      <c r="F480" s="11"/>
      <c r="G480" s="141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1"/>
      <c r="F481" s="11"/>
      <c r="G481" s="141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1"/>
      <c r="F482" s="11"/>
      <c r="G482" s="141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1"/>
      <c r="F483" s="11"/>
      <c r="G483" s="141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1"/>
      <c r="F484" s="11"/>
      <c r="G484" s="141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1"/>
      <c r="F485" s="11"/>
      <c r="G485" s="141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1"/>
      <c r="F486" s="11"/>
      <c r="G486" s="141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1"/>
      <c r="F487" s="11"/>
      <c r="G487" s="141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1"/>
      <c r="F488" s="11"/>
      <c r="G488" s="141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1"/>
      <c r="F489" s="11"/>
      <c r="G489" s="141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1"/>
      <c r="F490" s="11"/>
      <c r="G490" s="141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1"/>
      <c r="F491" s="11"/>
      <c r="G491" s="141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1"/>
      <c r="F492" s="11"/>
      <c r="G492" s="141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1"/>
      <c r="F493" s="11"/>
      <c r="G493" s="141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1"/>
      <c r="F494" s="11"/>
      <c r="G494" s="141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1"/>
      <c r="F495" s="11"/>
      <c r="G495" s="141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1"/>
      <c r="F496" s="11"/>
      <c r="G496" s="141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1"/>
      <c r="F497" s="11"/>
      <c r="G497" s="141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1"/>
      <c r="F498" s="11"/>
      <c r="G498" s="141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1"/>
      <c r="F499" s="11"/>
      <c r="G499" s="141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1"/>
      <c r="F500" s="11"/>
      <c r="G500" s="141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1"/>
      <c r="F501" s="11"/>
      <c r="G501" s="141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1"/>
      <c r="F502" s="11"/>
      <c r="G502" s="141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1"/>
      <c r="F503" s="11"/>
      <c r="G503" s="141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1"/>
      <c r="F504" s="11"/>
      <c r="G504" s="141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1"/>
      <c r="F505" s="11"/>
      <c r="G505" s="141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1"/>
      <c r="F506" s="11"/>
      <c r="G506" s="141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1"/>
      <c r="F507" s="11"/>
      <c r="G507" s="141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1"/>
      <c r="F508" s="11"/>
      <c r="G508" s="141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1"/>
      <c r="F509" s="11"/>
      <c r="G509" s="141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1"/>
      <c r="F510" s="11"/>
      <c r="G510" s="141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1"/>
      <c r="F511" s="11"/>
      <c r="G511" s="141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1"/>
      <c r="F512" s="11"/>
      <c r="G512" s="141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1"/>
      <c r="F513" s="11"/>
      <c r="G513" s="141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1"/>
      <c r="F514" s="11"/>
      <c r="G514" s="141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1"/>
      <c r="F515" s="11"/>
      <c r="G515" s="141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1"/>
      <c r="F516" s="11"/>
      <c r="G516" s="141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1"/>
      <c r="F517" s="11"/>
      <c r="G517" s="141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1"/>
      <c r="F518" s="11"/>
      <c r="G518" s="141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1"/>
      <c r="F519" s="11"/>
      <c r="G519" s="141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1"/>
      <c r="F520" s="11"/>
      <c r="G520" s="141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1"/>
      <c r="F521" s="11"/>
      <c r="G521" s="141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1"/>
      <c r="F522" s="11"/>
      <c r="G522" s="141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1"/>
      <c r="F523" s="11"/>
      <c r="G523" s="141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1"/>
      <c r="F524" s="11"/>
      <c r="G524" s="141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1"/>
      <c r="F525" s="11"/>
      <c r="G525" s="141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1"/>
      <c r="F526" s="11"/>
      <c r="G526" s="141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1"/>
      <c r="F527" s="11"/>
      <c r="G527" s="141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1"/>
      <c r="F528" s="11"/>
      <c r="G528" s="141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1"/>
      <c r="F529" s="11"/>
      <c r="G529" s="141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1"/>
      <c r="F530" s="11"/>
      <c r="G530" s="141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1"/>
      <c r="F531" s="11"/>
      <c r="G531" s="141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1"/>
      <c r="F532" s="11"/>
      <c r="G532" s="141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1"/>
      <c r="F533" s="11"/>
      <c r="G533" s="141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1"/>
      <c r="F534" s="11"/>
      <c r="G534" s="141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1"/>
      <c r="F535" s="11"/>
      <c r="G535" s="141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1"/>
      <c r="F536" s="11"/>
      <c r="G536" s="141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1"/>
      <c r="F537" s="11"/>
      <c r="G537" s="141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1"/>
      <c r="F538" s="11"/>
      <c r="G538" s="141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1"/>
      <c r="F539" s="11"/>
      <c r="G539" s="141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1"/>
      <c r="F540" s="11"/>
      <c r="G540" s="141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1"/>
      <c r="F541" s="11"/>
      <c r="G541" s="141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1"/>
      <c r="F542" s="11"/>
      <c r="G542" s="141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1"/>
      <c r="F543" s="11"/>
      <c r="G543" s="141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1"/>
      <c r="F544" s="11"/>
      <c r="G544" s="141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1"/>
      <c r="F545" s="11"/>
      <c r="G545" s="141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1"/>
      <c r="F546" s="11"/>
      <c r="G546" s="141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1"/>
      <c r="F547" s="11"/>
      <c r="G547" s="141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1"/>
      <c r="F548" s="11"/>
      <c r="G548" s="141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1"/>
      <c r="F549" s="11"/>
      <c r="G549" s="141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1"/>
      <c r="F550" s="11"/>
      <c r="G550" s="141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1"/>
      <c r="F551" s="11"/>
      <c r="G551" s="141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1"/>
      <c r="F552" s="11"/>
      <c r="G552" s="141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1"/>
      <c r="F553" s="11"/>
      <c r="G553" s="141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1"/>
      <c r="F554" s="11"/>
      <c r="G554" s="141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1"/>
      <c r="F555" s="11"/>
      <c r="G555" s="141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1"/>
      <c r="F556" s="11"/>
      <c r="G556" s="141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1"/>
      <c r="F557" s="11"/>
      <c r="G557" s="141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1"/>
      <c r="F558" s="11"/>
      <c r="G558" s="141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1"/>
      <c r="F559" s="11"/>
      <c r="G559" s="141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1"/>
      <c r="F560" s="11"/>
      <c r="G560" s="141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1"/>
      <c r="F561" s="11"/>
      <c r="G561" s="141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1"/>
      <c r="F562" s="11"/>
      <c r="G562" s="141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1"/>
      <c r="F563" s="11"/>
      <c r="G563" s="141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1"/>
      <c r="F564" s="11"/>
      <c r="G564" s="141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1"/>
      <c r="F565" s="11"/>
      <c r="G565" s="141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1"/>
      <c r="F566" s="11"/>
      <c r="G566" s="141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1"/>
      <c r="F567" s="11"/>
      <c r="G567" s="141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1"/>
      <c r="F568" s="11"/>
      <c r="G568" s="141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1"/>
      <c r="F569" s="11"/>
      <c r="G569" s="141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1"/>
      <c r="F570" s="11"/>
      <c r="G570" s="141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1"/>
      <c r="F571" s="11"/>
      <c r="G571" s="141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1"/>
      <c r="F572" s="11"/>
      <c r="G572" s="141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1"/>
      <c r="F573" s="11"/>
      <c r="G573" s="141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1"/>
      <c r="F574" s="11"/>
      <c r="G574" s="141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1"/>
      <c r="F575" s="11"/>
      <c r="G575" s="141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1"/>
      <c r="F576" s="11"/>
      <c r="G576" s="141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1"/>
      <c r="F577" s="11"/>
      <c r="G577" s="141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1"/>
      <c r="F578" s="11"/>
      <c r="G578" s="141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1"/>
      <c r="F579" s="11"/>
      <c r="G579" s="141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1"/>
      <c r="F580" s="11"/>
      <c r="G580" s="141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1"/>
      <c r="F581" s="11"/>
      <c r="G581" s="141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1"/>
      <c r="F582" s="11"/>
      <c r="G582" s="141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1"/>
      <c r="F583" s="11"/>
      <c r="G583" s="141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1"/>
      <c r="F584" s="11"/>
      <c r="G584" s="141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1"/>
      <c r="F585" s="11"/>
      <c r="G585" s="141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1"/>
      <c r="F586" s="11"/>
      <c r="G586" s="141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1"/>
      <c r="F587" s="11"/>
      <c r="G587" s="141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1"/>
      <c r="F588" s="11"/>
      <c r="G588" s="141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1"/>
      <c r="F589" s="11"/>
      <c r="G589" s="141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1"/>
      <c r="F590" s="11"/>
      <c r="G590" s="141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1"/>
      <c r="F591" s="11"/>
      <c r="G591" s="141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1"/>
      <c r="F592" s="11"/>
      <c r="G592" s="141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1"/>
      <c r="F593" s="11"/>
      <c r="G593" s="141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1"/>
      <c r="F594" s="11"/>
      <c r="G594" s="141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1"/>
      <c r="F595" s="11"/>
      <c r="G595" s="141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1"/>
      <c r="F596" s="11"/>
      <c r="G596" s="141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1"/>
      <c r="F597" s="11"/>
      <c r="G597" s="141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1"/>
      <c r="F598" s="11"/>
      <c r="G598" s="141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1"/>
      <c r="F599" s="11"/>
      <c r="G599" s="141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1"/>
      <c r="F600" s="11"/>
      <c r="G600" s="141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1"/>
      <c r="F601" s="11"/>
      <c r="G601" s="141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1"/>
      <c r="F602" s="11"/>
      <c r="G602" s="141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1"/>
      <c r="F603" s="11"/>
      <c r="G603" s="141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1"/>
      <c r="F604" s="11"/>
      <c r="G604" s="141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1"/>
      <c r="F605" s="11"/>
      <c r="G605" s="141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1"/>
      <c r="F606" s="11"/>
      <c r="G606" s="141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1"/>
      <c r="F607" s="11"/>
      <c r="G607" s="141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1"/>
      <c r="F608" s="11"/>
      <c r="G608" s="141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1"/>
      <c r="F609" s="11"/>
      <c r="G609" s="141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1"/>
      <c r="F610" s="11"/>
      <c r="G610" s="141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1"/>
      <c r="F611" s="11"/>
      <c r="G611" s="141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1"/>
      <c r="F612" s="11"/>
      <c r="G612" s="141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1"/>
      <c r="F613" s="11"/>
      <c r="G613" s="141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1"/>
      <c r="F614" s="11"/>
      <c r="G614" s="141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1"/>
      <c r="F615" s="11"/>
      <c r="G615" s="141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1"/>
      <c r="F616" s="11"/>
      <c r="G616" s="141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1"/>
      <c r="F617" s="11"/>
      <c r="G617" s="141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1"/>
      <c r="F618" s="11"/>
      <c r="G618" s="141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1"/>
      <c r="F619" s="11"/>
      <c r="G619" s="141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1"/>
      <c r="F620" s="11"/>
      <c r="G620" s="141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1"/>
      <c r="F621" s="11"/>
      <c r="G621" s="141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1"/>
      <c r="F622" s="11"/>
      <c r="G622" s="141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1"/>
      <c r="F623" s="11"/>
      <c r="G623" s="141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1"/>
      <c r="F624" s="11"/>
      <c r="G624" s="141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1"/>
      <c r="F625" s="11"/>
      <c r="G625" s="141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1"/>
      <c r="F626" s="11"/>
      <c r="G626" s="141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1"/>
      <c r="F627" s="11"/>
      <c r="G627" s="141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1"/>
      <c r="F628" s="11"/>
      <c r="G628" s="141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1"/>
      <c r="F629" s="11"/>
      <c r="G629" s="141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1"/>
      <c r="F630" s="11"/>
      <c r="G630" s="141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1"/>
      <c r="F631" s="11"/>
      <c r="G631" s="141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1"/>
      <c r="F632" s="11"/>
      <c r="G632" s="141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1"/>
      <c r="F633" s="11"/>
      <c r="G633" s="141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1"/>
      <c r="F634" s="11"/>
      <c r="G634" s="141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1"/>
      <c r="F635" s="11"/>
      <c r="G635" s="141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1"/>
      <c r="F636" s="11"/>
      <c r="G636" s="141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1"/>
      <c r="F637" s="11"/>
      <c r="G637" s="141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1"/>
      <c r="F638" s="11"/>
      <c r="G638" s="141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1"/>
      <c r="F639" s="11"/>
      <c r="G639" s="141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1"/>
      <c r="F640" s="11"/>
      <c r="G640" s="141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1"/>
      <c r="F641" s="11"/>
      <c r="G641" s="141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1"/>
      <c r="F642" s="11"/>
      <c r="G642" s="141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1"/>
      <c r="F643" s="11"/>
      <c r="G643" s="141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1"/>
      <c r="F644" s="11"/>
      <c r="G644" s="141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1"/>
      <c r="F645" s="11"/>
      <c r="G645" s="141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1"/>
      <c r="F646" s="11"/>
      <c r="G646" s="141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1"/>
      <c r="F647" s="11"/>
      <c r="G647" s="141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1"/>
      <c r="F648" s="11"/>
      <c r="G648" s="141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1"/>
      <c r="F649" s="11"/>
      <c r="G649" s="141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1"/>
      <c r="F650" s="11"/>
      <c r="G650" s="141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1"/>
      <c r="F651" s="11"/>
      <c r="G651" s="141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1"/>
      <c r="F652" s="11"/>
      <c r="G652" s="141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1"/>
      <c r="F653" s="11"/>
      <c r="G653" s="141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1"/>
      <c r="F654" s="11"/>
      <c r="G654" s="141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1"/>
      <c r="F655" s="11"/>
      <c r="G655" s="141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1"/>
      <c r="F656" s="11"/>
      <c r="G656" s="141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1"/>
      <c r="F657" s="11"/>
      <c r="G657" s="141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1"/>
      <c r="F658" s="11"/>
      <c r="G658" s="141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1"/>
      <c r="F659" s="11"/>
      <c r="G659" s="141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1"/>
      <c r="F660" s="11"/>
      <c r="G660" s="141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1"/>
      <c r="F661" s="11"/>
      <c r="G661" s="141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1"/>
      <c r="F662" s="11"/>
      <c r="G662" s="141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1"/>
      <c r="F663" s="11"/>
      <c r="G663" s="141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1"/>
      <c r="F664" s="11"/>
      <c r="G664" s="141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1"/>
      <c r="F665" s="11"/>
      <c r="G665" s="141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1"/>
      <c r="F666" s="11"/>
      <c r="G666" s="141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1"/>
      <c r="F667" s="11"/>
      <c r="G667" s="141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1"/>
      <c r="F668" s="11"/>
      <c r="G668" s="141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1"/>
      <c r="F669" s="11"/>
      <c r="G669" s="141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1"/>
      <c r="F670" s="11"/>
      <c r="G670" s="141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1"/>
      <c r="F671" s="11"/>
      <c r="G671" s="141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1"/>
      <c r="F672" s="11"/>
      <c r="G672" s="141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1"/>
      <c r="F673" s="11"/>
      <c r="G673" s="141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1"/>
      <c r="F674" s="11"/>
      <c r="G674" s="141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1"/>
      <c r="F675" s="11"/>
      <c r="G675" s="141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1"/>
      <c r="F676" s="11"/>
      <c r="G676" s="141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1"/>
      <c r="F677" s="11"/>
      <c r="G677" s="141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1"/>
      <c r="F678" s="11"/>
      <c r="G678" s="141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1"/>
      <c r="F679" s="11"/>
      <c r="G679" s="141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1"/>
      <c r="F680" s="11"/>
      <c r="G680" s="141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1"/>
      <c r="F681" s="11"/>
      <c r="G681" s="141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1"/>
      <c r="F682" s="11"/>
      <c r="G682" s="141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1"/>
      <c r="F683" s="11"/>
      <c r="G683" s="141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1"/>
      <c r="F684" s="11"/>
      <c r="G684" s="141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1"/>
      <c r="F685" s="11"/>
      <c r="G685" s="141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1"/>
      <c r="F686" s="11"/>
      <c r="G686" s="141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1"/>
      <c r="F687" s="11"/>
      <c r="G687" s="141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1"/>
      <c r="F688" s="11"/>
      <c r="G688" s="141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1"/>
      <c r="F689" s="11"/>
      <c r="G689" s="141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1"/>
      <c r="F690" s="11"/>
      <c r="G690" s="141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1"/>
      <c r="F691" s="11"/>
      <c r="G691" s="141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1"/>
      <c r="F692" s="11"/>
      <c r="G692" s="141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1"/>
      <c r="F693" s="11"/>
      <c r="G693" s="141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1"/>
      <c r="F694" s="11"/>
      <c r="G694" s="141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1"/>
      <c r="F695" s="11"/>
      <c r="G695" s="141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1"/>
      <c r="F696" s="11"/>
      <c r="G696" s="141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1"/>
      <c r="F697" s="11"/>
      <c r="G697" s="141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1"/>
      <c r="F698" s="11"/>
      <c r="G698" s="141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1"/>
      <c r="F699" s="11"/>
      <c r="G699" s="141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1"/>
      <c r="F700" s="11"/>
      <c r="G700" s="141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1"/>
      <c r="F701" s="11"/>
      <c r="G701" s="141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1"/>
      <c r="F702" s="11"/>
      <c r="G702" s="141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1"/>
      <c r="F703" s="11"/>
      <c r="G703" s="141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1"/>
      <c r="F704" s="11"/>
      <c r="G704" s="141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1"/>
      <c r="F705" s="11"/>
      <c r="G705" s="141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1"/>
      <c r="F706" s="11"/>
      <c r="G706" s="141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1"/>
      <c r="F707" s="11"/>
      <c r="G707" s="141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1"/>
      <c r="F708" s="11"/>
      <c r="G708" s="141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1"/>
      <c r="F709" s="11"/>
      <c r="G709" s="141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1"/>
      <c r="F710" s="11"/>
      <c r="G710" s="141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1"/>
      <c r="F711" s="11"/>
      <c r="G711" s="141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1"/>
      <c r="F712" s="11"/>
      <c r="G712" s="141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1"/>
      <c r="F713" s="11"/>
      <c r="G713" s="141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1"/>
      <c r="F714" s="11"/>
      <c r="G714" s="141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1"/>
      <c r="F715" s="11"/>
      <c r="G715" s="141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1"/>
      <c r="F716" s="11"/>
      <c r="G716" s="141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1"/>
      <c r="F717" s="11"/>
      <c r="G717" s="141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1"/>
      <c r="F718" s="11"/>
      <c r="G718" s="141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1"/>
      <c r="F719" s="11"/>
      <c r="G719" s="141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1"/>
      <c r="F720" s="11"/>
      <c r="G720" s="141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1"/>
      <c r="F721" s="11"/>
      <c r="G721" s="141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1"/>
      <c r="F722" s="11"/>
      <c r="G722" s="141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1"/>
      <c r="F723" s="11"/>
      <c r="G723" s="141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1"/>
      <c r="F724" s="11"/>
      <c r="G724" s="141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1"/>
      <c r="F725" s="11"/>
      <c r="G725" s="141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1"/>
      <c r="F726" s="11"/>
      <c r="G726" s="141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1"/>
      <c r="F727" s="11"/>
      <c r="G727" s="141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1"/>
      <c r="F728" s="11"/>
      <c r="G728" s="141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1"/>
      <c r="F729" s="11"/>
      <c r="G729" s="141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1"/>
      <c r="F730" s="11"/>
      <c r="G730" s="141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1"/>
      <c r="F731" s="11"/>
      <c r="G731" s="141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1"/>
      <c r="F732" s="11"/>
      <c r="G732" s="141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1"/>
      <c r="F733" s="11"/>
      <c r="G733" s="141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1"/>
      <c r="F734" s="11"/>
      <c r="G734" s="141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1"/>
      <c r="F735" s="11"/>
      <c r="G735" s="141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1"/>
      <c r="F736" s="11"/>
      <c r="G736" s="141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1"/>
      <c r="F737" s="11"/>
      <c r="G737" s="141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1"/>
      <c r="F738" s="11"/>
      <c r="G738" s="141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1"/>
      <c r="F739" s="11"/>
      <c r="G739" s="141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1"/>
      <c r="F740" s="11"/>
      <c r="G740" s="141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1"/>
      <c r="F741" s="11"/>
      <c r="G741" s="141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1"/>
      <c r="F742" s="11"/>
      <c r="G742" s="141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1"/>
      <c r="F743" s="11"/>
      <c r="G743" s="141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1"/>
      <c r="F744" s="11"/>
      <c r="G744" s="141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1"/>
      <c r="F745" s="11"/>
      <c r="G745" s="141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1"/>
      <c r="F746" s="11"/>
      <c r="G746" s="141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1"/>
      <c r="F747" s="11"/>
      <c r="G747" s="141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1"/>
      <c r="F748" s="11"/>
      <c r="G748" s="141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1"/>
      <c r="F749" s="11"/>
      <c r="G749" s="141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1"/>
      <c r="F750" s="11"/>
      <c r="G750" s="141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1"/>
      <c r="F751" s="11"/>
      <c r="G751" s="141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1"/>
      <c r="F752" s="11"/>
      <c r="G752" s="141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1"/>
      <c r="F753" s="11"/>
      <c r="G753" s="141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1"/>
      <c r="F754" s="11"/>
      <c r="G754" s="141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1"/>
      <c r="F755" s="11"/>
      <c r="G755" s="141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1"/>
      <c r="F756" s="11"/>
      <c r="G756" s="141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1"/>
      <c r="F757" s="11"/>
      <c r="G757" s="141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1"/>
      <c r="F758" s="11"/>
      <c r="G758" s="141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1"/>
      <c r="F759" s="11"/>
      <c r="G759" s="141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1"/>
      <c r="F760" s="11"/>
      <c r="G760" s="141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1"/>
      <c r="F761" s="11"/>
      <c r="G761" s="141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1"/>
      <c r="F762" s="11"/>
      <c r="G762" s="141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1"/>
      <c r="F763" s="11"/>
      <c r="G763" s="141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1"/>
      <c r="F764" s="11"/>
      <c r="G764" s="141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1"/>
      <c r="F765" s="11"/>
      <c r="G765" s="141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1"/>
      <c r="F766" s="11"/>
      <c r="G766" s="141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1"/>
      <c r="F767" s="11"/>
      <c r="G767" s="141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1"/>
      <c r="F768" s="11"/>
      <c r="G768" s="141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1"/>
      <c r="F769" s="11"/>
      <c r="G769" s="141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1"/>
      <c r="F770" s="11"/>
      <c r="G770" s="141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1"/>
      <c r="F771" s="11"/>
      <c r="G771" s="141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1"/>
      <c r="F772" s="11"/>
      <c r="G772" s="141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1"/>
      <c r="F773" s="11"/>
      <c r="G773" s="141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1"/>
      <c r="F774" s="11"/>
      <c r="G774" s="141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1"/>
      <c r="F775" s="11"/>
      <c r="G775" s="141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1"/>
      <c r="F776" s="11"/>
      <c r="G776" s="141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1"/>
      <c r="F777" s="11"/>
      <c r="G777" s="141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1"/>
      <c r="F778" s="11"/>
      <c r="G778" s="141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1"/>
      <c r="F779" s="11"/>
      <c r="G779" s="141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1"/>
      <c r="F780" s="11"/>
      <c r="G780" s="141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1"/>
      <c r="F781" s="11"/>
      <c r="G781" s="141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1"/>
      <c r="F782" s="11"/>
      <c r="G782" s="141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1"/>
      <c r="F783" s="11"/>
      <c r="G783" s="141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1"/>
      <c r="F784" s="11"/>
      <c r="G784" s="141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1"/>
      <c r="F785" s="11"/>
      <c r="G785" s="141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1"/>
      <c r="F786" s="11"/>
      <c r="G786" s="141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1"/>
      <c r="F787" s="11"/>
      <c r="G787" s="141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1"/>
      <c r="F788" s="11"/>
      <c r="G788" s="141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1"/>
      <c r="F789" s="11"/>
      <c r="G789" s="141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1"/>
      <c r="F790" s="11"/>
      <c r="G790" s="141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1"/>
      <c r="F791" s="11"/>
      <c r="G791" s="141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1"/>
      <c r="F792" s="11"/>
      <c r="G792" s="141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1"/>
      <c r="F793" s="11"/>
      <c r="G793" s="141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1"/>
      <c r="F794" s="11"/>
      <c r="G794" s="141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1"/>
      <c r="F795" s="11"/>
      <c r="G795" s="141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1"/>
      <c r="F796" s="11"/>
      <c r="G796" s="141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1"/>
      <c r="F797" s="11"/>
      <c r="G797" s="141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1"/>
      <c r="F798" s="11"/>
      <c r="G798" s="141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1"/>
      <c r="F799" s="11"/>
      <c r="G799" s="141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1"/>
      <c r="F800" s="11"/>
      <c r="G800" s="141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1"/>
      <c r="F801" s="11"/>
      <c r="G801" s="141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1"/>
      <c r="F802" s="11"/>
      <c r="G802" s="141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1"/>
      <c r="F803" s="11"/>
      <c r="G803" s="141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1"/>
      <c r="F804" s="11"/>
      <c r="G804" s="141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1"/>
      <c r="F805" s="11"/>
      <c r="G805" s="141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1"/>
      <c r="F806" s="11"/>
      <c r="G806" s="141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1"/>
      <c r="F807" s="11"/>
      <c r="G807" s="141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1"/>
      <c r="F808" s="11"/>
      <c r="G808" s="141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1"/>
      <c r="F809" s="11"/>
      <c r="G809" s="141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1"/>
      <c r="F810" s="11"/>
      <c r="G810" s="141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1"/>
      <c r="F811" s="11"/>
      <c r="G811" s="141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1"/>
      <c r="F812" s="11"/>
      <c r="G812" s="141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1"/>
      <c r="F813" s="11"/>
      <c r="G813" s="141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1"/>
      <c r="F814" s="11"/>
      <c r="G814" s="141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1"/>
      <c r="F815" s="11"/>
      <c r="G815" s="141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1"/>
      <c r="F816" s="11"/>
      <c r="G816" s="141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1"/>
      <c r="F817" s="11"/>
      <c r="G817" s="141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1"/>
      <c r="F818" s="11"/>
      <c r="G818" s="141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1"/>
      <c r="F819" s="11"/>
      <c r="G819" s="141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1"/>
      <c r="F820" s="11"/>
      <c r="G820" s="141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1"/>
      <c r="F821" s="11"/>
      <c r="G821" s="141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1"/>
      <c r="F822" s="11"/>
      <c r="G822" s="141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1"/>
      <c r="F823" s="11"/>
      <c r="G823" s="141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1"/>
      <c r="F824" s="11"/>
      <c r="G824" s="141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1"/>
      <c r="F825" s="11"/>
      <c r="G825" s="141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1"/>
      <c r="F826" s="11"/>
      <c r="G826" s="141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1"/>
      <c r="F827" s="11"/>
      <c r="G827" s="141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1"/>
      <c r="F828" s="11"/>
      <c r="G828" s="141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1"/>
      <c r="F829" s="11"/>
      <c r="G829" s="141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1"/>
      <c r="F830" s="11"/>
      <c r="G830" s="141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1"/>
      <c r="F831" s="11"/>
      <c r="G831" s="141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1"/>
      <c r="F832" s="11"/>
      <c r="G832" s="141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1"/>
      <c r="F833" s="11"/>
      <c r="G833" s="141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1"/>
      <c r="F834" s="11"/>
      <c r="G834" s="141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1"/>
      <c r="F835" s="11"/>
      <c r="G835" s="141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1"/>
      <c r="F836" s="11"/>
      <c r="G836" s="141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1"/>
      <c r="F837" s="11"/>
      <c r="G837" s="141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1"/>
      <c r="F838" s="11"/>
      <c r="G838" s="141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1"/>
      <c r="F839" s="11"/>
      <c r="G839" s="141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1"/>
      <c r="F840" s="11"/>
      <c r="G840" s="141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1"/>
      <c r="F841" s="11"/>
      <c r="G841" s="141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1"/>
      <c r="F842" s="11"/>
      <c r="G842" s="141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1"/>
      <c r="F843" s="11"/>
      <c r="G843" s="141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1"/>
      <c r="F844" s="11"/>
      <c r="G844" s="141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1"/>
      <c r="F845" s="11"/>
      <c r="G845" s="141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1"/>
      <c r="F846" s="11"/>
      <c r="G846" s="141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1"/>
      <c r="F847" s="11"/>
      <c r="G847" s="141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1"/>
      <c r="F848" s="11"/>
      <c r="G848" s="141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1"/>
      <c r="F849" s="11"/>
      <c r="G849" s="141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1"/>
      <c r="F850" s="11"/>
      <c r="G850" s="141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1"/>
      <c r="F851" s="11"/>
      <c r="G851" s="141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1"/>
      <c r="F852" s="11"/>
      <c r="G852" s="141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1"/>
      <c r="F853" s="11"/>
      <c r="G853" s="141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1"/>
      <c r="F854" s="11"/>
      <c r="G854" s="141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1"/>
      <c r="F855" s="11"/>
      <c r="G855" s="141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1"/>
      <c r="F856" s="11"/>
      <c r="G856" s="141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1"/>
      <c r="F857" s="11"/>
      <c r="G857" s="141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1"/>
      <c r="F858" s="11"/>
      <c r="G858" s="141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1"/>
      <c r="F859" s="11"/>
      <c r="G859" s="141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1"/>
      <c r="F860" s="11"/>
      <c r="G860" s="141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1"/>
      <c r="F861" s="11"/>
      <c r="G861" s="141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1"/>
      <c r="F862" s="11"/>
      <c r="G862" s="141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1"/>
      <c r="F863" s="11"/>
      <c r="G863" s="141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1"/>
      <c r="F864" s="11"/>
      <c r="G864" s="141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1"/>
      <c r="F865" s="11"/>
      <c r="G865" s="141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1"/>
      <c r="F866" s="11"/>
      <c r="G866" s="141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1"/>
      <c r="F867" s="11"/>
      <c r="G867" s="141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1"/>
      <c r="F868" s="11"/>
      <c r="G868" s="141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1"/>
      <c r="F869" s="11"/>
      <c r="G869" s="141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1"/>
      <c r="F870" s="11"/>
      <c r="G870" s="141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1"/>
      <c r="F871" s="11"/>
      <c r="G871" s="141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1"/>
      <c r="F872" s="11"/>
      <c r="G872" s="141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1"/>
      <c r="F873" s="11"/>
      <c r="G873" s="141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1"/>
      <c r="F874" s="11"/>
      <c r="G874" s="141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1"/>
      <c r="F875" s="11"/>
      <c r="G875" s="141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1"/>
      <c r="F876" s="11"/>
      <c r="G876" s="141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1"/>
      <c r="F877" s="11"/>
      <c r="G877" s="141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1"/>
      <c r="F878" s="11"/>
      <c r="G878" s="141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1"/>
      <c r="F879" s="11"/>
      <c r="G879" s="141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1"/>
      <c r="F880" s="11"/>
      <c r="G880" s="141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1"/>
      <c r="F881" s="11"/>
      <c r="G881" s="141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1"/>
      <c r="F882" s="11"/>
      <c r="G882" s="141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1"/>
      <c r="F883" s="11"/>
      <c r="G883" s="141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1"/>
      <c r="F884" s="11"/>
      <c r="G884" s="141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1"/>
      <c r="F885" s="11"/>
      <c r="G885" s="141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1"/>
      <c r="F886" s="11"/>
      <c r="G886" s="141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1"/>
      <c r="F887" s="11"/>
      <c r="G887" s="141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1"/>
      <c r="F888" s="11"/>
      <c r="G888" s="141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1"/>
      <c r="F889" s="11"/>
      <c r="G889" s="141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1"/>
      <c r="F890" s="11"/>
      <c r="G890" s="141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1"/>
      <c r="F891" s="11"/>
      <c r="G891" s="141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1"/>
      <c r="F892" s="11"/>
      <c r="G892" s="141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1"/>
      <c r="F893" s="11"/>
      <c r="G893" s="141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1"/>
      <c r="F894" s="11"/>
      <c r="G894" s="141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1"/>
      <c r="F895" s="11"/>
      <c r="G895" s="141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1"/>
      <c r="F896" s="11"/>
      <c r="G896" s="141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1"/>
      <c r="F897" s="11"/>
      <c r="G897" s="141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1"/>
      <c r="F898" s="11"/>
      <c r="G898" s="141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1"/>
      <c r="F899" s="11"/>
      <c r="G899" s="141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1"/>
      <c r="F900" s="11"/>
      <c r="G900" s="141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1"/>
      <c r="F901" s="11"/>
      <c r="G901" s="141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1"/>
      <c r="F902" s="11"/>
      <c r="G902" s="141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1"/>
      <c r="F903" s="11"/>
      <c r="G903" s="141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1"/>
      <c r="F904" s="11"/>
      <c r="G904" s="141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1"/>
      <c r="F905" s="11"/>
      <c r="G905" s="141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1"/>
      <c r="F906" s="11"/>
      <c r="G906" s="141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1"/>
      <c r="F907" s="11"/>
      <c r="G907" s="141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1"/>
      <c r="F908" s="11"/>
      <c r="G908" s="141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1"/>
      <c r="F909" s="11"/>
      <c r="G909" s="141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1"/>
      <c r="F910" s="11"/>
      <c r="G910" s="141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1"/>
      <c r="F911" s="11"/>
      <c r="G911" s="141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1"/>
      <c r="F912" s="11"/>
      <c r="G912" s="141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1"/>
      <c r="F913" s="11"/>
      <c r="G913" s="141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1"/>
      <c r="F914" s="11"/>
      <c r="G914" s="141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1"/>
      <c r="F915" s="11"/>
      <c r="G915" s="141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1"/>
      <c r="F916" s="11"/>
      <c r="G916" s="141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1"/>
      <c r="F917" s="11"/>
      <c r="G917" s="141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1"/>
      <c r="F918" s="11"/>
      <c r="G918" s="141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1"/>
      <c r="F919" s="11"/>
      <c r="G919" s="141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1"/>
      <c r="F920" s="11"/>
      <c r="G920" s="141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1"/>
      <c r="F921" s="11"/>
      <c r="G921" s="141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1"/>
      <c r="F922" s="11"/>
      <c r="G922" s="141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1"/>
      <c r="F923" s="11"/>
      <c r="G923" s="141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1"/>
      <c r="F924" s="11"/>
      <c r="G924" s="141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1"/>
      <c r="F925" s="11"/>
      <c r="G925" s="141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1"/>
      <c r="F926" s="11"/>
      <c r="G926" s="141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1"/>
      <c r="F927" s="11"/>
      <c r="G927" s="141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1"/>
      <c r="F928" s="11"/>
      <c r="G928" s="141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1"/>
      <c r="F929" s="11"/>
      <c r="G929" s="141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1"/>
      <c r="F930" s="11"/>
      <c r="G930" s="141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1"/>
      <c r="F931" s="11"/>
      <c r="G931" s="141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1"/>
      <c r="F932" s="11"/>
      <c r="G932" s="141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1"/>
      <c r="F933" s="11"/>
      <c r="G933" s="141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1"/>
      <c r="F934" s="11"/>
      <c r="G934" s="141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1"/>
      <c r="F935" s="11"/>
      <c r="G935" s="141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1"/>
      <c r="F936" s="11"/>
      <c r="G936" s="141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1"/>
      <c r="F937" s="11"/>
      <c r="G937" s="141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1"/>
      <c r="F938" s="11"/>
      <c r="G938" s="141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1"/>
      <c r="F939" s="11"/>
      <c r="G939" s="141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1"/>
      <c r="F940" s="11"/>
      <c r="G940" s="141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1"/>
      <c r="F941" s="11"/>
      <c r="G941" s="141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1"/>
      <c r="F942" s="11"/>
      <c r="G942" s="141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1"/>
      <c r="F943" s="11"/>
      <c r="G943" s="141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1"/>
      <c r="F944" s="11"/>
      <c r="G944" s="141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1"/>
      <c r="F945" s="11"/>
      <c r="G945" s="141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1"/>
      <c r="F946" s="11"/>
      <c r="G946" s="141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1"/>
      <c r="F947" s="11"/>
      <c r="G947" s="141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1"/>
      <c r="F948" s="11"/>
      <c r="G948" s="141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1"/>
      <c r="F949" s="11"/>
      <c r="G949" s="141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1"/>
      <c r="F950" s="11"/>
      <c r="G950" s="141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1"/>
      <c r="F951" s="11"/>
      <c r="G951" s="141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1"/>
      <c r="F952" s="11"/>
      <c r="G952" s="141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1"/>
      <c r="F953" s="11"/>
      <c r="G953" s="141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1"/>
      <c r="F954" s="11"/>
      <c r="G954" s="141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1"/>
      <c r="F955" s="11"/>
      <c r="G955" s="141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1"/>
      <c r="F956" s="11"/>
      <c r="G956" s="141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1"/>
      <c r="F957" s="11"/>
      <c r="G957" s="141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1"/>
      <c r="F958" s="11"/>
      <c r="G958" s="141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1"/>
      <c r="F959" s="11"/>
      <c r="G959" s="141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1"/>
      <c r="F960" s="11"/>
      <c r="G960" s="141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1"/>
      <c r="F961" s="11"/>
      <c r="G961" s="141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1"/>
      <c r="F962" s="11"/>
      <c r="G962" s="141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1"/>
      <c r="F963" s="11"/>
      <c r="G963" s="141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1"/>
      <c r="F964" s="11"/>
      <c r="G964" s="141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1"/>
      <c r="F965" s="11"/>
      <c r="G965" s="141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1"/>
      <c r="F966" s="11"/>
      <c r="G966" s="141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1"/>
      <c r="F967" s="11"/>
      <c r="G967" s="141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1"/>
      <c r="F968" s="11"/>
      <c r="G968" s="141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1"/>
      <c r="F969" s="11"/>
      <c r="G969" s="141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1"/>
      <c r="F970" s="11"/>
      <c r="G970" s="141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1"/>
      <c r="F971" s="11"/>
      <c r="G971" s="141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1"/>
      <c r="F972" s="11"/>
      <c r="G972" s="141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1"/>
      <c r="C973" s="11"/>
      <c r="D973" s="11"/>
      <c r="E973" s="11"/>
      <c r="F973" s="11"/>
      <c r="G973" s="141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1"/>
      <c r="C974" s="11"/>
      <c r="D974" s="11"/>
      <c r="E974" s="11"/>
      <c r="F974" s="11"/>
      <c r="G974" s="141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1"/>
      <c r="C975" s="11"/>
      <c r="D975" s="11"/>
      <c r="E975" s="11"/>
      <c r="F975" s="11"/>
      <c r="G975" s="141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1"/>
      <c r="C976" s="11"/>
      <c r="D976" s="11"/>
      <c r="E976" s="11"/>
      <c r="F976" s="11"/>
      <c r="G976" s="141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1"/>
      <c r="C977" s="11"/>
      <c r="D977" s="11"/>
      <c r="E977" s="11"/>
      <c r="F977" s="11"/>
      <c r="G977" s="141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1"/>
      <c r="C978" s="11"/>
      <c r="D978" s="11"/>
      <c r="E978" s="11"/>
      <c r="F978" s="11"/>
      <c r="G978" s="141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1"/>
      <c r="C979" s="11"/>
      <c r="D979" s="11"/>
      <c r="E979" s="11"/>
      <c r="F979" s="11"/>
      <c r="G979" s="141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1"/>
      <c r="C980" s="11"/>
      <c r="D980" s="11"/>
      <c r="E980" s="11"/>
      <c r="F980" s="11"/>
      <c r="G980" s="141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1"/>
      <c r="C981" s="11"/>
      <c r="D981" s="11"/>
      <c r="E981" s="11"/>
      <c r="F981" s="11"/>
      <c r="G981" s="141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1"/>
      <c r="C982" s="11"/>
      <c r="D982" s="11"/>
      <c r="E982" s="11"/>
      <c r="F982" s="11"/>
      <c r="G982" s="141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1"/>
      <c r="C983" s="11"/>
      <c r="D983" s="11"/>
      <c r="E983" s="11"/>
      <c r="F983" s="11"/>
      <c r="G983" s="141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1"/>
      <c r="C984" s="11"/>
      <c r="D984" s="11"/>
      <c r="E984" s="11"/>
      <c r="F984" s="11"/>
      <c r="G984" s="141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1"/>
      <c r="C985" s="11"/>
      <c r="D985" s="11"/>
      <c r="E985" s="11"/>
      <c r="F985" s="11"/>
      <c r="G985" s="141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1"/>
      <c r="C986" s="11"/>
      <c r="D986" s="11"/>
      <c r="E986" s="11"/>
      <c r="F986" s="11"/>
      <c r="G986" s="141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1"/>
      <c r="C987" s="11"/>
      <c r="D987" s="11"/>
      <c r="E987" s="11"/>
      <c r="F987" s="11"/>
      <c r="G987" s="141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1"/>
      <c r="C988" s="11"/>
      <c r="D988" s="11"/>
      <c r="E988" s="11"/>
      <c r="F988" s="11"/>
      <c r="G988" s="141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1"/>
      <c r="C989" s="11"/>
      <c r="D989" s="11"/>
      <c r="E989" s="11"/>
      <c r="F989" s="11"/>
      <c r="G989" s="141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1"/>
      <c r="C990" s="11"/>
      <c r="D990" s="11"/>
      <c r="E990" s="11"/>
      <c r="F990" s="11"/>
      <c r="G990" s="141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1"/>
      <c r="C991" s="11"/>
      <c r="D991" s="11"/>
      <c r="E991" s="11"/>
      <c r="F991" s="11"/>
      <c r="G991" s="141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1"/>
      <c r="C992" s="11"/>
      <c r="D992" s="11"/>
      <c r="E992" s="11"/>
      <c r="F992" s="11"/>
      <c r="G992" s="141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1"/>
      <c r="C993" s="11"/>
      <c r="D993" s="11"/>
      <c r="E993" s="11"/>
      <c r="F993" s="11"/>
      <c r="G993" s="141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1"/>
      <c r="C994" s="11"/>
      <c r="D994" s="11"/>
      <c r="E994" s="11"/>
      <c r="F994" s="11"/>
      <c r="G994" s="141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1"/>
      <c r="C995" s="11"/>
      <c r="D995" s="11"/>
      <c r="E995" s="11"/>
      <c r="F995" s="11"/>
      <c r="G995" s="141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1"/>
      <c r="C996" s="11"/>
      <c r="D996" s="11"/>
      <c r="E996" s="11"/>
      <c r="F996" s="11"/>
      <c r="G996" s="141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1"/>
      <c r="C997" s="11"/>
      <c r="D997" s="11"/>
      <c r="E997" s="11"/>
      <c r="F997" s="11"/>
      <c r="G997" s="141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1"/>
      <c r="C998" s="11"/>
      <c r="D998" s="11"/>
      <c r="E998" s="11"/>
      <c r="F998" s="11"/>
      <c r="G998" s="141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1"/>
      <c r="C999" s="11"/>
      <c r="D999" s="11"/>
      <c r="E999" s="11"/>
      <c r="F999" s="11"/>
      <c r="G999" s="141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1"/>
      <c r="C1000" s="11"/>
      <c r="D1000" s="11"/>
      <c r="E1000" s="11"/>
      <c r="F1000" s="11"/>
      <c r="G1000" s="141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2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5" t="s">
        <v>740</v>
      </c>
      <c r="B1" s="25" t="s">
        <v>14</v>
      </c>
      <c r="C1" s="25" t="s">
        <v>498</v>
      </c>
      <c r="D1" s="119" t="s">
        <v>822</v>
      </c>
      <c r="E1" s="120" t="s">
        <v>823</v>
      </c>
      <c r="F1" s="135" t="s">
        <v>824</v>
      </c>
      <c r="G1" s="25" t="s">
        <v>624</v>
      </c>
      <c r="H1" s="95" t="s">
        <v>373</v>
      </c>
      <c r="I1" s="95" t="s">
        <v>374</v>
      </c>
      <c r="J1" s="95" t="s">
        <v>375</v>
      </c>
      <c r="K1" s="95" t="s">
        <v>724</v>
      </c>
      <c r="L1" s="95" t="s">
        <v>376</v>
      </c>
      <c r="M1" s="95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4" t="s">
        <v>378</v>
      </c>
      <c r="S1" s="74" t="s">
        <v>379</v>
      </c>
      <c r="T1" s="74" t="s">
        <v>380</v>
      </c>
      <c r="U1" s="74" t="s">
        <v>381</v>
      </c>
      <c r="V1" s="74" t="s">
        <v>382</v>
      </c>
      <c r="W1" s="74" t="s">
        <v>383</v>
      </c>
      <c r="X1" s="74" t="s">
        <v>384</v>
      </c>
      <c r="Y1" s="46" t="s">
        <v>385</v>
      </c>
      <c r="Z1" s="74" t="s">
        <v>386</v>
      </c>
      <c r="AA1" s="74" t="s">
        <v>387</v>
      </c>
      <c r="AB1" s="46" t="s">
        <v>388</v>
      </c>
    </row>
    <row r="2" spans="1:28" s="104" customFormat="1" ht="66.5" customHeight="1">
      <c r="A2" s="29" t="s">
        <v>741</v>
      </c>
      <c r="B2" s="33" t="s">
        <v>23</v>
      </c>
      <c r="C2" s="33" t="s">
        <v>369</v>
      </c>
      <c r="D2" s="121" t="s">
        <v>817</v>
      </c>
      <c r="E2" s="121" t="s">
        <v>818</v>
      </c>
      <c r="F2" s="136" t="s">
        <v>816</v>
      </c>
      <c r="G2" s="33" t="s">
        <v>625</v>
      </c>
      <c r="H2" s="96" t="s">
        <v>389</v>
      </c>
      <c r="I2" s="96" t="s">
        <v>728</v>
      </c>
      <c r="J2" s="96" t="s">
        <v>436</v>
      </c>
      <c r="K2" s="96" t="s">
        <v>800</v>
      </c>
      <c r="L2" s="96" t="s">
        <v>735</v>
      </c>
      <c r="M2" s="96" t="s">
        <v>390</v>
      </c>
      <c r="N2" s="102" t="s">
        <v>419</v>
      </c>
      <c r="O2" s="102" t="s">
        <v>418</v>
      </c>
      <c r="P2" s="102" t="s">
        <v>435</v>
      </c>
      <c r="Q2" s="102"/>
      <c r="R2" s="55" t="s">
        <v>391</v>
      </c>
      <c r="S2" s="55" t="s">
        <v>392</v>
      </c>
      <c r="T2" s="55" t="s">
        <v>100</v>
      </c>
      <c r="U2" s="55" t="s">
        <v>101</v>
      </c>
      <c r="V2" s="55" t="s">
        <v>102</v>
      </c>
      <c r="W2" s="55" t="s">
        <v>393</v>
      </c>
      <c r="X2" s="55" t="s">
        <v>434</v>
      </c>
      <c r="Y2" s="55" t="s">
        <v>433</v>
      </c>
      <c r="Z2" s="55" t="s">
        <v>394</v>
      </c>
      <c r="AA2" s="55" t="s">
        <v>395</v>
      </c>
      <c r="AB2" s="55" t="s">
        <v>396</v>
      </c>
    </row>
    <row r="3" spans="1:28" s="103" customFormat="1" ht="26">
      <c r="A3" s="35" t="s">
        <v>403</v>
      </c>
      <c r="B3" s="34"/>
      <c r="C3" s="34"/>
      <c r="D3" s="35" t="s">
        <v>814</v>
      </c>
      <c r="E3" s="35" t="s">
        <v>41</v>
      </c>
      <c r="F3" s="137" t="s">
        <v>815</v>
      </c>
      <c r="G3" s="34" t="s">
        <v>47</v>
      </c>
      <c r="H3" s="97" t="s">
        <v>437</v>
      </c>
      <c r="I3" s="97"/>
      <c r="J3" s="97"/>
      <c r="K3" s="97"/>
      <c r="L3" s="97" t="s">
        <v>736</v>
      </c>
      <c r="M3" s="97" t="s">
        <v>368</v>
      </c>
      <c r="N3" s="101" t="s">
        <v>44</v>
      </c>
      <c r="O3" s="101"/>
      <c r="P3" s="101"/>
      <c r="Q3" s="101"/>
      <c r="R3" s="67" t="s">
        <v>145</v>
      </c>
      <c r="S3" s="67" t="s">
        <v>145</v>
      </c>
      <c r="T3" s="67"/>
      <c r="U3" s="67"/>
      <c r="V3" s="67" t="s">
        <v>146</v>
      </c>
      <c r="W3" s="67" t="s">
        <v>145</v>
      </c>
      <c r="X3" s="67" t="s">
        <v>145</v>
      </c>
      <c r="Y3" s="67" t="s">
        <v>145</v>
      </c>
      <c r="Z3" s="67"/>
      <c r="AA3" s="67"/>
      <c r="AB3" s="67"/>
    </row>
    <row r="4" spans="1:28">
      <c r="A4" s="18"/>
      <c r="D4" s="130"/>
      <c r="E4" s="130"/>
      <c r="F4" s="143"/>
      <c r="G4" s="10"/>
    </row>
    <row r="5" spans="1:28">
      <c r="A5" s="18"/>
      <c r="F5" s="140"/>
      <c r="G5" s="10"/>
    </row>
    <row r="6" spans="1:28">
      <c r="A6" s="18"/>
      <c r="F6" s="140"/>
      <c r="G6" s="10"/>
    </row>
    <row r="7" spans="1:28">
      <c r="A7" s="18"/>
      <c r="F7" s="140"/>
      <c r="G7" s="11"/>
    </row>
    <row r="8" spans="1:28">
      <c r="A8" s="13"/>
      <c r="F8" s="140"/>
      <c r="G8" s="11"/>
    </row>
    <row r="9" spans="1:28">
      <c r="A9" s="13"/>
      <c r="F9" s="140"/>
      <c r="G9" s="11"/>
    </row>
    <row r="10" spans="1:28">
      <c r="A10" s="13"/>
      <c r="F10" s="140"/>
      <c r="G10" s="11"/>
    </row>
    <row r="11" spans="1:28">
      <c r="A11" s="13"/>
      <c r="F11" s="140"/>
      <c r="G11" s="11"/>
    </row>
    <row r="12" spans="1:28">
      <c r="A12" s="13"/>
      <c r="F12" s="140"/>
      <c r="G12" s="11"/>
    </row>
    <row r="13" spans="1:28">
      <c r="A13" s="13"/>
      <c r="F13" s="140"/>
      <c r="G13" s="11"/>
    </row>
    <row r="14" spans="1:28">
      <c r="A14" s="13"/>
      <c r="F14" s="140"/>
      <c r="G14" s="11"/>
    </row>
    <row r="15" spans="1:28">
      <c r="A15" s="13"/>
      <c r="F15" s="140"/>
      <c r="G15" s="11"/>
    </row>
    <row r="16" spans="1:28">
      <c r="A16" s="13"/>
      <c r="F16" s="140"/>
      <c r="G16" s="11"/>
    </row>
    <row r="17" spans="1:7">
      <c r="A17" s="13"/>
      <c r="F17" s="140"/>
      <c r="G17" s="11"/>
    </row>
    <row r="18" spans="1:7">
      <c r="A18" s="13"/>
      <c r="F18" s="140"/>
      <c r="G18" s="11"/>
    </row>
    <row r="19" spans="1:7">
      <c r="A19" s="13"/>
      <c r="F19" s="140"/>
      <c r="G19" s="11"/>
    </row>
    <row r="20" spans="1:7">
      <c r="A20" s="13"/>
      <c r="F20" s="140"/>
      <c r="G20" s="11"/>
    </row>
    <row r="21" spans="1:7">
      <c r="A21" s="13"/>
      <c r="F21" s="140"/>
      <c r="G21" s="11"/>
    </row>
    <row r="22" spans="1:7">
      <c r="A22" s="13"/>
      <c r="F22" s="141"/>
      <c r="G22" s="11"/>
    </row>
    <row r="23" spans="1:7">
      <c r="A23" s="13"/>
      <c r="F23" s="141"/>
      <c r="G23" s="11"/>
    </row>
    <row r="24" spans="1:7">
      <c r="A24" s="13"/>
      <c r="F24" s="141"/>
      <c r="G24" s="11"/>
    </row>
    <row r="25" spans="1:7">
      <c r="A25" s="13"/>
      <c r="F25" s="141"/>
      <c r="G25" s="11"/>
    </row>
    <row r="26" spans="1:7">
      <c r="A26" s="13"/>
      <c r="F26" s="141"/>
      <c r="G26" s="11"/>
    </row>
    <row r="27" spans="1:7">
      <c r="A27" s="13"/>
      <c r="F27" s="141"/>
      <c r="G27" s="11"/>
    </row>
    <row r="28" spans="1:7">
      <c r="A28" s="13"/>
      <c r="F28" s="141"/>
      <c r="G28" s="11"/>
    </row>
    <row r="29" spans="1:7">
      <c r="A29" s="13"/>
      <c r="F29" s="141"/>
      <c r="G29" s="11"/>
    </row>
    <row r="30" spans="1:7">
      <c r="A30" s="13"/>
      <c r="F30" s="141"/>
      <c r="G30" s="11"/>
    </row>
    <row r="31" spans="1:7">
      <c r="A31" s="13"/>
      <c r="F31" s="141"/>
      <c r="G31" s="11"/>
    </row>
    <row r="32" spans="1:7">
      <c r="A32" s="13"/>
      <c r="F32" s="141"/>
      <c r="G32" s="11"/>
    </row>
    <row r="33" spans="1:7">
      <c r="A33" s="13"/>
      <c r="F33" s="141"/>
      <c r="G33" s="11"/>
    </row>
    <row r="34" spans="1:7">
      <c r="A34" s="13"/>
      <c r="F34" s="141"/>
      <c r="G34" s="11"/>
    </row>
    <row r="35" spans="1:7">
      <c r="A35" s="13"/>
      <c r="F35" s="141"/>
      <c r="G35" s="11"/>
    </row>
    <row r="36" spans="1:7">
      <c r="A36" s="13"/>
      <c r="F36" s="141"/>
      <c r="G36" s="11"/>
    </row>
    <row r="37" spans="1:7">
      <c r="A37" s="13"/>
      <c r="F37" s="141"/>
      <c r="G37" s="11"/>
    </row>
    <row r="38" spans="1:7">
      <c r="A38" s="13"/>
      <c r="F38" s="141"/>
      <c r="G38" s="11"/>
    </row>
    <row r="39" spans="1:7">
      <c r="A39" s="13"/>
      <c r="F39" s="141"/>
      <c r="G39" s="11"/>
    </row>
    <row r="40" spans="1:7">
      <c r="A40" s="13"/>
      <c r="F40" s="141"/>
      <c r="G40" s="11"/>
    </row>
    <row r="41" spans="1:7">
      <c r="A41" s="13"/>
      <c r="F41" s="141"/>
      <c r="G41" s="11"/>
    </row>
    <row r="42" spans="1:7">
      <c r="A42" s="13"/>
      <c r="F42" s="141"/>
      <c r="G42" s="11"/>
    </row>
    <row r="43" spans="1:7">
      <c r="A43" s="13"/>
      <c r="F43" s="141"/>
      <c r="G43" s="11"/>
    </row>
    <row r="44" spans="1:7">
      <c r="A44" s="13"/>
      <c r="F44" s="141"/>
      <c r="G44" s="11"/>
    </row>
    <row r="45" spans="1:7">
      <c r="A45" s="13"/>
      <c r="F45" s="141"/>
      <c r="G45" s="11"/>
    </row>
    <row r="46" spans="1:7">
      <c r="A46" s="13"/>
      <c r="F46" s="141"/>
      <c r="G46" s="11"/>
    </row>
    <row r="47" spans="1:7">
      <c r="A47" s="13"/>
      <c r="F47" s="141"/>
      <c r="G47" s="11"/>
    </row>
    <row r="48" spans="1:7">
      <c r="A48" s="13"/>
      <c r="F48" s="141"/>
      <c r="G48" s="11"/>
    </row>
    <row r="49" spans="1:7">
      <c r="A49" s="13"/>
      <c r="F49" s="141"/>
      <c r="G49" s="11"/>
    </row>
    <row r="50" spans="1:7">
      <c r="A50" s="13"/>
      <c r="F50" s="141"/>
      <c r="G50" s="11"/>
    </row>
    <row r="51" spans="1:7">
      <c r="A51" s="13"/>
      <c r="F51" s="141"/>
      <c r="G51" s="11"/>
    </row>
    <row r="52" spans="1:7">
      <c r="A52" s="13"/>
      <c r="F52" s="141"/>
      <c r="G52" s="11"/>
    </row>
    <row r="53" spans="1:7">
      <c r="A53" s="13"/>
      <c r="F53" s="141"/>
      <c r="G53" s="11"/>
    </row>
    <row r="54" spans="1:7">
      <c r="A54" s="13"/>
      <c r="F54" s="141"/>
      <c r="G54" s="11"/>
    </row>
    <row r="55" spans="1:7">
      <c r="A55" s="13"/>
      <c r="F55" s="141"/>
      <c r="G55" s="11"/>
    </row>
    <row r="56" spans="1:7">
      <c r="A56" s="13"/>
      <c r="F56" s="141"/>
      <c r="G56" s="11"/>
    </row>
    <row r="57" spans="1:7">
      <c r="A57" s="13"/>
      <c r="F57" s="141"/>
      <c r="G57" s="11"/>
    </row>
    <row r="58" spans="1:7">
      <c r="A58" s="13"/>
      <c r="F58" s="141"/>
      <c r="G58" s="11"/>
    </row>
    <row r="59" spans="1:7">
      <c r="A59" s="13"/>
      <c r="F59" s="141"/>
      <c r="G59" s="11"/>
    </row>
    <row r="60" spans="1:7">
      <c r="A60" s="13"/>
      <c r="F60" s="141"/>
      <c r="G60" s="11"/>
    </row>
    <row r="61" spans="1:7">
      <c r="A61" s="13"/>
      <c r="F61" s="141"/>
      <c r="G61" s="11"/>
    </row>
    <row r="62" spans="1:7">
      <c r="A62" s="13"/>
      <c r="F62" s="141"/>
      <c r="G62" s="11"/>
    </row>
    <row r="63" spans="1:7">
      <c r="A63" s="13"/>
      <c r="F63" s="141"/>
      <c r="G63" s="11"/>
    </row>
    <row r="64" spans="1:7">
      <c r="A64" s="13"/>
      <c r="F64" s="141"/>
      <c r="G64" s="11"/>
    </row>
    <row r="65" spans="1:7">
      <c r="A65" s="13"/>
      <c r="F65" s="141"/>
      <c r="G65" s="11"/>
    </row>
    <row r="66" spans="1:7">
      <c r="A66" s="13"/>
      <c r="F66" s="141"/>
      <c r="G66" s="11"/>
    </row>
    <row r="67" spans="1:7">
      <c r="A67" s="13"/>
      <c r="F67" s="141"/>
      <c r="G67" s="11"/>
    </row>
    <row r="68" spans="1:7">
      <c r="A68" s="13"/>
      <c r="F68" s="141"/>
      <c r="G68" s="11"/>
    </row>
    <row r="69" spans="1:7">
      <c r="A69" s="13"/>
      <c r="F69" s="141"/>
      <c r="G69" s="11"/>
    </row>
    <row r="70" spans="1:7">
      <c r="A70" s="13"/>
      <c r="F70" s="141"/>
      <c r="G70" s="11"/>
    </row>
    <row r="71" spans="1:7">
      <c r="A71" s="13"/>
      <c r="F71" s="141"/>
      <c r="G71" s="11"/>
    </row>
    <row r="72" spans="1:7">
      <c r="A72" s="13"/>
      <c r="F72" s="141"/>
      <c r="G72" s="11"/>
    </row>
    <row r="73" spans="1:7">
      <c r="A73" s="13"/>
      <c r="F73" s="141"/>
      <c r="G73" s="11"/>
    </row>
    <row r="74" spans="1:7">
      <c r="A74" s="13"/>
      <c r="F74" s="141"/>
      <c r="G74" s="11"/>
    </row>
    <row r="75" spans="1:7">
      <c r="A75" s="13"/>
      <c r="F75" s="141"/>
      <c r="G75" s="11"/>
    </row>
    <row r="76" spans="1:7">
      <c r="A76" s="13"/>
      <c r="F76" s="141"/>
      <c r="G76" s="11"/>
    </row>
    <row r="77" spans="1:7">
      <c r="A77" s="13"/>
      <c r="F77" s="141"/>
      <c r="G77" s="11"/>
    </row>
    <row r="78" spans="1:7">
      <c r="A78" s="13"/>
      <c r="F78" s="141"/>
      <c r="G78" s="11"/>
    </row>
    <row r="79" spans="1:7">
      <c r="A79" s="13"/>
      <c r="F79" s="141"/>
      <c r="G79" s="11"/>
    </row>
    <row r="80" spans="1:7">
      <c r="A80" s="13"/>
      <c r="F80" s="141"/>
      <c r="G80" s="11"/>
    </row>
    <row r="81" spans="1:7">
      <c r="A81" s="13"/>
      <c r="F81" s="141"/>
      <c r="G81" s="11"/>
    </row>
    <row r="82" spans="1:7">
      <c r="A82" s="13"/>
      <c r="F82" s="141"/>
      <c r="G82" s="11"/>
    </row>
    <row r="83" spans="1:7">
      <c r="A83" s="13"/>
      <c r="F83" s="141"/>
      <c r="G83" s="11"/>
    </row>
    <row r="84" spans="1:7">
      <c r="A84" s="13"/>
      <c r="F84" s="141"/>
      <c r="G84" s="11"/>
    </row>
    <row r="85" spans="1:7">
      <c r="A85" s="13"/>
      <c r="F85" s="141"/>
      <c r="G85" s="11"/>
    </row>
    <row r="86" spans="1:7">
      <c r="A86" s="13"/>
      <c r="F86" s="141"/>
      <c r="G86" s="11"/>
    </row>
    <row r="87" spans="1:7">
      <c r="A87" s="13"/>
      <c r="F87" s="141"/>
      <c r="G87" s="11"/>
    </row>
    <row r="88" spans="1:7">
      <c r="A88" s="13"/>
      <c r="F88" s="141"/>
      <c r="G88" s="11"/>
    </row>
    <row r="89" spans="1:7">
      <c r="A89" s="13"/>
      <c r="F89" s="141"/>
      <c r="G89" s="11"/>
    </row>
    <row r="90" spans="1:7">
      <c r="A90" s="13"/>
      <c r="F90" s="141"/>
      <c r="G90" s="11"/>
    </row>
    <row r="91" spans="1:7">
      <c r="A91" s="13"/>
      <c r="F91" s="141"/>
      <c r="G91" s="11"/>
    </row>
    <row r="92" spans="1:7">
      <c r="A92" s="13"/>
      <c r="F92" s="141"/>
      <c r="G92" s="11"/>
    </row>
    <row r="93" spans="1:7">
      <c r="A93" s="13"/>
      <c r="F93" s="141"/>
      <c r="G93" s="11"/>
    </row>
    <row r="94" spans="1:7">
      <c r="A94" s="13"/>
      <c r="F94" s="141"/>
      <c r="G94" s="11"/>
    </row>
    <row r="95" spans="1:7">
      <c r="A95" s="13"/>
      <c r="F95" s="141"/>
      <c r="G95" s="11"/>
    </row>
    <row r="96" spans="1:7">
      <c r="A96" s="13"/>
      <c r="F96" s="141"/>
      <c r="G96" s="11"/>
    </row>
    <row r="97" spans="1:7">
      <c r="A97" s="13"/>
      <c r="F97" s="141"/>
      <c r="G97" s="11"/>
    </row>
    <row r="98" spans="1:7">
      <c r="A98" s="13"/>
      <c r="F98" s="141"/>
      <c r="G98" s="11"/>
    </row>
    <row r="99" spans="1:7">
      <c r="A99" s="13"/>
      <c r="F99" s="141"/>
      <c r="G99" s="11"/>
    </row>
    <row r="100" spans="1:7">
      <c r="A100" s="13"/>
      <c r="F100" s="141"/>
      <c r="G100" s="11"/>
    </row>
    <row r="101" spans="1:7">
      <c r="A101" s="13"/>
      <c r="F101" s="141"/>
      <c r="G101" s="11"/>
    </row>
    <row r="102" spans="1:7">
      <c r="A102" s="13"/>
      <c r="F102" s="141"/>
      <c r="G102" s="11"/>
    </row>
    <row r="103" spans="1:7">
      <c r="A103" s="13"/>
      <c r="F103" s="141"/>
      <c r="G103" s="11"/>
    </row>
    <row r="104" spans="1:7">
      <c r="A104" s="13"/>
      <c r="F104" s="141"/>
      <c r="G104" s="11"/>
    </row>
    <row r="105" spans="1:7">
      <c r="A105" s="13"/>
      <c r="F105" s="141"/>
      <c r="G105" s="11"/>
    </row>
    <row r="106" spans="1:7">
      <c r="A106" s="13"/>
      <c r="F106" s="141"/>
      <c r="G106" s="11"/>
    </row>
    <row r="107" spans="1:7">
      <c r="A107" s="13"/>
      <c r="F107" s="141"/>
      <c r="G107" s="11"/>
    </row>
    <row r="108" spans="1:7">
      <c r="A108" s="13"/>
      <c r="F108" s="141"/>
      <c r="G108" s="11"/>
    </row>
    <row r="109" spans="1:7">
      <c r="A109" s="13"/>
      <c r="F109" s="141"/>
      <c r="G109" s="11"/>
    </row>
    <row r="110" spans="1:7">
      <c r="A110" s="13"/>
      <c r="F110" s="141"/>
      <c r="G110" s="11"/>
    </row>
    <row r="111" spans="1:7">
      <c r="A111" s="13"/>
      <c r="F111" s="141"/>
      <c r="G111" s="11"/>
    </row>
    <row r="112" spans="1:7">
      <c r="A112" s="13"/>
      <c r="F112" s="141"/>
      <c r="G112" s="11"/>
    </row>
    <row r="113" spans="1:7">
      <c r="A113" s="13"/>
      <c r="F113" s="141"/>
      <c r="G113" s="11"/>
    </row>
    <row r="114" spans="1:7">
      <c r="A114" s="13"/>
      <c r="F114" s="141"/>
      <c r="G114" s="11"/>
    </row>
    <row r="115" spans="1:7">
      <c r="A115" s="13"/>
      <c r="F115" s="141"/>
      <c r="G115" s="11"/>
    </row>
    <row r="116" spans="1:7">
      <c r="A116" s="13"/>
      <c r="F116" s="141"/>
      <c r="G116" s="11"/>
    </row>
    <row r="117" spans="1:7">
      <c r="A117" s="13"/>
      <c r="F117" s="141"/>
      <c r="G117" s="11"/>
    </row>
    <row r="118" spans="1:7">
      <c r="A118" s="13"/>
      <c r="F118" s="141"/>
      <c r="G118" s="11"/>
    </row>
    <row r="119" spans="1:7">
      <c r="A119" s="13"/>
      <c r="F119" s="141"/>
      <c r="G119" s="11"/>
    </row>
    <row r="120" spans="1:7">
      <c r="A120" s="13"/>
      <c r="F120" s="141"/>
      <c r="G120" s="11"/>
    </row>
    <row r="121" spans="1:7">
      <c r="A121" s="13"/>
      <c r="F121" s="141"/>
      <c r="G121" s="11"/>
    </row>
    <row r="122" spans="1:7">
      <c r="A122" s="13"/>
      <c r="F122" s="141"/>
      <c r="G122" s="11"/>
    </row>
    <row r="123" spans="1:7">
      <c r="A123" s="13"/>
      <c r="F123" s="141"/>
      <c r="G123" s="11"/>
    </row>
    <row r="124" spans="1:7">
      <c r="A124" s="13"/>
      <c r="F124" s="141"/>
      <c r="G124" s="11"/>
    </row>
    <row r="125" spans="1:7">
      <c r="A125" s="13"/>
      <c r="F125" s="141"/>
      <c r="G125" s="11"/>
    </row>
    <row r="126" spans="1:7">
      <c r="A126" s="13"/>
      <c r="F126" s="141"/>
      <c r="G126" s="11"/>
    </row>
    <row r="127" spans="1:7">
      <c r="A127" s="13"/>
      <c r="F127" s="141"/>
      <c r="G127" s="11"/>
    </row>
    <row r="128" spans="1:7">
      <c r="A128" s="13"/>
      <c r="F128" s="141"/>
      <c r="G128" s="11"/>
    </row>
    <row r="129" spans="1:7">
      <c r="A129" s="13"/>
      <c r="F129" s="141"/>
      <c r="G129" s="11"/>
    </row>
    <row r="130" spans="1:7">
      <c r="A130" s="13"/>
      <c r="F130" s="141"/>
      <c r="G130" s="11"/>
    </row>
    <row r="131" spans="1:7">
      <c r="A131" s="13"/>
      <c r="F131" s="141"/>
      <c r="G131" s="11"/>
    </row>
    <row r="132" spans="1:7">
      <c r="A132" s="13"/>
      <c r="F132" s="141"/>
      <c r="G132" s="11"/>
    </row>
    <row r="133" spans="1:7">
      <c r="A133" s="13"/>
      <c r="F133" s="141"/>
      <c r="G133" s="11"/>
    </row>
    <row r="134" spans="1:7">
      <c r="A134" s="13"/>
      <c r="F134" s="141"/>
      <c r="G134" s="11"/>
    </row>
    <row r="135" spans="1:7">
      <c r="A135" s="13"/>
      <c r="F135" s="141"/>
      <c r="G135" s="11"/>
    </row>
    <row r="136" spans="1:7">
      <c r="A136" s="13"/>
      <c r="F136" s="141"/>
      <c r="G136" s="11"/>
    </row>
    <row r="137" spans="1:7">
      <c r="A137" s="13"/>
      <c r="F137" s="141"/>
      <c r="G137" s="11"/>
    </row>
    <row r="138" spans="1:7">
      <c r="A138" s="13"/>
      <c r="F138" s="141"/>
      <c r="G138" s="11"/>
    </row>
    <row r="139" spans="1:7">
      <c r="A139" s="13"/>
      <c r="F139" s="141"/>
      <c r="G139" s="11"/>
    </row>
    <row r="140" spans="1:7">
      <c r="A140" s="13"/>
      <c r="F140" s="141"/>
      <c r="G140" s="11"/>
    </row>
    <row r="141" spans="1:7">
      <c r="A141" s="13"/>
      <c r="F141" s="141"/>
      <c r="G141" s="11"/>
    </row>
    <row r="142" spans="1:7">
      <c r="A142" s="13"/>
      <c r="F142" s="141"/>
      <c r="G142" s="11"/>
    </row>
    <row r="143" spans="1:7">
      <c r="A143" s="13"/>
      <c r="F143" s="141"/>
      <c r="G143" s="11"/>
    </row>
    <row r="144" spans="1:7">
      <c r="A144" s="13"/>
      <c r="F144" s="141"/>
      <c r="G144" s="11"/>
    </row>
    <row r="145" spans="1:7">
      <c r="A145" s="13"/>
      <c r="F145" s="141"/>
      <c r="G145" s="11"/>
    </row>
    <row r="146" spans="1:7">
      <c r="A146" s="13"/>
      <c r="F146" s="141"/>
      <c r="G146" s="11"/>
    </row>
    <row r="147" spans="1:7">
      <c r="A147" s="13"/>
      <c r="F147" s="141"/>
      <c r="G147" s="11"/>
    </row>
    <row r="148" spans="1:7">
      <c r="A148" s="13"/>
      <c r="F148" s="141"/>
      <c r="G148" s="11"/>
    </row>
    <row r="149" spans="1:7">
      <c r="A149" s="13"/>
      <c r="F149" s="141"/>
      <c r="G149" s="11"/>
    </row>
    <row r="150" spans="1:7">
      <c r="A150" s="13"/>
      <c r="F150" s="141"/>
      <c r="G150" s="11"/>
    </row>
    <row r="151" spans="1:7">
      <c r="A151" s="13"/>
      <c r="F151" s="141"/>
      <c r="G151" s="11"/>
    </row>
    <row r="152" spans="1:7">
      <c r="A152" s="13"/>
      <c r="F152" s="141"/>
      <c r="G152" s="11"/>
    </row>
    <row r="153" spans="1:7">
      <c r="A153" s="13"/>
      <c r="F153" s="141"/>
      <c r="G153" s="11"/>
    </row>
    <row r="154" spans="1:7">
      <c r="A154" s="13"/>
      <c r="F154" s="141"/>
      <c r="G154" s="11"/>
    </row>
    <row r="155" spans="1:7">
      <c r="A155" s="13"/>
      <c r="F155" s="141"/>
      <c r="G155" s="11"/>
    </row>
    <row r="156" spans="1:7">
      <c r="A156" s="13"/>
      <c r="F156" s="141"/>
      <c r="G156" s="11"/>
    </row>
    <row r="157" spans="1:7">
      <c r="A157" s="13"/>
      <c r="F157" s="141"/>
      <c r="G157" s="11"/>
    </row>
    <row r="158" spans="1:7">
      <c r="A158" s="13"/>
      <c r="F158" s="141"/>
      <c r="G158" s="11"/>
    </row>
    <row r="159" spans="1:7">
      <c r="A159" s="13"/>
      <c r="F159" s="141"/>
      <c r="G159" s="11"/>
    </row>
    <row r="160" spans="1:7">
      <c r="A160" s="13"/>
      <c r="F160" s="141"/>
      <c r="G160" s="11"/>
    </row>
    <row r="161" spans="1:7">
      <c r="A161" s="13"/>
      <c r="F161" s="141"/>
      <c r="G161" s="11"/>
    </row>
    <row r="162" spans="1:7">
      <c r="A162" s="13"/>
      <c r="F162" s="141"/>
      <c r="G162" s="11"/>
    </row>
    <row r="163" spans="1:7">
      <c r="A163" s="13"/>
      <c r="F163" s="141"/>
      <c r="G163" s="11"/>
    </row>
    <row r="164" spans="1:7">
      <c r="A164" s="13"/>
      <c r="F164" s="141"/>
      <c r="G164" s="11"/>
    </row>
    <row r="165" spans="1:7">
      <c r="A165" s="13"/>
      <c r="F165" s="141"/>
      <c r="G165" s="11"/>
    </row>
    <row r="166" spans="1:7">
      <c r="A166" s="13"/>
      <c r="F166" s="141"/>
      <c r="G166" s="11"/>
    </row>
    <row r="167" spans="1:7">
      <c r="A167" s="13"/>
      <c r="F167" s="141"/>
      <c r="G167" s="11"/>
    </row>
    <row r="168" spans="1:7">
      <c r="A168" s="13"/>
      <c r="F168" s="141"/>
      <c r="G168" s="11"/>
    </row>
    <row r="169" spans="1:7">
      <c r="A169" s="13"/>
      <c r="F169" s="141"/>
      <c r="G169" s="11"/>
    </row>
    <row r="170" spans="1:7">
      <c r="A170" s="13"/>
      <c r="F170" s="141"/>
      <c r="G170" s="11"/>
    </row>
    <row r="171" spans="1:7">
      <c r="A171" s="13"/>
      <c r="F171" s="141"/>
      <c r="G171" s="11"/>
    </row>
    <row r="172" spans="1:7">
      <c r="A172" s="13"/>
      <c r="F172" s="141"/>
      <c r="G172" s="11"/>
    </row>
    <row r="173" spans="1:7">
      <c r="A173" s="13"/>
      <c r="F173" s="141"/>
      <c r="G173" s="11"/>
    </row>
    <row r="174" spans="1:7">
      <c r="A174" s="13"/>
      <c r="F174" s="141"/>
      <c r="G174" s="11"/>
    </row>
    <row r="175" spans="1:7">
      <c r="A175" s="13"/>
      <c r="F175" s="141"/>
      <c r="G175" s="11"/>
    </row>
    <row r="176" spans="1:7">
      <c r="A176" s="13"/>
      <c r="F176" s="141"/>
      <c r="G176" s="11"/>
    </row>
    <row r="177" spans="1:7">
      <c r="A177" s="13"/>
      <c r="F177" s="141"/>
      <c r="G177" s="11"/>
    </row>
    <row r="178" spans="1:7">
      <c r="A178" s="13"/>
      <c r="F178" s="141"/>
      <c r="G178" s="11"/>
    </row>
    <row r="179" spans="1:7">
      <c r="A179" s="13"/>
      <c r="F179" s="141"/>
      <c r="G179" s="11"/>
    </row>
    <row r="180" spans="1:7">
      <c r="A180" s="13"/>
      <c r="F180" s="141"/>
      <c r="G180" s="11"/>
    </row>
    <row r="181" spans="1:7">
      <c r="A181" s="13"/>
      <c r="F181" s="141"/>
      <c r="G181" s="11"/>
    </row>
    <row r="182" spans="1:7">
      <c r="A182" s="13"/>
      <c r="F182" s="141"/>
      <c r="G182" s="11"/>
    </row>
    <row r="183" spans="1:7">
      <c r="A183" s="13"/>
      <c r="F183" s="141"/>
      <c r="G183" s="11"/>
    </row>
    <row r="184" spans="1:7">
      <c r="A184" s="13"/>
      <c r="F184" s="141"/>
      <c r="G184" s="11"/>
    </row>
    <row r="185" spans="1:7">
      <c r="A185" s="13"/>
      <c r="F185" s="141"/>
      <c r="G185" s="11"/>
    </row>
    <row r="186" spans="1:7">
      <c r="A186" s="13"/>
      <c r="F186" s="141"/>
      <c r="G186" s="11"/>
    </row>
    <row r="187" spans="1:7">
      <c r="A187" s="13"/>
      <c r="F187" s="141"/>
      <c r="G187" s="11"/>
    </row>
    <row r="188" spans="1:7">
      <c r="A188" s="13"/>
      <c r="F188" s="141"/>
      <c r="G188" s="11"/>
    </row>
    <row r="189" spans="1:7">
      <c r="A189" s="13"/>
      <c r="F189" s="141"/>
      <c r="G189" s="11"/>
    </row>
    <row r="190" spans="1:7">
      <c r="A190" s="13"/>
      <c r="F190" s="141"/>
      <c r="G190" s="11"/>
    </row>
    <row r="191" spans="1:7">
      <c r="A191" s="13"/>
      <c r="F191" s="141"/>
      <c r="G191" s="11"/>
    </row>
    <row r="192" spans="1:7">
      <c r="A192" s="13"/>
      <c r="F192" s="141"/>
      <c r="G192" s="11"/>
    </row>
    <row r="193" spans="1:7">
      <c r="A193" s="13"/>
      <c r="F193" s="141"/>
      <c r="G193" s="11"/>
    </row>
    <row r="194" spans="1:7">
      <c r="A194" s="13"/>
      <c r="F194" s="141"/>
      <c r="G194" s="11"/>
    </row>
    <row r="195" spans="1:7">
      <c r="A195" s="13"/>
      <c r="F195" s="141"/>
      <c r="G195" s="11"/>
    </row>
    <row r="196" spans="1:7">
      <c r="A196" s="13"/>
      <c r="F196" s="141"/>
      <c r="G196" s="11"/>
    </row>
    <row r="197" spans="1:7">
      <c r="A197" s="13"/>
      <c r="F197" s="141"/>
      <c r="G197" s="11"/>
    </row>
    <row r="198" spans="1:7">
      <c r="A198" s="13"/>
      <c r="F198" s="141"/>
      <c r="G198" s="11"/>
    </row>
    <row r="199" spans="1:7">
      <c r="A199" s="13"/>
      <c r="F199" s="141"/>
      <c r="G199" s="11"/>
    </row>
    <row r="200" spans="1:7">
      <c r="A200" s="13"/>
      <c r="F200" s="141"/>
      <c r="G200" s="11"/>
    </row>
    <row r="201" spans="1:7">
      <c r="A201" s="13"/>
      <c r="F201" s="141"/>
      <c r="G201" s="11"/>
    </row>
    <row r="202" spans="1:7">
      <c r="A202" s="13"/>
      <c r="F202" s="141"/>
      <c r="G202" s="11"/>
    </row>
    <row r="203" spans="1:7">
      <c r="A203" s="13"/>
      <c r="F203" s="141"/>
      <c r="G203" s="11"/>
    </row>
    <row r="204" spans="1:7">
      <c r="A204" s="13"/>
      <c r="F204" s="141"/>
      <c r="G204" s="11"/>
    </row>
    <row r="205" spans="1:7">
      <c r="A205" s="13"/>
      <c r="F205" s="141"/>
      <c r="G205" s="11"/>
    </row>
    <row r="206" spans="1:7">
      <c r="A206" s="13"/>
      <c r="F206" s="141"/>
      <c r="G206" s="11"/>
    </row>
    <row r="207" spans="1:7">
      <c r="A207" s="13"/>
      <c r="F207" s="141"/>
      <c r="G207" s="11"/>
    </row>
    <row r="208" spans="1:7">
      <c r="A208" s="13"/>
      <c r="F208" s="141"/>
      <c r="G208" s="11"/>
    </row>
    <row r="209" spans="1:7">
      <c r="A209" s="13"/>
      <c r="F209" s="141"/>
      <c r="G209" s="11"/>
    </row>
    <row r="210" spans="1:7">
      <c r="A210" s="13"/>
      <c r="F210" s="141"/>
      <c r="G210" s="11"/>
    </row>
    <row r="211" spans="1:7">
      <c r="A211" s="13"/>
      <c r="F211" s="141"/>
      <c r="G211" s="11"/>
    </row>
    <row r="212" spans="1:7">
      <c r="A212" s="13"/>
      <c r="F212" s="141"/>
      <c r="G212" s="11"/>
    </row>
    <row r="213" spans="1:7">
      <c r="A213" s="13"/>
      <c r="F213" s="141"/>
      <c r="G213" s="11"/>
    </row>
    <row r="214" spans="1:7">
      <c r="A214" s="13"/>
      <c r="F214" s="141"/>
      <c r="G214" s="11"/>
    </row>
    <row r="215" spans="1:7">
      <c r="A215" s="13"/>
      <c r="F215" s="141"/>
      <c r="G215" s="11"/>
    </row>
    <row r="216" spans="1:7">
      <c r="A216" s="13"/>
      <c r="F216" s="141"/>
      <c r="G216" s="11"/>
    </row>
    <row r="217" spans="1:7">
      <c r="A217" s="13"/>
      <c r="F217" s="141"/>
      <c r="G217" s="11"/>
    </row>
    <row r="218" spans="1:7">
      <c r="A218" s="13"/>
      <c r="F218" s="141"/>
      <c r="G218" s="11"/>
    </row>
    <row r="219" spans="1:7">
      <c r="A219" s="13"/>
      <c r="F219" s="141"/>
      <c r="G219" s="11"/>
    </row>
    <row r="220" spans="1:7">
      <c r="A220" s="13"/>
      <c r="F220" s="141"/>
      <c r="G220" s="11"/>
    </row>
    <row r="221" spans="1:7">
      <c r="A221" s="13"/>
      <c r="F221" s="141"/>
      <c r="G221" s="11"/>
    </row>
    <row r="222" spans="1:7">
      <c r="A222" s="13"/>
      <c r="F222" s="141"/>
      <c r="G222" s="11"/>
    </row>
    <row r="223" spans="1:7">
      <c r="A223" s="13"/>
      <c r="F223" s="141"/>
      <c r="G223" s="11"/>
    </row>
    <row r="224" spans="1:7">
      <c r="A224" s="13"/>
      <c r="F224" s="141"/>
      <c r="G224" s="11"/>
    </row>
    <row r="225" spans="1:7">
      <c r="A225" s="13"/>
      <c r="F225" s="141"/>
      <c r="G225" s="11"/>
    </row>
    <row r="226" spans="1:7">
      <c r="A226" s="13"/>
      <c r="F226" s="141"/>
      <c r="G226" s="11"/>
    </row>
    <row r="227" spans="1:7">
      <c r="A227" s="13"/>
      <c r="F227" s="141"/>
      <c r="G227" s="11"/>
    </row>
    <row r="228" spans="1:7">
      <c r="A228" s="13"/>
      <c r="F228" s="141"/>
      <c r="G228" s="11"/>
    </row>
    <row r="229" spans="1:7">
      <c r="A229" s="13"/>
      <c r="F229" s="141"/>
      <c r="G229" s="11"/>
    </row>
    <row r="230" spans="1:7">
      <c r="A230" s="13"/>
      <c r="F230" s="141"/>
      <c r="G230" s="11"/>
    </row>
    <row r="231" spans="1:7">
      <c r="A231" s="13"/>
      <c r="F231" s="141"/>
      <c r="G231" s="11"/>
    </row>
    <row r="232" spans="1:7">
      <c r="A232" s="13"/>
      <c r="F232" s="141"/>
      <c r="G232" s="11"/>
    </row>
    <row r="233" spans="1:7">
      <c r="A233" s="13"/>
      <c r="F233" s="141"/>
      <c r="G233" s="11"/>
    </row>
    <row r="234" spans="1:7">
      <c r="A234" s="13"/>
      <c r="F234" s="141"/>
      <c r="G234" s="11"/>
    </row>
    <row r="235" spans="1:7">
      <c r="A235" s="13"/>
      <c r="F235" s="141"/>
      <c r="G235" s="11"/>
    </row>
    <row r="236" spans="1:7">
      <c r="A236" s="13"/>
      <c r="F236" s="141"/>
      <c r="G236" s="11"/>
    </row>
    <row r="237" spans="1:7">
      <c r="A237" s="13"/>
      <c r="F237" s="141"/>
      <c r="G237" s="11"/>
    </row>
    <row r="238" spans="1:7">
      <c r="A238" s="13"/>
      <c r="F238" s="141"/>
      <c r="G238" s="11"/>
    </row>
    <row r="239" spans="1:7">
      <c r="A239" s="13"/>
      <c r="F239" s="141"/>
      <c r="G239" s="11"/>
    </row>
    <row r="240" spans="1:7">
      <c r="A240" s="13"/>
      <c r="F240" s="141"/>
      <c r="G240" s="11"/>
    </row>
    <row r="241" spans="1:7">
      <c r="A241" s="13"/>
      <c r="F241" s="141"/>
      <c r="G241" s="11"/>
    </row>
    <row r="242" spans="1:7">
      <c r="A242" s="13"/>
      <c r="F242" s="141"/>
      <c r="G242" s="11"/>
    </row>
    <row r="243" spans="1:7">
      <c r="A243" s="13"/>
      <c r="F243" s="141"/>
      <c r="G243" s="11"/>
    </row>
    <row r="244" spans="1:7">
      <c r="A244" s="13"/>
      <c r="F244" s="141"/>
      <c r="G244" s="11"/>
    </row>
    <row r="245" spans="1:7">
      <c r="A245" s="13"/>
      <c r="F245" s="141"/>
      <c r="G245" s="11"/>
    </row>
    <row r="246" spans="1:7">
      <c r="A246" s="13"/>
      <c r="F246" s="141"/>
      <c r="G246" s="11"/>
    </row>
    <row r="247" spans="1:7">
      <c r="A247" s="13"/>
      <c r="F247" s="141"/>
      <c r="G247" s="11"/>
    </row>
    <row r="248" spans="1:7">
      <c r="A248" s="13"/>
      <c r="F248" s="141"/>
      <c r="G248" s="11"/>
    </row>
    <row r="249" spans="1:7">
      <c r="A249" s="13"/>
      <c r="F249" s="141"/>
      <c r="G249" s="11"/>
    </row>
    <row r="250" spans="1:7">
      <c r="A250" s="13"/>
      <c r="F250" s="141"/>
      <c r="G250" s="11"/>
    </row>
    <row r="251" spans="1:7">
      <c r="A251" s="13"/>
      <c r="F251" s="141"/>
      <c r="G251" s="11"/>
    </row>
    <row r="252" spans="1:7">
      <c r="A252" s="13"/>
      <c r="F252" s="141"/>
      <c r="G252" s="11"/>
    </row>
    <row r="253" spans="1:7">
      <c r="A253" s="13"/>
      <c r="F253" s="141"/>
      <c r="G253" s="11"/>
    </row>
    <row r="254" spans="1:7">
      <c r="A254" s="13"/>
      <c r="F254" s="141"/>
      <c r="G254" s="11"/>
    </row>
    <row r="255" spans="1:7">
      <c r="A255" s="13"/>
      <c r="F255" s="141"/>
      <c r="G255" s="11"/>
    </row>
    <row r="256" spans="1:7">
      <c r="A256" s="13"/>
      <c r="F256" s="141"/>
      <c r="G256" s="11"/>
    </row>
    <row r="257" spans="1:7">
      <c r="A257" s="13"/>
      <c r="F257" s="141"/>
      <c r="G257" s="11"/>
    </row>
    <row r="258" spans="1:7">
      <c r="A258" s="13"/>
      <c r="F258" s="141"/>
      <c r="G258" s="11"/>
    </row>
    <row r="259" spans="1:7">
      <c r="A259" s="13"/>
      <c r="F259" s="141"/>
      <c r="G259" s="11"/>
    </row>
    <row r="260" spans="1:7">
      <c r="A260" s="13"/>
      <c r="F260" s="141"/>
      <c r="G260" s="11"/>
    </row>
    <row r="261" spans="1:7">
      <c r="A261" s="13"/>
      <c r="F261" s="141"/>
      <c r="G261" s="11"/>
    </row>
    <row r="262" spans="1:7">
      <c r="A262" s="13"/>
      <c r="F262" s="141"/>
      <c r="G262" s="11"/>
    </row>
    <row r="263" spans="1:7">
      <c r="A263" s="13"/>
      <c r="F263" s="141"/>
      <c r="G263" s="11"/>
    </row>
    <row r="264" spans="1:7">
      <c r="A264" s="13"/>
      <c r="F264" s="141"/>
      <c r="G264" s="11"/>
    </row>
    <row r="265" spans="1:7">
      <c r="A265" s="13"/>
      <c r="F265" s="141"/>
      <c r="G265" s="11"/>
    </row>
    <row r="266" spans="1:7">
      <c r="A266" s="13"/>
      <c r="F266" s="141"/>
      <c r="G266" s="11"/>
    </row>
    <row r="267" spans="1:7">
      <c r="A267" s="13"/>
      <c r="F267" s="141"/>
      <c r="G267" s="11"/>
    </row>
    <row r="268" spans="1:7">
      <c r="A268" s="13"/>
      <c r="F268" s="141"/>
      <c r="G268" s="11"/>
    </row>
    <row r="269" spans="1:7">
      <c r="A269" s="13"/>
      <c r="F269" s="141"/>
      <c r="G269" s="11"/>
    </row>
    <row r="270" spans="1:7">
      <c r="A270" s="13"/>
      <c r="F270" s="141"/>
      <c r="G270" s="11"/>
    </row>
    <row r="271" spans="1:7">
      <c r="A271" s="13"/>
      <c r="F271" s="141"/>
      <c r="G271" s="11"/>
    </row>
    <row r="272" spans="1:7">
      <c r="A272" s="13"/>
      <c r="F272" s="141"/>
      <c r="G272" s="11"/>
    </row>
    <row r="273" spans="1:7">
      <c r="A273" s="13"/>
      <c r="F273" s="141"/>
      <c r="G273" s="11"/>
    </row>
    <row r="274" spans="1:7">
      <c r="A274" s="13"/>
      <c r="F274" s="141"/>
      <c r="G274" s="11"/>
    </row>
    <row r="275" spans="1:7">
      <c r="A275" s="13"/>
      <c r="F275" s="141"/>
      <c r="G275" s="11"/>
    </row>
    <row r="276" spans="1:7">
      <c r="A276" s="13"/>
      <c r="F276" s="141"/>
      <c r="G276" s="11"/>
    </row>
    <row r="277" spans="1:7">
      <c r="A277" s="13"/>
      <c r="F277" s="141"/>
      <c r="G277" s="11"/>
    </row>
    <row r="278" spans="1:7">
      <c r="A278" s="13"/>
      <c r="F278" s="141"/>
      <c r="G278" s="11"/>
    </row>
    <row r="279" spans="1:7">
      <c r="A279" s="13"/>
      <c r="F279" s="141"/>
      <c r="G279" s="11"/>
    </row>
    <row r="280" spans="1:7">
      <c r="A280" s="13"/>
      <c r="F280" s="141"/>
      <c r="G280" s="11"/>
    </row>
    <row r="281" spans="1:7">
      <c r="A281" s="13"/>
      <c r="F281" s="141"/>
      <c r="G281" s="11"/>
    </row>
    <row r="282" spans="1:7">
      <c r="A282" s="13"/>
      <c r="F282" s="141"/>
      <c r="G282" s="11"/>
    </row>
    <row r="283" spans="1:7">
      <c r="A283" s="13"/>
      <c r="F283" s="141"/>
      <c r="G283" s="11"/>
    </row>
    <row r="284" spans="1:7">
      <c r="A284" s="13"/>
      <c r="F284" s="141"/>
      <c r="G284" s="11"/>
    </row>
    <row r="285" spans="1:7">
      <c r="A285" s="13"/>
      <c r="F285" s="141"/>
      <c r="G285" s="11"/>
    </row>
    <row r="286" spans="1:7">
      <c r="A286" s="13"/>
      <c r="F286" s="141"/>
      <c r="G286" s="11"/>
    </row>
    <row r="287" spans="1:7">
      <c r="A287" s="13"/>
      <c r="F287" s="141"/>
      <c r="G287" s="11"/>
    </row>
    <row r="288" spans="1:7">
      <c r="A288" s="13"/>
      <c r="F288" s="141"/>
      <c r="G288" s="11"/>
    </row>
    <row r="289" spans="1:7">
      <c r="A289" s="13"/>
      <c r="F289" s="141"/>
      <c r="G289" s="11"/>
    </row>
    <row r="290" spans="1:7">
      <c r="A290" s="13"/>
      <c r="F290" s="141"/>
      <c r="G290" s="11"/>
    </row>
    <row r="291" spans="1:7">
      <c r="A291" s="13"/>
      <c r="F291" s="141"/>
      <c r="G291" s="11"/>
    </row>
    <row r="292" spans="1:7">
      <c r="A292" s="13"/>
      <c r="F292" s="141"/>
      <c r="G292" s="11"/>
    </row>
    <row r="293" spans="1:7">
      <c r="A293" s="13"/>
      <c r="F293" s="141"/>
      <c r="G293" s="11"/>
    </row>
    <row r="294" spans="1:7">
      <c r="A294" s="13"/>
      <c r="F294" s="141"/>
      <c r="G294" s="11"/>
    </row>
    <row r="295" spans="1:7">
      <c r="A295" s="13"/>
      <c r="F295" s="141"/>
      <c r="G295" s="11"/>
    </row>
    <row r="296" spans="1:7">
      <c r="A296" s="13"/>
      <c r="F296" s="141"/>
      <c r="G296" s="11"/>
    </row>
    <row r="297" spans="1:7">
      <c r="A297" s="13"/>
      <c r="F297" s="141"/>
      <c r="G297" s="11"/>
    </row>
    <row r="298" spans="1:7">
      <c r="A298" s="13"/>
      <c r="F298" s="141"/>
      <c r="G298" s="11"/>
    </row>
    <row r="299" spans="1:7">
      <c r="A299" s="13"/>
      <c r="F299" s="141"/>
      <c r="G299" s="11"/>
    </row>
    <row r="300" spans="1:7">
      <c r="A300" s="13"/>
      <c r="F300" s="141"/>
      <c r="G300" s="11"/>
    </row>
    <row r="301" spans="1:7">
      <c r="A301" s="13"/>
      <c r="F301" s="141"/>
      <c r="G301" s="11"/>
    </row>
    <row r="302" spans="1:7">
      <c r="A302" s="13"/>
      <c r="F302" s="141"/>
      <c r="G302" s="11"/>
    </row>
    <row r="303" spans="1:7">
      <c r="A303" s="13"/>
      <c r="F303" s="141"/>
      <c r="G303" s="11"/>
    </row>
    <row r="304" spans="1:7">
      <c r="A304" s="13"/>
      <c r="F304" s="141"/>
      <c r="G304" s="11"/>
    </row>
    <row r="305" spans="1:7">
      <c r="A305" s="13"/>
      <c r="F305" s="141"/>
      <c r="G305" s="11"/>
    </row>
    <row r="306" spans="1:7">
      <c r="A306" s="13"/>
      <c r="F306" s="141"/>
      <c r="G306" s="11"/>
    </row>
    <row r="307" spans="1:7">
      <c r="A307" s="13"/>
      <c r="F307" s="141"/>
      <c r="G307" s="11"/>
    </row>
    <row r="308" spans="1:7">
      <c r="A308" s="13"/>
      <c r="F308" s="141"/>
      <c r="G308" s="11"/>
    </row>
    <row r="309" spans="1:7">
      <c r="A309" s="13"/>
      <c r="F309" s="141"/>
      <c r="G309" s="11"/>
    </row>
    <row r="310" spans="1:7">
      <c r="A310" s="13"/>
      <c r="F310" s="141"/>
      <c r="G310" s="11"/>
    </row>
    <row r="311" spans="1:7">
      <c r="A311" s="13"/>
      <c r="F311" s="141"/>
      <c r="G311" s="11"/>
    </row>
    <row r="312" spans="1:7">
      <c r="A312" s="13"/>
      <c r="F312" s="141"/>
      <c r="G312" s="11"/>
    </row>
    <row r="313" spans="1:7">
      <c r="A313" s="13"/>
      <c r="F313" s="141"/>
      <c r="G313" s="11"/>
    </row>
    <row r="314" spans="1:7">
      <c r="A314" s="13"/>
      <c r="F314" s="141"/>
      <c r="G314" s="11"/>
    </row>
    <row r="315" spans="1:7">
      <c r="A315" s="13"/>
      <c r="F315" s="141"/>
      <c r="G315" s="11"/>
    </row>
    <row r="316" spans="1:7">
      <c r="A316" s="13"/>
      <c r="F316" s="141"/>
      <c r="G316" s="11"/>
    </row>
    <row r="317" spans="1:7">
      <c r="A317" s="13"/>
      <c r="F317" s="141"/>
      <c r="G317" s="11"/>
    </row>
    <row r="318" spans="1:7">
      <c r="A318" s="13"/>
      <c r="F318" s="141"/>
      <c r="G318" s="11"/>
    </row>
    <row r="319" spans="1:7">
      <c r="A319" s="13"/>
      <c r="F319" s="141"/>
      <c r="G319" s="11"/>
    </row>
    <row r="320" spans="1:7">
      <c r="A320" s="13"/>
      <c r="F320" s="141"/>
      <c r="G320" s="11"/>
    </row>
    <row r="321" spans="1:7">
      <c r="A321" s="13"/>
      <c r="F321" s="141"/>
      <c r="G321" s="11"/>
    </row>
    <row r="322" spans="1:7">
      <c r="A322" s="13"/>
      <c r="F322" s="141"/>
      <c r="G322" s="11"/>
    </row>
    <row r="323" spans="1:7">
      <c r="A323" s="13"/>
      <c r="F323" s="141"/>
      <c r="G323" s="11"/>
    </row>
    <row r="324" spans="1:7">
      <c r="A324" s="13"/>
      <c r="F324" s="141"/>
      <c r="G324" s="11"/>
    </row>
    <row r="325" spans="1:7">
      <c r="A325" s="13"/>
      <c r="F325" s="141"/>
      <c r="G325" s="11"/>
    </row>
    <row r="326" spans="1:7">
      <c r="A326" s="13"/>
      <c r="F326" s="141"/>
      <c r="G326" s="11"/>
    </row>
    <row r="327" spans="1:7">
      <c r="A327" s="13"/>
      <c r="F327" s="141"/>
      <c r="G327" s="11"/>
    </row>
    <row r="328" spans="1:7">
      <c r="A328" s="13"/>
      <c r="F328" s="141"/>
      <c r="G328" s="11"/>
    </row>
    <row r="329" spans="1:7">
      <c r="A329" s="13"/>
      <c r="F329" s="141"/>
      <c r="G329" s="11"/>
    </row>
    <row r="330" spans="1:7">
      <c r="A330" s="13"/>
      <c r="F330" s="141"/>
      <c r="G330" s="11"/>
    </row>
    <row r="331" spans="1:7">
      <c r="A331" s="13"/>
      <c r="F331" s="141"/>
      <c r="G331" s="11"/>
    </row>
    <row r="332" spans="1:7">
      <c r="A332" s="13"/>
      <c r="F332" s="141"/>
      <c r="G332" s="11"/>
    </row>
    <row r="333" spans="1:7">
      <c r="A333" s="13"/>
      <c r="F333" s="141"/>
      <c r="G333" s="11"/>
    </row>
    <row r="334" spans="1:7">
      <c r="A334" s="13"/>
      <c r="F334" s="141"/>
      <c r="G334" s="11"/>
    </row>
    <row r="335" spans="1:7">
      <c r="A335" s="13"/>
      <c r="F335" s="141"/>
      <c r="G335" s="11"/>
    </row>
    <row r="336" spans="1:7">
      <c r="A336" s="13"/>
      <c r="F336" s="141"/>
      <c r="G336" s="11"/>
    </row>
    <row r="337" spans="1:7">
      <c r="A337" s="13"/>
      <c r="F337" s="141"/>
      <c r="G337" s="11"/>
    </row>
    <row r="338" spans="1:7">
      <c r="A338" s="13"/>
      <c r="F338" s="141"/>
      <c r="G338" s="11"/>
    </row>
    <row r="339" spans="1:7">
      <c r="A339" s="13"/>
      <c r="F339" s="141"/>
      <c r="G339" s="11"/>
    </row>
    <row r="340" spans="1:7">
      <c r="A340" s="13"/>
      <c r="F340" s="141"/>
      <c r="G340" s="11"/>
    </row>
    <row r="341" spans="1:7">
      <c r="A341" s="13"/>
      <c r="F341" s="141"/>
      <c r="G341" s="11"/>
    </row>
    <row r="342" spans="1:7">
      <c r="A342" s="13"/>
      <c r="F342" s="141"/>
      <c r="G342" s="11"/>
    </row>
    <row r="343" spans="1:7">
      <c r="A343" s="13"/>
      <c r="F343" s="141"/>
      <c r="G343" s="11"/>
    </row>
    <row r="344" spans="1:7">
      <c r="A344" s="13"/>
      <c r="F344" s="141"/>
      <c r="G344" s="11"/>
    </row>
    <row r="345" spans="1:7">
      <c r="A345" s="13"/>
      <c r="F345" s="141"/>
      <c r="G345" s="11"/>
    </row>
    <row r="346" spans="1:7">
      <c r="A346" s="13"/>
      <c r="F346" s="141"/>
      <c r="G346" s="11"/>
    </row>
    <row r="347" spans="1:7">
      <c r="A347" s="13"/>
      <c r="F347" s="141"/>
      <c r="G347" s="11"/>
    </row>
    <row r="348" spans="1:7">
      <c r="A348" s="13"/>
      <c r="F348" s="141"/>
      <c r="G348" s="11"/>
    </row>
    <row r="349" spans="1:7">
      <c r="A349" s="13"/>
      <c r="F349" s="141"/>
      <c r="G349" s="11"/>
    </row>
    <row r="350" spans="1:7">
      <c r="A350" s="13"/>
      <c r="F350" s="141"/>
      <c r="G350" s="11"/>
    </row>
    <row r="351" spans="1:7">
      <c r="A351" s="13"/>
      <c r="F351" s="141"/>
      <c r="G351" s="11"/>
    </row>
    <row r="352" spans="1:7">
      <c r="A352" s="13"/>
      <c r="F352" s="141"/>
      <c r="G352" s="11"/>
    </row>
    <row r="353" spans="1:7">
      <c r="A353" s="13"/>
      <c r="F353" s="141"/>
      <c r="G353" s="11"/>
    </row>
    <row r="354" spans="1:7">
      <c r="A354" s="13"/>
      <c r="F354" s="141"/>
      <c r="G354" s="11"/>
    </row>
    <row r="355" spans="1:7">
      <c r="A355" s="13"/>
      <c r="F355" s="141"/>
      <c r="G355" s="11"/>
    </row>
    <row r="356" spans="1:7">
      <c r="A356" s="13"/>
      <c r="F356" s="141"/>
      <c r="G356" s="11"/>
    </row>
    <row r="357" spans="1:7">
      <c r="A357" s="13"/>
      <c r="F357" s="141"/>
      <c r="G357" s="11"/>
    </row>
    <row r="358" spans="1:7">
      <c r="A358" s="13"/>
      <c r="F358" s="141"/>
      <c r="G358" s="11"/>
    </row>
    <row r="359" spans="1:7">
      <c r="A359" s="13"/>
      <c r="F359" s="141"/>
      <c r="G359" s="11"/>
    </row>
    <row r="360" spans="1:7">
      <c r="A360" s="13"/>
      <c r="F360" s="141"/>
      <c r="G360" s="11"/>
    </row>
    <row r="361" spans="1:7">
      <c r="A361" s="13"/>
      <c r="F361" s="141"/>
      <c r="G361" s="11"/>
    </row>
    <row r="362" spans="1:7">
      <c r="A362" s="13"/>
      <c r="F362" s="141"/>
      <c r="G362" s="11"/>
    </row>
    <row r="363" spans="1:7">
      <c r="A363" s="13"/>
      <c r="F363" s="141"/>
      <c r="G363" s="11"/>
    </row>
    <row r="364" spans="1:7">
      <c r="A364" s="13"/>
      <c r="F364" s="141"/>
      <c r="G364" s="11"/>
    </row>
    <row r="365" spans="1:7">
      <c r="A365" s="13"/>
      <c r="F365" s="141"/>
      <c r="G365" s="11"/>
    </row>
    <row r="366" spans="1:7">
      <c r="A366" s="13"/>
      <c r="F366" s="141"/>
      <c r="G366" s="11"/>
    </row>
    <row r="367" spans="1:7">
      <c r="A367" s="13"/>
      <c r="F367" s="141"/>
      <c r="G367" s="11"/>
    </row>
    <row r="368" spans="1:7">
      <c r="A368" s="13"/>
      <c r="F368" s="141"/>
      <c r="G368" s="11"/>
    </row>
    <row r="369" spans="1:7">
      <c r="A369" s="13"/>
      <c r="F369" s="141"/>
      <c r="G369" s="11"/>
    </row>
    <row r="370" spans="1:7">
      <c r="A370" s="13"/>
      <c r="F370" s="141"/>
      <c r="G370" s="11"/>
    </row>
    <row r="371" spans="1:7">
      <c r="A371" s="13"/>
      <c r="F371" s="141"/>
      <c r="G371" s="11"/>
    </row>
    <row r="372" spans="1:7">
      <c r="A372" s="13"/>
      <c r="F372" s="141"/>
      <c r="G372" s="11"/>
    </row>
    <row r="373" spans="1:7">
      <c r="A373" s="13"/>
      <c r="F373" s="141"/>
      <c r="G373" s="11"/>
    </row>
    <row r="374" spans="1:7">
      <c r="A374" s="13"/>
      <c r="F374" s="141"/>
      <c r="G374" s="11"/>
    </row>
    <row r="375" spans="1:7">
      <c r="A375" s="13"/>
      <c r="F375" s="141"/>
      <c r="G375" s="11"/>
    </row>
    <row r="376" spans="1:7">
      <c r="A376" s="13"/>
      <c r="F376" s="141"/>
      <c r="G376" s="11"/>
    </row>
    <row r="377" spans="1:7">
      <c r="A377" s="13"/>
      <c r="F377" s="141"/>
      <c r="G377" s="11"/>
    </row>
    <row r="378" spans="1:7">
      <c r="A378" s="13"/>
      <c r="F378" s="141"/>
      <c r="G378" s="11"/>
    </row>
    <row r="379" spans="1:7">
      <c r="A379" s="13"/>
      <c r="F379" s="141"/>
      <c r="G379" s="11"/>
    </row>
    <row r="380" spans="1:7">
      <c r="A380" s="13"/>
      <c r="F380" s="141"/>
      <c r="G380" s="11"/>
    </row>
    <row r="381" spans="1:7">
      <c r="A381" s="13"/>
      <c r="F381" s="141"/>
      <c r="G381" s="11"/>
    </row>
    <row r="382" spans="1:7">
      <c r="A382" s="13"/>
      <c r="F382" s="141"/>
      <c r="G382" s="11"/>
    </row>
    <row r="383" spans="1:7">
      <c r="A383" s="13"/>
      <c r="F383" s="141"/>
      <c r="G383" s="11"/>
    </row>
    <row r="384" spans="1:7">
      <c r="A384" s="13"/>
      <c r="F384" s="141"/>
      <c r="G384" s="11"/>
    </row>
    <row r="385" spans="1:7">
      <c r="A385" s="13"/>
      <c r="F385" s="141"/>
      <c r="G385" s="11"/>
    </row>
    <row r="386" spans="1:7">
      <c r="A386" s="13"/>
      <c r="F386" s="141"/>
      <c r="G386" s="11"/>
    </row>
    <row r="387" spans="1:7">
      <c r="A387" s="13"/>
      <c r="F387" s="141"/>
      <c r="G387" s="11"/>
    </row>
    <row r="388" spans="1:7">
      <c r="A388" s="13"/>
      <c r="F388" s="141"/>
      <c r="G388" s="11"/>
    </row>
    <row r="389" spans="1:7">
      <c r="A389" s="13"/>
      <c r="F389" s="141"/>
      <c r="G389" s="11"/>
    </row>
    <row r="390" spans="1:7">
      <c r="A390" s="13"/>
      <c r="F390" s="141"/>
      <c r="G390" s="11"/>
    </row>
    <row r="391" spans="1:7">
      <c r="A391" s="13"/>
      <c r="F391" s="141"/>
      <c r="G391" s="11"/>
    </row>
    <row r="392" spans="1:7">
      <c r="A392" s="13"/>
      <c r="F392" s="141"/>
      <c r="G392" s="11"/>
    </row>
    <row r="393" spans="1:7">
      <c r="A393" s="13"/>
      <c r="F393" s="141"/>
      <c r="G393" s="11"/>
    </row>
    <row r="394" spans="1:7">
      <c r="A394" s="13"/>
      <c r="F394" s="141"/>
      <c r="G394" s="11"/>
    </row>
    <row r="395" spans="1:7">
      <c r="A395" s="13"/>
      <c r="F395" s="141"/>
      <c r="G395" s="11"/>
    </row>
    <row r="396" spans="1:7">
      <c r="A396" s="13"/>
      <c r="F396" s="141"/>
      <c r="G396" s="11"/>
    </row>
    <row r="397" spans="1:7">
      <c r="A397" s="13"/>
      <c r="F397" s="141"/>
      <c r="G397" s="11"/>
    </row>
    <row r="398" spans="1:7">
      <c r="A398" s="13"/>
      <c r="F398" s="141"/>
      <c r="G398" s="11"/>
    </row>
    <row r="399" spans="1:7">
      <c r="A399" s="13"/>
      <c r="F399" s="141"/>
      <c r="G399" s="11"/>
    </row>
    <row r="400" spans="1:7">
      <c r="A400" s="13"/>
      <c r="F400" s="141"/>
      <c r="G400" s="11"/>
    </row>
    <row r="401" spans="1:7">
      <c r="A401" s="13"/>
      <c r="F401" s="141"/>
      <c r="G401" s="11"/>
    </row>
    <row r="402" spans="1:7">
      <c r="A402" s="13"/>
      <c r="F402" s="141"/>
      <c r="G402" s="11"/>
    </row>
    <row r="403" spans="1:7">
      <c r="A403" s="13"/>
      <c r="F403" s="141"/>
      <c r="G403" s="11"/>
    </row>
    <row r="404" spans="1:7">
      <c r="A404" s="13"/>
      <c r="F404" s="141"/>
      <c r="G404" s="11"/>
    </row>
    <row r="405" spans="1:7">
      <c r="A405" s="13"/>
      <c r="F405" s="141"/>
      <c r="G405" s="11"/>
    </row>
    <row r="406" spans="1:7">
      <c r="A406" s="13"/>
      <c r="F406" s="141"/>
      <c r="G406" s="11"/>
    </row>
    <row r="407" spans="1:7">
      <c r="A407" s="13"/>
      <c r="F407" s="141"/>
      <c r="G407" s="11"/>
    </row>
    <row r="408" spans="1:7">
      <c r="A408" s="13"/>
      <c r="F408" s="141"/>
      <c r="G408" s="11"/>
    </row>
    <row r="409" spans="1:7">
      <c r="A409" s="13"/>
      <c r="F409" s="141"/>
      <c r="G409" s="11"/>
    </row>
    <row r="410" spans="1:7">
      <c r="A410" s="13"/>
      <c r="F410" s="141"/>
      <c r="G410" s="11"/>
    </row>
    <row r="411" spans="1:7">
      <c r="A411" s="13"/>
      <c r="F411" s="141"/>
      <c r="G411" s="11"/>
    </row>
    <row r="412" spans="1:7">
      <c r="A412" s="13"/>
      <c r="F412" s="141"/>
      <c r="G412" s="11"/>
    </row>
    <row r="413" spans="1:7">
      <c r="A413" s="13"/>
      <c r="F413" s="141"/>
      <c r="G413" s="11"/>
    </row>
    <row r="414" spans="1:7">
      <c r="A414" s="13"/>
      <c r="F414" s="141"/>
      <c r="G414" s="11"/>
    </row>
    <row r="415" spans="1:7">
      <c r="A415" s="13"/>
      <c r="F415" s="141"/>
      <c r="G415" s="11"/>
    </row>
    <row r="416" spans="1:7">
      <c r="A416" s="13"/>
      <c r="F416" s="141"/>
      <c r="G416" s="11"/>
    </row>
    <row r="417" spans="1:7">
      <c r="A417" s="13"/>
      <c r="F417" s="141"/>
      <c r="G417" s="11"/>
    </row>
    <row r="418" spans="1:7">
      <c r="A418" s="13"/>
      <c r="F418" s="141"/>
      <c r="G418" s="11"/>
    </row>
    <row r="419" spans="1:7">
      <c r="A419" s="13"/>
      <c r="F419" s="141"/>
      <c r="G419" s="11"/>
    </row>
    <row r="420" spans="1:7">
      <c r="A420" s="13"/>
      <c r="F420" s="141"/>
      <c r="G420" s="11"/>
    </row>
    <row r="421" spans="1:7">
      <c r="A421" s="13"/>
      <c r="F421" s="141"/>
      <c r="G421" s="11"/>
    </row>
    <row r="422" spans="1:7">
      <c r="A422" s="13"/>
      <c r="F422" s="141"/>
      <c r="G422" s="11"/>
    </row>
    <row r="423" spans="1:7">
      <c r="A423" s="13"/>
      <c r="F423" s="141"/>
      <c r="G423" s="11"/>
    </row>
    <row r="424" spans="1:7">
      <c r="A424" s="13"/>
      <c r="F424" s="141"/>
      <c r="G424" s="11"/>
    </row>
    <row r="425" spans="1:7">
      <c r="A425" s="13"/>
      <c r="F425" s="141"/>
      <c r="G425" s="11"/>
    </row>
    <row r="426" spans="1:7">
      <c r="A426" s="13"/>
      <c r="F426" s="141"/>
      <c r="G426" s="11"/>
    </row>
    <row r="427" spans="1:7">
      <c r="A427" s="13"/>
      <c r="F427" s="141"/>
      <c r="G427" s="11"/>
    </row>
    <row r="428" spans="1:7">
      <c r="A428" s="13"/>
      <c r="F428" s="141"/>
      <c r="G428" s="11"/>
    </row>
    <row r="429" spans="1:7">
      <c r="A429" s="13"/>
      <c r="F429" s="141"/>
      <c r="G429" s="11"/>
    </row>
    <row r="430" spans="1:7">
      <c r="A430" s="13"/>
      <c r="F430" s="141"/>
      <c r="G430" s="11"/>
    </row>
    <row r="431" spans="1:7">
      <c r="A431" s="13"/>
      <c r="F431" s="141"/>
      <c r="G431" s="11"/>
    </row>
    <row r="432" spans="1:7">
      <c r="A432" s="13"/>
      <c r="F432" s="141"/>
      <c r="G432" s="11"/>
    </row>
    <row r="433" spans="1:7">
      <c r="A433" s="13"/>
      <c r="F433" s="141"/>
      <c r="G433" s="11"/>
    </row>
    <row r="434" spans="1:7">
      <c r="A434" s="13"/>
      <c r="F434" s="141"/>
      <c r="G434" s="11"/>
    </row>
    <row r="435" spans="1:7">
      <c r="A435" s="13"/>
      <c r="F435" s="141"/>
      <c r="G435" s="11"/>
    </row>
    <row r="436" spans="1:7">
      <c r="A436" s="13"/>
      <c r="F436" s="141"/>
      <c r="G436" s="11"/>
    </row>
    <row r="437" spans="1:7">
      <c r="A437" s="13"/>
      <c r="F437" s="141"/>
      <c r="G437" s="11"/>
    </row>
    <row r="438" spans="1:7">
      <c r="A438" s="13"/>
      <c r="F438" s="141"/>
      <c r="G438" s="11"/>
    </row>
    <row r="439" spans="1:7">
      <c r="A439" s="13"/>
      <c r="F439" s="141"/>
      <c r="G439" s="11"/>
    </row>
    <row r="440" spans="1:7">
      <c r="A440" s="13"/>
      <c r="F440" s="141"/>
      <c r="G440" s="11"/>
    </row>
    <row r="441" spans="1:7">
      <c r="A441" s="13"/>
      <c r="F441" s="141"/>
      <c r="G441" s="11"/>
    </row>
    <row r="442" spans="1:7">
      <c r="A442" s="13"/>
      <c r="F442" s="141"/>
      <c r="G442" s="11"/>
    </row>
    <row r="443" spans="1:7">
      <c r="A443" s="13"/>
      <c r="F443" s="141"/>
      <c r="G443" s="11"/>
    </row>
    <row r="444" spans="1:7">
      <c r="A444" s="13"/>
      <c r="F444" s="141"/>
      <c r="G444" s="11"/>
    </row>
    <row r="445" spans="1:7">
      <c r="A445" s="13"/>
      <c r="F445" s="141"/>
      <c r="G445" s="11"/>
    </row>
    <row r="446" spans="1:7">
      <c r="A446" s="13"/>
      <c r="F446" s="141"/>
      <c r="G446" s="11"/>
    </row>
    <row r="447" spans="1:7">
      <c r="A447" s="13"/>
      <c r="F447" s="141"/>
      <c r="G447" s="11"/>
    </row>
    <row r="448" spans="1:7">
      <c r="A448" s="13"/>
      <c r="F448" s="141"/>
      <c r="G448" s="11"/>
    </row>
    <row r="449" spans="1:7">
      <c r="A449" s="13"/>
      <c r="F449" s="141"/>
      <c r="G449" s="11"/>
    </row>
    <row r="450" spans="1:7">
      <c r="A450" s="13"/>
      <c r="F450" s="141"/>
      <c r="G450" s="11"/>
    </row>
    <row r="451" spans="1:7">
      <c r="A451" s="13"/>
      <c r="F451" s="141"/>
      <c r="G451" s="11"/>
    </row>
    <row r="452" spans="1:7">
      <c r="A452" s="13"/>
      <c r="F452" s="141"/>
      <c r="G452" s="11"/>
    </row>
    <row r="453" spans="1:7">
      <c r="A453" s="13"/>
      <c r="F453" s="141"/>
      <c r="G453" s="11"/>
    </row>
    <row r="454" spans="1:7">
      <c r="A454" s="13"/>
      <c r="F454" s="141"/>
      <c r="G454" s="11"/>
    </row>
    <row r="455" spans="1:7">
      <c r="A455" s="13"/>
      <c r="F455" s="141"/>
      <c r="G455" s="11"/>
    </row>
    <row r="456" spans="1:7">
      <c r="A456" s="13"/>
      <c r="F456" s="141"/>
      <c r="G456" s="11"/>
    </row>
    <row r="457" spans="1:7">
      <c r="A457" s="13"/>
      <c r="F457" s="141"/>
      <c r="G457" s="11"/>
    </row>
    <row r="458" spans="1:7">
      <c r="A458" s="13"/>
      <c r="F458" s="141"/>
      <c r="G458" s="11"/>
    </row>
    <row r="459" spans="1:7">
      <c r="A459" s="13"/>
      <c r="F459" s="141"/>
      <c r="G459" s="11"/>
    </row>
    <row r="460" spans="1:7">
      <c r="A460" s="13"/>
      <c r="F460" s="141"/>
      <c r="G460" s="11"/>
    </row>
    <row r="461" spans="1:7">
      <c r="A461" s="13"/>
      <c r="F461" s="141"/>
      <c r="G461" s="11"/>
    </row>
    <row r="462" spans="1:7">
      <c r="A462" s="13"/>
      <c r="F462" s="141"/>
      <c r="G462" s="11"/>
    </row>
    <row r="463" spans="1:7">
      <c r="A463" s="13"/>
      <c r="F463" s="141"/>
      <c r="G463" s="11"/>
    </row>
    <row r="464" spans="1:7">
      <c r="A464" s="13"/>
      <c r="F464" s="141"/>
      <c r="G464" s="11"/>
    </row>
    <row r="465" spans="1:7">
      <c r="A465" s="13"/>
      <c r="F465" s="141"/>
      <c r="G465" s="11"/>
    </row>
    <row r="466" spans="1:7">
      <c r="A466" s="13"/>
      <c r="F466" s="141"/>
      <c r="G466" s="11"/>
    </row>
    <row r="467" spans="1:7">
      <c r="A467" s="13"/>
      <c r="F467" s="141"/>
      <c r="G467" s="11"/>
    </row>
    <row r="468" spans="1:7">
      <c r="A468" s="13"/>
      <c r="F468" s="141"/>
      <c r="G468" s="11"/>
    </row>
    <row r="469" spans="1:7">
      <c r="A469" s="13"/>
      <c r="F469" s="141"/>
      <c r="G469" s="11"/>
    </row>
    <row r="470" spans="1:7">
      <c r="A470" s="13"/>
      <c r="F470" s="141"/>
      <c r="G470" s="11"/>
    </row>
    <row r="471" spans="1:7">
      <c r="A471" s="13"/>
      <c r="F471" s="141"/>
      <c r="G471" s="11"/>
    </row>
    <row r="472" spans="1:7">
      <c r="A472" s="13"/>
      <c r="F472" s="141"/>
      <c r="G472" s="11"/>
    </row>
    <row r="473" spans="1:7">
      <c r="A473" s="13"/>
      <c r="F473" s="141"/>
      <c r="G473" s="11"/>
    </row>
    <row r="474" spans="1:7">
      <c r="A474" s="13"/>
      <c r="F474" s="141"/>
      <c r="G474" s="11"/>
    </row>
    <row r="475" spans="1:7">
      <c r="A475" s="13"/>
      <c r="F475" s="141"/>
      <c r="G475" s="11"/>
    </row>
    <row r="476" spans="1:7">
      <c r="A476" s="13"/>
      <c r="F476" s="141"/>
      <c r="G476" s="11"/>
    </row>
    <row r="477" spans="1:7">
      <c r="A477" s="13"/>
      <c r="F477" s="141"/>
      <c r="G477" s="11"/>
    </row>
    <row r="478" spans="1:7">
      <c r="A478" s="13"/>
      <c r="F478" s="141"/>
      <c r="G478" s="11"/>
    </row>
    <row r="479" spans="1:7">
      <c r="A479" s="13"/>
      <c r="F479" s="141"/>
      <c r="G479" s="11"/>
    </row>
    <row r="480" spans="1:7">
      <c r="A480" s="13"/>
      <c r="F480" s="141"/>
      <c r="G480" s="11"/>
    </row>
    <row r="481" spans="1:7">
      <c r="A481" s="13"/>
      <c r="F481" s="141"/>
      <c r="G481" s="11"/>
    </row>
    <row r="482" spans="1:7">
      <c r="A482" s="13"/>
      <c r="F482" s="141"/>
      <c r="G482" s="11"/>
    </row>
    <row r="483" spans="1:7">
      <c r="A483" s="13"/>
      <c r="F483" s="141"/>
      <c r="G483" s="11"/>
    </row>
    <row r="484" spans="1:7">
      <c r="A484" s="13"/>
      <c r="F484" s="141"/>
      <c r="G484" s="11"/>
    </row>
    <row r="485" spans="1:7">
      <c r="A485" s="13"/>
      <c r="F485" s="141"/>
      <c r="G485" s="11"/>
    </row>
    <row r="486" spans="1:7">
      <c r="A486" s="13"/>
      <c r="F486" s="141"/>
      <c r="G486" s="11"/>
    </row>
    <row r="487" spans="1:7">
      <c r="A487" s="13"/>
      <c r="F487" s="141"/>
      <c r="G487" s="11"/>
    </row>
    <row r="488" spans="1:7">
      <c r="A488" s="13"/>
      <c r="F488" s="141"/>
      <c r="G488" s="11"/>
    </row>
    <row r="489" spans="1:7">
      <c r="A489" s="13"/>
      <c r="F489" s="141"/>
      <c r="G489" s="11"/>
    </row>
    <row r="490" spans="1:7">
      <c r="A490" s="13"/>
      <c r="F490" s="141"/>
      <c r="G490" s="11"/>
    </row>
    <row r="491" spans="1:7">
      <c r="A491" s="13"/>
      <c r="F491" s="141"/>
      <c r="G491" s="11"/>
    </row>
    <row r="492" spans="1:7">
      <c r="A492" s="13"/>
      <c r="F492" s="141"/>
      <c r="G492" s="11"/>
    </row>
    <row r="493" spans="1:7">
      <c r="A493" s="13"/>
      <c r="F493" s="141"/>
      <c r="G493" s="11"/>
    </row>
    <row r="494" spans="1:7">
      <c r="A494" s="13"/>
      <c r="F494" s="141"/>
      <c r="G494" s="11"/>
    </row>
    <row r="495" spans="1:7">
      <c r="A495" s="13"/>
      <c r="F495" s="141"/>
      <c r="G495" s="11"/>
    </row>
    <row r="496" spans="1:7">
      <c r="A496" s="13"/>
      <c r="F496" s="141"/>
      <c r="G496" s="11"/>
    </row>
    <row r="497" spans="1:7">
      <c r="A497" s="13"/>
      <c r="F497" s="141"/>
      <c r="G497" s="11"/>
    </row>
    <row r="498" spans="1:7">
      <c r="A498" s="13"/>
      <c r="F498" s="141"/>
      <c r="G498" s="11"/>
    </row>
    <row r="499" spans="1:7">
      <c r="A499" s="13"/>
      <c r="F499" s="141"/>
      <c r="G499" s="11"/>
    </row>
    <row r="500" spans="1:7">
      <c r="A500" s="13"/>
      <c r="F500" s="141"/>
      <c r="G500" s="11"/>
    </row>
    <row r="501" spans="1:7">
      <c r="A501" s="13"/>
      <c r="F501" s="141"/>
      <c r="G501" s="11"/>
    </row>
    <row r="502" spans="1:7">
      <c r="A502" s="13"/>
      <c r="F502" s="141"/>
      <c r="G502" s="11"/>
    </row>
    <row r="503" spans="1:7">
      <c r="A503" s="13"/>
      <c r="F503" s="141"/>
      <c r="G503" s="11"/>
    </row>
    <row r="504" spans="1:7">
      <c r="A504" s="13"/>
      <c r="F504" s="141"/>
      <c r="G504" s="11"/>
    </row>
    <row r="505" spans="1:7">
      <c r="A505" s="13"/>
      <c r="F505" s="141"/>
      <c r="G505" s="11"/>
    </row>
    <row r="506" spans="1:7">
      <c r="A506" s="13"/>
      <c r="F506" s="141"/>
      <c r="G506" s="11"/>
    </row>
    <row r="507" spans="1:7">
      <c r="A507" s="13"/>
      <c r="F507" s="141"/>
      <c r="G507" s="11"/>
    </row>
    <row r="508" spans="1:7">
      <c r="A508" s="13"/>
      <c r="F508" s="141"/>
      <c r="G508" s="11"/>
    </row>
    <row r="509" spans="1:7">
      <c r="A509" s="13"/>
      <c r="F509" s="141"/>
      <c r="G509" s="11"/>
    </row>
    <row r="510" spans="1:7">
      <c r="A510" s="13"/>
      <c r="F510" s="141"/>
      <c r="G510" s="11"/>
    </row>
    <row r="511" spans="1:7">
      <c r="A511" s="13"/>
      <c r="F511" s="141"/>
      <c r="G511" s="11"/>
    </row>
    <row r="512" spans="1:7">
      <c r="A512" s="13"/>
      <c r="F512" s="141"/>
      <c r="G512" s="11"/>
    </row>
    <row r="513" spans="1:7">
      <c r="A513" s="13"/>
      <c r="F513" s="141"/>
      <c r="G513" s="11"/>
    </row>
    <row r="514" spans="1:7">
      <c r="A514" s="13"/>
      <c r="F514" s="141"/>
      <c r="G514" s="11"/>
    </row>
    <row r="515" spans="1:7">
      <c r="A515" s="13"/>
      <c r="F515" s="141"/>
      <c r="G515" s="11"/>
    </row>
    <row r="516" spans="1:7">
      <c r="A516" s="13"/>
      <c r="F516" s="141"/>
      <c r="G516" s="11"/>
    </row>
    <row r="517" spans="1:7">
      <c r="A517" s="13"/>
      <c r="F517" s="141"/>
      <c r="G517" s="11"/>
    </row>
    <row r="518" spans="1:7">
      <c r="A518" s="13"/>
      <c r="F518" s="141"/>
      <c r="G518" s="11"/>
    </row>
    <row r="519" spans="1:7">
      <c r="A519" s="13"/>
      <c r="F519" s="141"/>
      <c r="G519" s="11"/>
    </row>
    <row r="520" spans="1:7">
      <c r="A520" s="13"/>
      <c r="F520" s="141"/>
      <c r="G520" s="11"/>
    </row>
    <row r="521" spans="1:7">
      <c r="A521" s="13"/>
      <c r="F521" s="141"/>
      <c r="G521" s="11"/>
    </row>
    <row r="522" spans="1:7">
      <c r="A522" s="13"/>
      <c r="F522" s="141"/>
      <c r="G522" s="11"/>
    </row>
    <row r="523" spans="1:7">
      <c r="A523" s="13"/>
      <c r="F523" s="141"/>
      <c r="G523" s="11"/>
    </row>
    <row r="524" spans="1:7">
      <c r="A524" s="13"/>
      <c r="F524" s="141"/>
      <c r="G524" s="11"/>
    </row>
    <row r="525" spans="1:7">
      <c r="A525" s="13"/>
      <c r="F525" s="141"/>
      <c r="G525" s="11"/>
    </row>
    <row r="526" spans="1:7">
      <c r="A526" s="13"/>
      <c r="F526" s="141"/>
      <c r="G526" s="11"/>
    </row>
    <row r="527" spans="1:7">
      <c r="A527" s="13"/>
      <c r="F527" s="141"/>
      <c r="G527" s="11"/>
    </row>
    <row r="528" spans="1:7">
      <c r="A528" s="13"/>
      <c r="F528" s="141"/>
      <c r="G528" s="11"/>
    </row>
    <row r="529" spans="1:7">
      <c r="A529" s="13"/>
      <c r="F529" s="141"/>
      <c r="G529" s="11"/>
    </row>
    <row r="530" spans="1:7">
      <c r="A530" s="13"/>
      <c r="F530" s="141"/>
      <c r="G530" s="11"/>
    </row>
    <row r="531" spans="1:7">
      <c r="A531" s="13"/>
      <c r="F531" s="141"/>
      <c r="G531" s="11"/>
    </row>
    <row r="532" spans="1:7">
      <c r="A532" s="13"/>
      <c r="F532" s="141"/>
      <c r="G532" s="11"/>
    </row>
    <row r="533" spans="1:7">
      <c r="A533" s="13"/>
      <c r="F533" s="141"/>
      <c r="G533" s="11"/>
    </row>
    <row r="534" spans="1:7">
      <c r="A534" s="13"/>
      <c r="F534" s="141"/>
      <c r="G534" s="11"/>
    </row>
    <row r="535" spans="1:7">
      <c r="A535" s="13"/>
      <c r="F535" s="141"/>
      <c r="G535" s="11"/>
    </row>
    <row r="536" spans="1:7">
      <c r="A536" s="13"/>
      <c r="F536" s="141"/>
      <c r="G536" s="11"/>
    </row>
    <row r="537" spans="1:7">
      <c r="A537" s="13"/>
      <c r="F537" s="141"/>
      <c r="G537" s="11"/>
    </row>
    <row r="538" spans="1:7">
      <c r="A538" s="13"/>
      <c r="F538" s="141"/>
      <c r="G538" s="11"/>
    </row>
    <row r="539" spans="1:7">
      <c r="A539" s="13"/>
      <c r="F539" s="141"/>
      <c r="G539" s="11"/>
    </row>
    <row r="540" spans="1:7">
      <c r="A540" s="13"/>
      <c r="F540" s="141"/>
      <c r="G540" s="11"/>
    </row>
    <row r="541" spans="1:7">
      <c r="A541" s="13"/>
      <c r="F541" s="141"/>
      <c r="G541" s="11"/>
    </row>
    <row r="542" spans="1:7">
      <c r="A542" s="13"/>
      <c r="F542" s="141"/>
      <c r="G542" s="11"/>
    </row>
    <row r="543" spans="1:7">
      <c r="A543" s="13"/>
      <c r="F543" s="141"/>
      <c r="G543" s="11"/>
    </row>
    <row r="544" spans="1:7">
      <c r="A544" s="13"/>
      <c r="F544" s="141"/>
      <c r="G544" s="11"/>
    </row>
    <row r="545" spans="1:7">
      <c r="A545" s="13"/>
      <c r="F545" s="141"/>
      <c r="G545" s="11"/>
    </row>
    <row r="546" spans="1:7">
      <c r="A546" s="13"/>
      <c r="F546" s="141"/>
      <c r="G546" s="11"/>
    </row>
    <row r="547" spans="1:7">
      <c r="A547" s="13"/>
      <c r="F547" s="141"/>
      <c r="G547" s="11"/>
    </row>
    <row r="548" spans="1:7">
      <c r="A548" s="13"/>
      <c r="F548" s="141"/>
      <c r="G548" s="11"/>
    </row>
    <row r="549" spans="1:7">
      <c r="A549" s="13"/>
      <c r="F549" s="141"/>
      <c r="G549" s="11"/>
    </row>
    <row r="550" spans="1:7">
      <c r="A550" s="13"/>
      <c r="F550" s="141"/>
      <c r="G550" s="11"/>
    </row>
    <row r="551" spans="1:7">
      <c r="A551" s="13"/>
      <c r="F551" s="141"/>
      <c r="G551" s="11"/>
    </row>
    <row r="552" spans="1:7">
      <c r="A552" s="13"/>
      <c r="F552" s="141"/>
      <c r="G552" s="11"/>
    </row>
    <row r="553" spans="1:7">
      <c r="A553" s="13"/>
      <c r="F553" s="141"/>
      <c r="G553" s="11"/>
    </row>
    <row r="554" spans="1:7">
      <c r="A554" s="13"/>
      <c r="F554" s="141"/>
      <c r="G554" s="11"/>
    </row>
    <row r="555" spans="1:7">
      <c r="A555" s="13"/>
      <c r="F555" s="141"/>
      <c r="G555" s="11"/>
    </row>
    <row r="556" spans="1:7">
      <c r="A556" s="13"/>
      <c r="F556" s="141"/>
      <c r="G556" s="11"/>
    </row>
    <row r="557" spans="1:7">
      <c r="A557" s="13"/>
      <c r="F557" s="141"/>
      <c r="G557" s="11"/>
    </row>
    <row r="558" spans="1:7">
      <c r="A558" s="13"/>
      <c r="F558" s="141"/>
      <c r="G558" s="11"/>
    </row>
    <row r="559" spans="1:7">
      <c r="A559" s="13"/>
      <c r="F559" s="141"/>
      <c r="G559" s="11"/>
    </row>
    <row r="560" spans="1:7">
      <c r="A560" s="13"/>
      <c r="F560" s="141"/>
      <c r="G560" s="11"/>
    </row>
    <row r="561" spans="1:7">
      <c r="A561" s="13"/>
      <c r="F561" s="141"/>
      <c r="G561" s="11"/>
    </row>
    <row r="562" spans="1:7">
      <c r="A562" s="13"/>
      <c r="F562" s="141"/>
      <c r="G562" s="11"/>
    </row>
    <row r="563" spans="1:7">
      <c r="A563" s="13"/>
      <c r="F563" s="141"/>
      <c r="G563" s="11"/>
    </row>
    <row r="564" spans="1:7">
      <c r="A564" s="13"/>
      <c r="F564" s="141"/>
      <c r="G564" s="11"/>
    </row>
    <row r="565" spans="1:7">
      <c r="A565" s="13"/>
      <c r="F565" s="141"/>
      <c r="G565" s="11"/>
    </row>
    <row r="566" spans="1:7">
      <c r="A566" s="13"/>
      <c r="F566" s="141"/>
      <c r="G566" s="11"/>
    </row>
    <row r="567" spans="1:7">
      <c r="A567" s="13"/>
      <c r="F567" s="141"/>
      <c r="G567" s="11"/>
    </row>
    <row r="568" spans="1:7">
      <c r="A568" s="13"/>
      <c r="F568" s="141"/>
      <c r="G568" s="11"/>
    </row>
    <row r="569" spans="1:7">
      <c r="A569" s="13"/>
      <c r="F569" s="141"/>
      <c r="G569" s="11"/>
    </row>
    <row r="570" spans="1:7">
      <c r="A570" s="13"/>
      <c r="F570" s="141"/>
      <c r="G570" s="11"/>
    </row>
    <row r="571" spans="1:7">
      <c r="A571" s="13"/>
      <c r="F571" s="141"/>
      <c r="G571" s="11"/>
    </row>
    <row r="572" spans="1:7">
      <c r="A572" s="13"/>
      <c r="F572" s="141"/>
      <c r="G572" s="11"/>
    </row>
    <row r="573" spans="1:7">
      <c r="A573" s="13"/>
      <c r="F573" s="141"/>
      <c r="G573" s="11"/>
    </row>
    <row r="574" spans="1:7">
      <c r="A574" s="13"/>
      <c r="F574" s="141"/>
      <c r="G574" s="11"/>
    </row>
    <row r="575" spans="1:7">
      <c r="A575" s="13"/>
      <c r="F575" s="141"/>
      <c r="G575" s="11"/>
    </row>
    <row r="576" spans="1:7">
      <c r="A576" s="13"/>
      <c r="F576" s="141"/>
      <c r="G576" s="11"/>
    </row>
    <row r="577" spans="1:7">
      <c r="A577" s="13"/>
      <c r="F577" s="141"/>
      <c r="G577" s="11"/>
    </row>
    <row r="578" spans="1:7">
      <c r="A578" s="13"/>
      <c r="F578" s="141"/>
      <c r="G578" s="11"/>
    </row>
    <row r="579" spans="1:7">
      <c r="A579" s="13"/>
      <c r="F579" s="141"/>
      <c r="G579" s="11"/>
    </row>
    <row r="580" spans="1:7">
      <c r="A580" s="13"/>
      <c r="F580" s="141"/>
      <c r="G580" s="11"/>
    </row>
    <row r="581" spans="1:7">
      <c r="A581" s="13"/>
      <c r="F581" s="141"/>
      <c r="G581" s="11"/>
    </row>
    <row r="582" spans="1:7">
      <c r="A582" s="13"/>
      <c r="F582" s="141"/>
      <c r="G582" s="11"/>
    </row>
    <row r="583" spans="1:7">
      <c r="A583" s="13"/>
      <c r="F583" s="141"/>
      <c r="G583" s="11"/>
    </row>
    <row r="584" spans="1:7">
      <c r="A584" s="13"/>
      <c r="F584" s="141"/>
      <c r="G584" s="11"/>
    </row>
    <row r="585" spans="1:7">
      <c r="A585" s="13"/>
      <c r="F585" s="141"/>
      <c r="G585" s="11"/>
    </row>
    <row r="586" spans="1:7">
      <c r="A586" s="13"/>
      <c r="F586" s="141"/>
      <c r="G586" s="11"/>
    </row>
    <row r="587" spans="1:7">
      <c r="A587" s="13"/>
      <c r="F587" s="141"/>
      <c r="G587" s="11"/>
    </row>
    <row r="588" spans="1:7">
      <c r="A588" s="13"/>
      <c r="F588" s="141"/>
      <c r="G588" s="11"/>
    </row>
    <row r="589" spans="1:7">
      <c r="A589" s="13"/>
      <c r="F589" s="141"/>
      <c r="G589" s="11"/>
    </row>
    <row r="590" spans="1:7">
      <c r="A590" s="13"/>
      <c r="F590" s="141"/>
      <c r="G590" s="11"/>
    </row>
    <row r="591" spans="1:7">
      <c r="A591" s="13"/>
      <c r="F591" s="141"/>
      <c r="G591" s="11"/>
    </row>
    <row r="592" spans="1:7">
      <c r="A592" s="13"/>
      <c r="F592" s="141"/>
      <c r="G592" s="11"/>
    </row>
    <row r="593" spans="1:7">
      <c r="A593" s="13"/>
      <c r="F593" s="141"/>
      <c r="G593" s="11"/>
    </row>
    <row r="594" spans="1:7">
      <c r="A594" s="13"/>
      <c r="F594" s="141"/>
      <c r="G594" s="11"/>
    </row>
    <row r="595" spans="1:7">
      <c r="A595" s="13"/>
      <c r="F595" s="141"/>
      <c r="G595" s="11"/>
    </row>
    <row r="596" spans="1:7">
      <c r="A596" s="13"/>
      <c r="F596" s="141"/>
      <c r="G596" s="11"/>
    </row>
    <row r="597" spans="1:7">
      <c r="A597" s="13"/>
      <c r="F597" s="141"/>
      <c r="G597" s="11"/>
    </row>
    <row r="598" spans="1:7">
      <c r="A598" s="13"/>
      <c r="F598" s="141"/>
      <c r="G598" s="11"/>
    </row>
    <row r="599" spans="1:7">
      <c r="A599" s="13"/>
      <c r="F599" s="141"/>
      <c r="G599" s="11"/>
    </row>
    <row r="600" spans="1:7">
      <c r="A600" s="13"/>
      <c r="F600" s="141"/>
      <c r="G600" s="11"/>
    </row>
    <row r="601" spans="1:7">
      <c r="A601" s="13"/>
      <c r="F601" s="141"/>
      <c r="G601" s="11"/>
    </row>
    <row r="602" spans="1:7">
      <c r="A602" s="13"/>
      <c r="F602" s="141"/>
      <c r="G602" s="11"/>
    </row>
    <row r="603" spans="1:7">
      <c r="A603" s="13"/>
      <c r="F603" s="141"/>
      <c r="G603" s="11"/>
    </row>
    <row r="604" spans="1:7">
      <c r="A604" s="13"/>
      <c r="F604" s="141"/>
      <c r="G604" s="11"/>
    </row>
    <row r="605" spans="1:7">
      <c r="A605" s="13"/>
      <c r="F605" s="141"/>
      <c r="G605" s="11"/>
    </row>
    <row r="606" spans="1:7">
      <c r="A606" s="13"/>
      <c r="F606" s="141"/>
      <c r="G606" s="11"/>
    </row>
    <row r="607" spans="1:7">
      <c r="A607" s="13"/>
      <c r="F607" s="141"/>
      <c r="G607" s="11"/>
    </row>
    <row r="608" spans="1:7">
      <c r="A608" s="13"/>
      <c r="F608" s="141"/>
      <c r="G608" s="11"/>
    </row>
    <row r="609" spans="1:7">
      <c r="A609" s="13"/>
      <c r="F609" s="141"/>
      <c r="G609" s="11"/>
    </row>
    <row r="610" spans="1:7">
      <c r="A610" s="13"/>
      <c r="F610" s="141"/>
      <c r="G610" s="11"/>
    </row>
    <row r="611" spans="1:7">
      <c r="A611" s="13"/>
      <c r="F611" s="141"/>
      <c r="G611" s="11"/>
    </row>
    <row r="612" spans="1:7">
      <c r="A612" s="13"/>
      <c r="F612" s="141"/>
      <c r="G612" s="11"/>
    </row>
    <row r="613" spans="1:7">
      <c r="A613" s="13"/>
      <c r="F613" s="141"/>
      <c r="G613" s="11"/>
    </row>
    <row r="614" spans="1:7">
      <c r="A614" s="13"/>
      <c r="F614" s="141"/>
      <c r="G614" s="11"/>
    </row>
    <row r="615" spans="1:7">
      <c r="A615" s="13"/>
      <c r="F615" s="141"/>
      <c r="G615" s="11"/>
    </row>
    <row r="616" spans="1:7">
      <c r="A616" s="13"/>
      <c r="F616" s="141"/>
      <c r="G616" s="11"/>
    </row>
    <row r="617" spans="1:7">
      <c r="A617" s="13"/>
      <c r="F617" s="141"/>
      <c r="G617" s="11"/>
    </row>
    <row r="618" spans="1:7">
      <c r="A618" s="13"/>
      <c r="F618" s="141"/>
      <c r="G618" s="11"/>
    </row>
    <row r="619" spans="1:7">
      <c r="A619" s="13"/>
      <c r="F619" s="141"/>
      <c r="G619" s="11"/>
    </row>
    <row r="620" spans="1:7">
      <c r="A620" s="13"/>
      <c r="F620" s="141"/>
      <c r="G620" s="11"/>
    </row>
    <row r="621" spans="1:7">
      <c r="A621" s="13"/>
      <c r="F621" s="141"/>
      <c r="G621" s="11"/>
    </row>
    <row r="622" spans="1:7">
      <c r="A622" s="13"/>
      <c r="F622" s="141"/>
      <c r="G622" s="11"/>
    </row>
    <row r="623" spans="1:7">
      <c r="A623" s="13"/>
      <c r="F623" s="141"/>
      <c r="G623" s="11"/>
    </row>
    <row r="624" spans="1:7">
      <c r="A624" s="13"/>
      <c r="F624" s="141"/>
      <c r="G624" s="11"/>
    </row>
    <row r="625" spans="1:7">
      <c r="A625" s="13"/>
      <c r="F625" s="141"/>
      <c r="G625" s="11"/>
    </row>
    <row r="626" spans="1:7">
      <c r="A626" s="13"/>
      <c r="F626" s="141"/>
      <c r="G626" s="11"/>
    </row>
    <row r="627" spans="1:7">
      <c r="A627" s="13"/>
      <c r="F627" s="141"/>
      <c r="G627" s="11"/>
    </row>
    <row r="628" spans="1:7">
      <c r="A628" s="13"/>
      <c r="F628" s="141"/>
      <c r="G628" s="11"/>
    </row>
    <row r="629" spans="1:7">
      <c r="A629" s="13"/>
      <c r="F629" s="141"/>
      <c r="G629" s="11"/>
    </row>
    <row r="630" spans="1:7">
      <c r="A630" s="13"/>
      <c r="F630" s="141"/>
      <c r="G630" s="11"/>
    </row>
    <row r="631" spans="1:7">
      <c r="A631" s="13"/>
      <c r="F631" s="141"/>
      <c r="G631" s="11"/>
    </row>
    <row r="632" spans="1:7">
      <c r="A632" s="13"/>
      <c r="F632" s="141"/>
      <c r="G632" s="11"/>
    </row>
    <row r="633" spans="1:7">
      <c r="A633" s="13"/>
      <c r="F633" s="141"/>
      <c r="G633" s="11"/>
    </row>
    <row r="634" spans="1:7">
      <c r="A634" s="13"/>
      <c r="F634" s="141"/>
      <c r="G634" s="11"/>
    </row>
    <row r="635" spans="1:7">
      <c r="A635" s="13"/>
      <c r="F635" s="141"/>
      <c r="G635" s="11"/>
    </row>
    <row r="636" spans="1:7">
      <c r="A636" s="13"/>
      <c r="F636" s="141"/>
      <c r="G636" s="11"/>
    </row>
    <row r="637" spans="1:7">
      <c r="A637" s="13"/>
      <c r="F637" s="141"/>
      <c r="G637" s="11"/>
    </row>
    <row r="638" spans="1:7">
      <c r="A638" s="13"/>
      <c r="F638" s="141"/>
      <c r="G638" s="11"/>
    </row>
    <row r="639" spans="1:7">
      <c r="A639" s="13"/>
      <c r="F639" s="141"/>
      <c r="G639" s="11"/>
    </row>
    <row r="640" spans="1:7">
      <c r="A640" s="13"/>
      <c r="F640" s="141"/>
      <c r="G640" s="11"/>
    </row>
    <row r="641" spans="1:7">
      <c r="A641" s="13"/>
      <c r="F641" s="141"/>
      <c r="G641" s="11"/>
    </row>
    <row r="642" spans="1:7">
      <c r="A642" s="13"/>
      <c r="F642" s="141"/>
      <c r="G642" s="11"/>
    </row>
    <row r="643" spans="1:7">
      <c r="A643" s="13"/>
      <c r="F643" s="141"/>
      <c r="G643" s="11"/>
    </row>
    <row r="644" spans="1:7">
      <c r="A644" s="13"/>
      <c r="F644" s="141"/>
      <c r="G644" s="11"/>
    </row>
    <row r="645" spans="1:7">
      <c r="A645" s="13"/>
      <c r="F645" s="141"/>
      <c r="G645" s="11"/>
    </row>
    <row r="646" spans="1:7">
      <c r="A646" s="13"/>
      <c r="F646" s="141"/>
      <c r="G646" s="11"/>
    </row>
    <row r="647" spans="1:7">
      <c r="A647" s="13"/>
      <c r="F647" s="141"/>
      <c r="G647" s="11"/>
    </row>
    <row r="648" spans="1:7">
      <c r="A648" s="13"/>
      <c r="F648" s="141"/>
      <c r="G648" s="11"/>
    </row>
    <row r="649" spans="1:7">
      <c r="A649" s="13"/>
      <c r="F649" s="141"/>
      <c r="G649" s="11"/>
    </row>
    <row r="650" spans="1:7">
      <c r="A650" s="13"/>
      <c r="F650" s="141"/>
      <c r="G650" s="11"/>
    </row>
    <row r="651" spans="1:7">
      <c r="A651" s="13"/>
      <c r="F651" s="141"/>
      <c r="G651" s="11"/>
    </row>
    <row r="652" spans="1:7">
      <c r="A652" s="13"/>
      <c r="F652" s="141"/>
      <c r="G652" s="11"/>
    </row>
    <row r="653" spans="1:7">
      <c r="A653" s="13"/>
      <c r="F653" s="141"/>
      <c r="G653" s="11"/>
    </row>
    <row r="654" spans="1:7">
      <c r="A654" s="13"/>
      <c r="F654" s="141"/>
      <c r="G654" s="11"/>
    </row>
    <row r="655" spans="1:7">
      <c r="A655" s="13"/>
      <c r="F655" s="141"/>
      <c r="G655" s="11"/>
    </row>
    <row r="656" spans="1:7">
      <c r="A656" s="13"/>
      <c r="F656" s="141"/>
      <c r="G656" s="11"/>
    </row>
    <row r="657" spans="1:7">
      <c r="A657" s="13"/>
      <c r="F657" s="141"/>
      <c r="G657" s="11"/>
    </row>
    <row r="658" spans="1:7">
      <c r="A658" s="13"/>
      <c r="F658" s="141"/>
      <c r="G658" s="11"/>
    </row>
    <row r="659" spans="1:7">
      <c r="A659" s="13"/>
      <c r="F659" s="141"/>
      <c r="G659" s="11"/>
    </row>
    <row r="660" spans="1:7">
      <c r="A660" s="13"/>
      <c r="F660" s="141"/>
      <c r="G660" s="11"/>
    </row>
    <row r="661" spans="1:7">
      <c r="A661" s="13"/>
      <c r="F661" s="141"/>
      <c r="G661" s="11"/>
    </row>
    <row r="662" spans="1:7">
      <c r="A662" s="13"/>
      <c r="F662" s="141"/>
      <c r="G662" s="11"/>
    </row>
    <row r="663" spans="1:7">
      <c r="A663" s="13"/>
      <c r="F663" s="141"/>
      <c r="G663" s="11"/>
    </row>
    <row r="664" spans="1:7">
      <c r="A664" s="13"/>
      <c r="F664" s="141"/>
      <c r="G664" s="11"/>
    </row>
    <row r="665" spans="1:7">
      <c r="A665" s="13"/>
      <c r="F665" s="141"/>
      <c r="G665" s="11"/>
    </row>
    <row r="666" spans="1:7">
      <c r="A666" s="13"/>
      <c r="F666" s="141"/>
      <c r="G666" s="11"/>
    </row>
    <row r="667" spans="1:7">
      <c r="A667" s="13"/>
      <c r="F667" s="141"/>
      <c r="G667" s="11"/>
    </row>
    <row r="668" spans="1:7">
      <c r="A668" s="13"/>
      <c r="F668" s="141"/>
      <c r="G668" s="11"/>
    </row>
    <row r="669" spans="1:7">
      <c r="A669" s="13"/>
      <c r="F669" s="141"/>
      <c r="G669" s="11"/>
    </row>
    <row r="670" spans="1:7">
      <c r="A670" s="13"/>
      <c r="F670" s="141"/>
      <c r="G670" s="11"/>
    </row>
    <row r="671" spans="1:7">
      <c r="A671" s="13"/>
      <c r="F671" s="141"/>
      <c r="G671" s="11"/>
    </row>
    <row r="672" spans="1:7">
      <c r="A672" s="13"/>
      <c r="F672" s="141"/>
      <c r="G672" s="11"/>
    </row>
    <row r="673" spans="1:7">
      <c r="A673" s="13"/>
      <c r="F673" s="141"/>
      <c r="G673" s="11"/>
    </row>
    <row r="674" spans="1:7">
      <c r="A674" s="13"/>
      <c r="F674" s="141"/>
      <c r="G674" s="11"/>
    </row>
    <row r="675" spans="1:7">
      <c r="A675" s="13"/>
      <c r="F675" s="141"/>
      <c r="G675" s="11"/>
    </row>
    <row r="676" spans="1:7">
      <c r="A676" s="13"/>
      <c r="F676" s="141"/>
      <c r="G676" s="11"/>
    </row>
    <row r="677" spans="1:7">
      <c r="A677" s="13"/>
      <c r="F677" s="141"/>
      <c r="G677" s="11"/>
    </row>
    <row r="678" spans="1:7">
      <c r="A678" s="13"/>
      <c r="F678" s="141"/>
      <c r="G678" s="11"/>
    </row>
    <row r="679" spans="1:7">
      <c r="A679" s="13"/>
      <c r="F679" s="141"/>
      <c r="G679" s="11"/>
    </row>
    <row r="680" spans="1:7">
      <c r="A680" s="13"/>
      <c r="F680" s="141"/>
      <c r="G680" s="11"/>
    </row>
    <row r="681" spans="1:7">
      <c r="A681" s="13"/>
      <c r="F681" s="141"/>
      <c r="G681" s="11"/>
    </row>
    <row r="682" spans="1:7">
      <c r="A682" s="13"/>
      <c r="F682" s="141"/>
      <c r="G682" s="11"/>
    </row>
    <row r="683" spans="1:7">
      <c r="A683" s="13"/>
      <c r="F683" s="141"/>
      <c r="G683" s="11"/>
    </row>
    <row r="684" spans="1:7">
      <c r="A684" s="13"/>
      <c r="F684" s="141"/>
      <c r="G684" s="11"/>
    </row>
    <row r="685" spans="1:7">
      <c r="A685" s="13"/>
      <c r="F685" s="141"/>
      <c r="G685" s="11"/>
    </row>
    <row r="686" spans="1:7">
      <c r="A686" s="13"/>
      <c r="F686" s="141"/>
      <c r="G686" s="11"/>
    </row>
    <row r="687" spans="1:7">
      <c r="A687" s="13"/>
      <c r="F687" s="141"/>
      <c r="G687" s="11"/>
    </row>
    <row r="688" spans="1:7">
      <c r="A688" s="13"/>
      <c r="F688" s="141"/>
      <c r="G688" s="11"/>
    </row>
    <row r="689" spans="1:7">
      <c r="A689" s="13"/>
      <c r="F689" s="141"/>
      <c r="G689" s="11"/>
    </row>
    <row r="690" spans="1:7">
      <c r="A690" s="13"/>
      <c r="F690" s="141"/>
      <c r="G690" s="11"/>
    </row>
    <row r="691" spans="1:7">
      <c r="A691" s="13"/>
      <c r="F691" s="141"/>
      <c r="G691" s="11"/>
    </row>
    <row r="692" spans="1:7">
      <c r="A692" s="13"/>
      <c r="F692" s="141"/>
      <c r="G692" s="11"/>
    </row>
    <row r="693" spans="1:7">
      <c r="A693" s="13"/>
      <c r="F693" s="141"/>
      <c r="G693" s="11"/>
    </row>
    <row r="694" spans="1:7">
      <c r="A694" s="13"/>
      <c r="F694" s="141"/>
      <c r="G694" s="11"/>
    </row>
    <row r="695" spans="1:7">
      <c r="A695" s="13"/>
      <c r="F695" s="141"/>
      <c r="G695" s="11"/>
    </row>
    <row r="696" spans="1:7">
      <c r="A696" s="13"/>
      <c r="F696" s="141"/>
      <c r="G696" s="11"/>
    </row>
    <row r="697" spans="1:7">
      <c r="A697" s="13"/>
      <c r="F697" s="141"/>
      <c r="G697" s="11"/>
    </row>
    <row r="698" spans="1:7">
      <c r="A698" s="13"/>
      <c r="F698" s="141"/>
      <c r="G698" s="11"/>
    </row>
    <row r="699" spans="1:7">
      <c r="A699" s="13"/>
      <c r="F699" s="141"/>
      <c r="G699" s="11"/>
    </row>
    <row r="700" spans="1:7">
      <c r="A700" s="13"/>
      <c r="F700" s="141"/>
      <c r="G700" s="11"/>
    </row>
    <row r="701" spans="1:7">
      <c r="A701" s="13"/>
      <c r="F701" s="141"/>
      <c r="G701" s="11"/>
    </row>
    <row r="702" spans="1:7">
      <c r="A702" s="13"/>
      <c r="F702" s="141"/>
      <c r="G702" s="11"/>
    </row>
    <row r="703" spans="1:7">
      <c r="A703" s="13"/>
      <c r="F703" s="141"/>
      <c r="G703" s="11"/>
    </row>
    <row r="704" spans="1:7">
      <c r="A704" s="13"/>
      <c r="F704" s="141"/>
      <c r="G704" s="11"/>
    </row>
    <row r="705" spans="1:7">
      <c r="A705" s="13"/>
      <c r="F705" s="141"/>
      <c r="G705" s="11"/>
    </row>
    <row r="706" spans="1:7">
      <c r="A706" s="13"/>
      <c r="F706" s="141"/>
      <c r="G706" s="11"/>
    </row>
    <row r="707" spans="1:7">
      <c r="A707" s="13"/>
      <c r="F707" s="141"/>
      <c r="G707" s="11"/>
    </row>
    <row r="708" spans="1:7">
      <c r="A708" s="13"/>
      <c r="F708" s="141"/>
      <c r="G708" s="11"/>
    </row>
    <row r="709" spans="1:7">
      <c r="A709" s="13"/>
      <c r="F709" s="141"/>
      <c r="G709" s="11"/>
    </row>
    <row r="710" spans="1:7">
      <c r="A710" s="13"/>
      <c r="F710" s="141"/>
      <c r="G710" s="11"/>
    </row>
    <row r="711" spans="1:7">
      <c r="A711" s="13"/>
      <c r="F711" s="141"/>
      <c r="G711" s="11"/>
    </row>
    <row r="712" spans="1:7">
      <c r="A712" s="13"/>
      <c r="F712" s="141"/>
      <c r="G712" s="11"/>
    </row>
    <row r="713" spans="1:7">
      <c r="A713" s="13"/>
      <c r="F713" s="141"/>
      <c r="G713" s="11"/>
    </row>
    <row r="714" spans="1:7">
      <c r="A714" s="13"/>
      <c r="F714" s="141"/>
      <c r="G714" s="11"/>
    </row>
    <row r="715" spans="1:7">
      <c r="A715" s="13"/>
      <c r="F715" s="141"/>
      <c r="G715" s="11"/>
    </row>
    <row r="716" spans="1:7">
      <c r="A716" s="13"/>
      <c r="F716" s="141"/>
      <c r="G716" s="11"/>
    </row>
    <row r="717" spans="1:7">
      <c r="A717" s="13"/>
      <c r="F717" s="141"/>
      <c r="G717" s="11"/>
    </row>
    <row r="718" spans="1:7">
      <c r="A718" s="13"/>
      <c r="F718" s="141"/>
      <c r="G718" s="11"/>
    </row>
    <row r="719" spans="1:7">
      <c r="A719" s="13"/>
      <c r="F719" s="141"/>
      <c r="G719" s="11"/>
    </row>
    <row r="720" spans="1:7">
      <c r="A720" s="13"/>
      <c r="F720" s="141"/>
      <c r="G720" s="11"/>
    </row>
    <row r="721" spans="1:7">
      <c r="A721" s="13"/>
      <c r="F721" s="141"/>
      <c r="G721" s="11"/>
    </row>
    <row r="722" spans="1:7">
      <c r="A722" s="13"/>
      <c r="F722" s="141"/>
      <c r="G722" s="11"/>
    </row>
    <row r="723" spans="1:7">
      <c r="A723" s="13"/>
      <c r="F723" s="141"/>
      <c r="G723" s="11"/>
    </row>
    <row r="724" spans="1:7">
      <c r="A724" s="13"/>
      <c r="F724" s="141"/>
      <c r="G724" s="11"/>
    </row>
    <row r="725" spans="1:7">
      <c r="A725" s="13"/>
      <c r="F725" s="141"/>
      <c r="G725" s="11"/>
    </row>
    <row r="726" spans="1:7">
      <c r="A726" s="13"/>
      <c r="F726" s="141"/>
      <c r="G726" s="11"/>
    </row>
    <row r="727" spans="1:7">
      <c r="A727" s="13"/>
      <c r="F727" s="141"/>
      <c r="G727" s="11"/>
    </row>
    <row r="728" spans="1:7">
      <c r="A728" s="13"/>
      <c r="F728" s="141"/>
      <c r="G728" s="11"/>
    </row>
    <row r="729" spans="1:7">
      <c r="A729" s="13"/>
      <c r="F729" s="141"/>
      <c r="G729" s="11"/>
    </row>
    <row r="730" spans="1:7">
      <c r="A730" s="13"/>
      <c r="F730" s="141"/>
      <c r="G730" s="11"/>
    </row>
    <row r="731" spans="1:7">
      <c r="A731" s="13"/>
      <c r="F731" s="141"/>
      <c r="G731" s="11"/>
    </row>
    <row r="732" spans="1:7">
      <c r="A732" s="13"/>
      <c r="F732" s="141"/>
      <c r="G732" s="11"/>
    </row>
    <row r="733" spans="1:7">
      <c r="A733" s="13"/>
      <c r="F733" s="141"/>
      <c r="G733" s="11"/>
    </row>
    <row r="734" spans="1:7">
      <c r="A734" s="13"/>
      <c r="F734" s="141"/>
      <c r="G734" s="11"/>
    </row>
    <row r="735" spans="1:7">
      <c r="A735" s="13"/>
      <c r="F735" s="141"/>
      <c r="G735" s="11"/>
    </row>
    <row r="736" spans="1:7">
      <c r="A736" s="13"/>
      <c r="F736" s="141"/>
      <c r="G736" s="11"/>
    </row>
    <row r="737" spans="1:7">
      <c r="A737" s="13"/>
      <c r="F737" s="141"/>
      <c r="G737" s="11"/>
    </row>
    <row r="738" spans="1:7">
      <c r="A738" s="13"/>
      <c r="F738" s="141"/>
      <c r="G738" s="11"/>
    </row>
    <row r="739" spans="1:7">
      <c r="A739" s="13"/>
      <c r="F739" s="141"/>
      <c r="G739" s="11"/>
    </row>
    <row r="740" spans="1:7">
      <c r="A740" s="13"/>
      <c r="F740" s="141"/>
      <c r="G740" s="11"/>
    </row>
    <row r="741" spans="1:7">
      <c r="A741" s="13"/>
      <c r="F741" s="141"/>
      <c r="G741" s="11"/>
    </row>
    <row r="742" spans="1:7">
      <c r="A742" s="13"/>
      <c r="F742" s="141"/>
      <c r="G742" s="11"/>
    </row>
    <row r="743" spans="1:7">
      <c r="A743" s="13"/>
      <c r="F743" s="141"/>
      <c r="G743" s="11"/>
    </row>
    <row r="744" spans="1:7">
      <c r="A744" s="13"/>
      <c r="F744" s="141"/>
      <c r="G744" s="11"/>
    </row>
    <row r="745" spans="1:7">
      <c r="A745" s="13"/>
      <c r="F745" s="141"/>
      <c r="G745" s="11"/>
    </row>
    <row r="746" spans="1:7">
      <c r="A746" s="13"/>
      <c r="F746" s="141"/>
      <c r="G746" s="11"/>
    </row>
    <row r="747" spans="1:7">
      <c r="A747" s="13"/>
      <c r="F747" s="141"/>
      <c r="G747" s="11"/>
    </row>
    <row r="748" spans="1:7">
      <c r="A748" s="13"/>
      <c r="F748" s="141"/>
      <c r="G748" s="11"/>
    </row>
    <row r="749" spans="1:7">
      <c r="A749" s="13"/>
      <c r="F749" s="141"/>
      <c r="G749" s="11"/>
    </row>
    <row r="750" spans="1:7">
      <c r="A750" s="13"/>
      <c r="F750" s="141"/>
      <c r="G750" s="11"/>
    </row>
    <row r="751" spans="1:7">
      <c r="A751" s="13"/>
      <c r="F751" s="141"/>
      <c r="G751" s="11"/>
    </row>
    <row r="752" spans="1:7">
      <c r="A752" s="13"/>
      <c r="F752" s="141"/>
      <c r="G752" s="11"/>
    </row>
    <row r="753" spans="1:7">
      <c r="A753" s="13"/>
      <c r="F753" s="141"/>
      <c r="G753" s="11"/>
    </row>
    <row r="754" spans="1:7">
      <c r="A754" s="13"/>
      <c r="F754" s="141"/>
      <c r="G754" s="11"/>
    </row>
    <row r="755" spans="1:7">
      <c r="A755" s="13"/>
      <c r="F755" s="141"/>
      <c r="G755" s="11"/>
    </row>
    <row r="756" spans="1:7">
      <c r="A756" s="13"/>
      <c r="F756" s="141"/>
      <c r="G756" s="11"/>
    </row>
    <row r="757" spans="1:7">
      <c r="A757" s="13"/>
      <c r="F757" s="141"/>
      <c r="G757" s="11"/>
    </row>
    <row r="758" spans="1:7">
      <c r="A758" s="13"/>
      <c r="F758" s="141"/>
      <c r="G758" s="11"/>
    </row>
    <row r="759" spans="1:7">
      <c r="A759" s="13"/>
      <c r="F759" s="141"/>
      <c r="G759" s="11"/>
    </row>
    <row r="760" spans="1:7">
      <c r="A760" s="13"/>
      <c r="F760" s="141"/>
      <c r="G760" s="11"/>
    </row>
    <row r="761" spans="1:7">
      <c r="A761" s="13"/>
      <c r="F761" s="141"/>
      <c r="G761" s="11"/>
    </row>
    <row r="762" spans="1:7">
      <c r="A762" s="13"/>
      <c r="F762" s="141"/>
      <c r="G762" s="11"/>
    </row>
    <row r="763" spans="1:7">
      <c r="A763" s="13"/>
      <c r="F763" s="141"/>
      <c r="G763" s="11"/>
    </row>
    <row r="764" spans="1:7">
      <c r="A764" s="13"/>
      <c r="F764" s="141"/>
      <c r="G764" s="11"/>
    </row>
    <row r="765" spans="1:7">
      <c r="A765" s="13"/>
      <c r="F765" s="141"/>
      <c r="G765" s="11"/>
    </row>
    <row r="766" spans="1:7">
      <c r="A766" s="13"/>
      <c r="F766" s="141"/>
      <c r="G766" s="11"/>
    </row>
    <row r="767" spans="1:7">
      <c r="A767" s="13"/>
      <c r="F767" s="141"/>
      <c r="G767" s="11"/>
    </row>
    <row r="768" spans="1:7">
      <c r="A768" s="13"/>
      <c r="F768" s="141"/>
      <c r="G768" s="11"/>
    </row>
    <row r="769" spans="1:7">
      <c r="A769" s="13"/>
      <c r="F769" s="141"/>
      <c r="G769" s="11"/>
    </row>
    <row r="770" spans="1:7">
      <c r="A770" s="13"/>
      <c r="F770" s="141"/>
      <c r="G770" s="11"/>
    </row>
    <row r="771" spans="1:7">
      <c r="A771" s="13"/>
      <c r="F771" s="141"/>
      <c r="G771" s="11"/>
    </row>
    <row r="772" spans="1:7">
      <c r="A772" s="13"/>
      <c r="F772" s="141"/>
      <c r="G772" s="11"/>
    </row>
    <row r="773" spans="1:7">
      <c r="A773" s="13"/>
      <c r="F773" s="141"/>
      <c r="G773" s="11"/>
    </row>
    <row r="774" spans="1:7">
      <c r="A774" s="13"/>
      <c r="F774" s="141"/>
      <c r="G774" s="11"/>
    </row>
    <row r="775" spans="1:7">
      <c r="A775" s="13"/>
      <c r="F775" s="141"/>
      <c r="G775" s="11"/>
    </row>
    <row r="776" spans="1:7">
      <c r="A776" s="13"/>
      <c r="F776" s="141"/>
      <c r="G776" s="11"/>
    </row>
    <row r="777" spans="1:7">
      <c r="A777" s="13"/>
      <c r="F777" s="141"/>
      <c r="G777" s="11"/>
    </row>
    <row r="778" spans="1:7">
      <c r="A778" s="13"/>
      <c r="F778" s="141"/>
      <c r="G778" s="11"/>
    </row>
    <row r="779" spans="1:7">
      <c r="A779" s="13"/>
      <c r="F779" s="141"/>
      <c r="G779" s="11"/>
    </row>
    <row r="780" spans="1:7">
      <c r="A780" s="13"/>
      <c r="F780" s="141"/>
      <c r="G780" s="11"/>
    </row>
    <row r="781" spans="1:7">
      <c r="A781" s="13"/>
      <c r="F781" s="141"/>
      <c r="G781" s="11"/>
    </row>
    <row r="782" spans="1:7">
      <c r="A782" s="13"/>
      <c r="F782" s="141"/>
      <c r="G782" s="11"/>
    </row>
    <row r="783" spans="1:7">
      <c r="A783" s="13"/>
      <c r="F783" s="141"/>
      <c r="G783" s="11"/>
    </row>
    <row r="784" spans="1:7">
      <c r="A784" s="13"/>
      <c r="F784" s="141"/>
      <c r="G784" s="11"/>
    </row>
    <row r="785" spans="1:7">
      <c r="A785" s="13"/>
      <c r="F785" s="141"/>
      <c r="G785" s="11"/>
    </row>
    <row r="786" spans="1:7">
      <c r="A786" s="13"/>
      <c r="F786" s="141"/>
      <c r="G786" s="11"/>
    </row>
    <row r="787" spans="1:7">
      <c r="A787" s="13"/>
      <c r="F787" s="141"/>
      <c r="G787" s="11"/>
    </row>
    <row r="788" spans="1:7">
      <c r="A788" s="13"/>
      <c r="F788" s="141"/>
      <c r="G788" s="11"/>
    </row>
    <row r="789" spans="1:7">
      <c r="A789" s="13"/>
      <c r="F789" s="141"/>
      <c r="G789" s="11"/>
    </row>
    <row r="790" spans="1:7">
      <c r="A790" s="13"/>
      <c r="F790" s="141"/>
      <c r="G790" s="11"/>
    </row>
    <row r="791" spans="1:7">
      <c r="A791" s="13"/>
      <c r="F791" s="141"/>
      <c r="G791" s="11"/>
    </row>
    <row r="792" spans="1:7">
      <c r="A792" s="13"/>
      <c r="F792" s="141"/>
      <c r="G792" s="11"/>
    </row>
    <row r="793" spans="1:7">
      <c r="A793" s="13"/>
      <c r="F793" s="141"/>
      <c r="G793" s="11"/>
    </row>
    <row r="794" spans="1:7">
      <c r="A794" s="13"/>
      <c r="F794" s="141"/>
      <c r="G794" s="11"/>
    </row>
    <row r="795" spans="1:7">
      <c r="A795" s="13"/>
      <c r="F795" s="141"/>
      <c r="G795" s="11"/>
    </row>
    <row r="796" spans="1:7">
      <c r="A796" s="13"/>
      <c r="F796" s="141"/>
      <c r="G796" s="11"/>
    </row>
    <row r="797" spans="1:7">
      <c r="A797" s="13"/>
      <c r="F797" s="141"/>
      <c r="G797" s="11"/>
    </row>
    <row r="798" spans="1:7">
      <c r="A798" s="13"/>
      <c r="F798" s="141"/>
      <c r="G798" s="11"/>
    </row>
    <row r="799" spans="1:7">
      <c r="A799" s="13"/>
      <c r="F799" s="141"/>
      <c r="G799" s="11"/>
    </row>
    <row r="800" spans="1:7">
      <c r="A800" s="13"/>
      <c r="F800" s="141"/>
      <c r="G800" s="11"/>
    </row>
    <row r="801" spans="1:7">
      <c r="A801" s="13"/>
      <c r="F801" s="141"/>
      <c r="G801" s="11"/>
    </row>
    <row r="802" spans="1:7">
      <c r="A802" s="13"/>
      <c r="F802" s="141"/>
      <c r="G802" s="11"/>
    </row>
    <row r="803" spans="1:7">
      <c r="A803" s="13"/>
      <c r="F803" s="141"/>
      <c r="G803" s="11"/>
    </row>
    <row r="804" spans="1:7">
      <c r="A804" s="13"/>
      <c r="F804" s="141"/>
      <c r="G804" s="11"/>
    </row>
    <row r="805" spans="1:7">
      <c r="A805" s="13"/>
      <c r="F805" s="141"/>
      <c r="G805" s="11"/>
    </row>
    <row r="806" spans="1:7">
      <c r="A806" s="13"/>
      <c r="F806" s="141"/>
      <c r="G806" s="11"/>
    </row>
    <row r="807" spans="1:7">
      <c r="A807" s="13"/>
      <c r="F807" s="141"/>
      <c r="G807" s="11"/>
    </row>
    <row r="808" spans="1:7">
      <c r="A808" s="13"/>
      <c r="F808" s="141"/>
      <c r="G808" s="11"/>
    </row>
    <row r="809" spans="1:7">
      <c r="A809" s="13"/>
      <c r="F809" s="141"/>
      <c r="G809" s="11"/>
    </row>
    <row r="810" spans="1:7">
      <c r="A810" s="13"/>
      <c r="F810" s="141"/>
      <c r="G810" s="11"/>
    </row>
    <row r="811" spans="1:7">
      <c r="A811" s="13"/>
      <c r="F811" s="141"/>
      <c r="G811" s="11"/>
    </row>
    <row r="812" spans="1:7">
      <c r="A812" s="13"/>
      <c r="F812" s="141"/>
      <c r="G812" s="11"/>
    </row>
    <row r="813" spans="1:7">
      <c r="A813" s="13"/>
      <c r="F813" s="141"/>
      <c r="G813" s="11"/>
    </row>
    <row r="814" spans="1:7">
      <c r="A814" s="13"/>
      <c r="F814" s="141"/>
      <c r="G814" s="11"/>
    </row>
    <row r="815" spans="1:7">
      <c r="A815" s="13"/>
      <c r="F815" s="141"/>
      <c r="G815" s="11"/>
    </row>
    <row r="816" spans="1:7">
      <c r="A816" s="13"/>
      <c r="F816" s="141"/>
      <c r="G816" s="11"/>
    </row>
    <row r="817" spans="1:7">
      <c r="A817" s="13"/>
      <c r="F817" s="141"/>
      <c r="G817" s="11"/>
    </row>
    <row r="818" spans="1:7">
      <c r="A818" s="13"/>
      <c r="F818" s="141"/>
      <c r="G818" s="11"/>
    </row>
    <row r="819" spans="1:7">
      <c r="A819" s="13"/>
      <c r="F819" s="141"/>
      <c r="G819" s="11"/>
    </row>
    <row r="820" spans="1:7">
      <c r="A820" s="13"/>
      <c r="F820" s="141"/>
      <c r="G820" s="11"/>
    </row>
    <row r="821" spans="1:7">
      <c r="A821" s="13"/>
      <c r="F821" s="141"/>
      <c r="G821" s="11"/>
    </row>
    <row r="822" spans="1:7">
      <c r="A822" s="13"/>
      <c r="F822" s="141"/>
      <c r="G822" s="11"/>
    </row>
    <row r="823" spans="1:7">
      <c r="A823" s="13"/>
      <c r="F823" s="141"/>
      <c r="G823" s="11"/>
    </row>
    <row r="824" spans="1:7">
      <c r="A824" s="13"/>
      <c r="F824" s="141"/>
      <c r="G824" s="11"/>
    </row>
    <row r="825" spans="1:7">
      <c r="A825" s="13"/>
      <c r="F825" s="141"/>
      <c r="G825" s="11"/>
    </row>
    <row r="826" spans="1:7">
      <c r="A826" s="13"/>
      <c r="F826" s="141"/>
      <c r="G826" s="11"/>
    </row>
    <row r="827" spans="1:7">
      <c r="A827" s="13"/>
      <c r="F827" s="141"/>
      <c r="G827" s="11"/>
    </row>
    <row r="828" spans="1:7">
      <c r="A828" s="13"/>
      <c r="F828" s="141"/>
      <c r="G828" s="11"/>
    </row>
    <row r="829" spans="1:7">
      <c r="A829" s="13"/>
      <c r="F829" s="141"/>
      <c r="G829" s="11"/>
    </row>
    <row r="830" spans="1:7">
      <c r="A830" s="13"/>
      <c r="F830" s="141"/>
      <c r="G830" s="11"/>
    </row>
    <row r="831" spans="1:7">
      <c r="A831" s="13"/>
      <c r="F831" s="141"/>
      <c r="G831" s="11"/>
    </row>
    <row r="832" spans="1:7">
      <c r="A832" s="13"/>
      <c r="F832" s="141"/>
      <c r="G832" s="11"/>
    </row>
    <row r="833" spans="1:7">
      <c r="A833" s="13"/>
      <c r="F833" s="141"/>
      <c r="G833" s="11"/>
    </row>
    <row r="834" spans="1:7">
      <c r="A834" s="13"/>
      <c r="F834" s="141"/>
      <c r="G834" s="11"/>
    </row>
    <row r="835" spans="1:7">
      <c r="A835" s="13"/>
      <c r="F835" s="141"/>
      <c r="G835" s="11"/>
    </row>
    <row r="836" spans="1:7">
      <c r="A836" s="13"/>
      <c r="F836" s="141"/>
      <c r="G836" s="11"/>
    </row>
    <row r="837" spans="1:7">
      <c r="A837" s="13"/>
      <c r="F837" s="141"/>
      <c r="G837" s="11"/>
    </row>
    <row r="838" spans="1:7">
      <c r="A838" s="13"/>
      <c r="F838" s="141"/>
      <c r="G838" s="11"/>
    </row>
    <row r="839" spans="1:7">
      <c r="A839" s="13"/>
      <c r="F839" s="141"/>
      <c r="G839" s="11"/>
    </row>
    <row r="840" spans="1:7">
      <c r="A840" s="13"/>
      <c r="F840" s="141"/>
      <c r="G840" s="11"/>
    </row>
    <row r="841" spans="1:7">
      <c r="A841" s="13"/>
      <c r="F841" s="141"/>
      <c r="G841" s="11"/>
    </row>
    <row r="842" spans="1:7">
      <c r="A842" s="13"/>
      <c r="F842" s="141"/>
      <c r="G842" s="11"/>
    </row>
    <row r="843" spans="1:7">
      <c r="A843" s="13"/>
      <c r="F843" s="141"/>
      <c r="G843" s="11"/>
    </row>
    <row r="844" spans="1:7">
      <c r="A844" s="13"/>
      <c r="F844" s="141"/>
      <c r="G844" s="11"/>
    </row>
    <row r="845" spans="1:7">
      <c r="A845" s="13"/>
      <c r="F845" s="141"/>
      <c r="G845" s="11"/>
    </row>
    <row r="846" spans="1:7">
      <c r="A846" s="13"/>
      <c r="F846" s="141"/>
      <c r="G846" s="11"/>
    </row>
    <row r="847" spans="1:7">
      <c r="A847" s="13"/>
      <c r="F847" s="141"/>
      <c r="G847" s="11"/>
    </row>
    <row r="848" spans="1:7">
      <c r="A848" s="13"/>
      <c r="F848" s="141"/>
      <c r="G848" s="11"/>
    </row>
    <row r="849" spans="1:7">
      <c r="A849" s="13"/>
      <c r="F849" s="141"/>
      <c r="G849" s="11"/>
    </row>
    <row r="850" spans="1:7">
      <c r="A850" s="13"/>
      <c r="F850" s="141"/>
      <c r="G850" s="11"/>
    </row>
    <row r="851" spans="1:7">
      <c r="A851" s="13"/>
      <c r="F851" s="141"/>
      <c r="G851" s="11"/>
    </row>
    <row r="852" spans="1:7">
      <c r="A852" s="13"/>
      <c r="F852" s="141"/>
      <c r="G852" s="11"/>
    </row>
    <row r="853" spans="1:7">
      <c r="A853" s="13"/>
      <c r="F853" s="141"/>
      <c r="G853" s="11"/>
    </row>
    <row r="854" spans="1:7">
      <c r="A854" s="13"/>
      <c r="F854" s="141"/>
      <c r="G854" s="11"/>
    </row>
    <row r="855" spans="1:7">
      <c r="A855" s="13"/>
      <c r="F855" s="141"/>
      <c r="G855" s="11"/>
    </row>
    <row r="856" spans="1:7">
      <c r="A856" s="13"/>
      <c r="F856" s="141"/>
      <c r="G856" s="11"/>
    </row>
    <row r="857" spans="1:7">
      <c r="A857" s="13"/>
      <c r="F857" s="141"/>
      <c r="G857" s="11"/>
    </row>
    <row r="858" spans="1:7">
      <c r="A858" s="13"/>
      <c r="F858" s="141"/>
      <c r="G858" s="11"/>
    </row>
    <row r="859" spans="1:7">
      <c r="A859" s="13"/>
      <c r="F859" s="141"/>
      <c r="G859" s="11"/>
    </row>
    <row r="860" spans="1:7">
      <c r="A860" s="13"/>
      <c r="F860" s="141"/>
      <c r="G860" s="11"/>
    </row>
    <row r="861" spans="1:7">
      <c r="A861" s="13"/>
      <c r="F861" s="141"/>
      <c r="G861" s="11"/>
    </row>
    <row r="862" spans="1:7">
      <c r="A862" s="13"/>
      <c r="F862" s="141"/>
      <c r="G862" s="11"/>
    </row>
    <row r="863" spans="1:7">
      <c r="A863" s="13"/>
      <c r="F863" s="141"/>
      <c r="G863" s="11"/>
    </row>
    <row r="864" spans="1:7">
      <c r="A864" s="13"/>
      <c r="F864" s="141"/>
      <c r="G864" s="11"/>
    </row>
    <row r="865" spans="1:7">
      <c r="A865" s="13"/>
      <c r="F865" s="141"/>
      <c r="G865" s="11"/>
    </row>
    <row r="866" spans="1:7">
      <c r="A866" s="13"/>
      <c r="F866" s="141"/>
      <c r="G866" s="11"/>
    </row>
    <row r="867" spans="1:7">
      <c r="A867" s="13"/>
      <c r="F867" s="141"/>
      <c r="G867" s="11"/>
    </row>
    <row r="868" spans="1:7">
      <c r="A868" s="13"/>
      <c r="F868" s="141"/>
      <c r="G868" s="11"/>
    </row>
    <row r="869" spans="1:7">
      <c r="A869" s="13"/>
      <c r="F869" s="141"/>
      <c r="G869" s="11"/>
    </row>
    <row r="870" spans="1:7">
      <c r="A870" s="13"/>
      <c r="F870" s="141"/>
      <c r="G870" s="11"/>
    </row>
    <row r="871" spans="1:7">
      <c r="A871" s="13"/>
      <c r="F871" s="141"/>
      <c r="G871" s="11"/>
    </row>
    <row r="872" spans="1:7">
      <c r="A872" s="13"/>
      <c r="F872" s="141"/>
      <c r="G872" s="11"/>
    </row>
    <row r="873" spans="1:7">
      <c r="A873" s="13"/>
      <c r="F873" s="141"/>
      <c r="G873" s="11"/>
    </row>
    <row r="874" spans="1:7">
      <c r="A874" s="13"/>
      <c r="F874" s="141"/>
      <c r="G874" s="11"/>
    </row>
    <row r="875" spans="1:7">
      <c r="A875" s="13"/>
      <c r="F875" s="141"/>
      <c r="G875" s="11"/>
    </row>
    <row r="876" spans="1:7">
      <c r="A876" s="13"/>
      <c r="F876" s="141"/>
      <c r="G876" s="11"/>
    </row>
    <row r="877" spans="1:7">
      <c r="A877" s="13"/>
      <c r="F877" s="141"/>
      <c r="G877" s="11"/>
    </row>
    <row r="878" spans="1:7">
      <c r="A878" s="13"/>
      <c r="F878" s="141"/>
      <c r="G878" s="11"/>
    </row>
    <row r="879" spans="1:7">
      <c r="A879" s="13"/>
      <c r="F879" s="141"/>
      <c r="G879" s="11"/>
    </row>
    <row r="880" spans="1:7">
      <c r="A880" s="13"/>
      <c r="F880" s="141"/>
      <c r="G880" s="11"/>
    </row>
    <row r="881" spans="1:7">
      <c r="A881" s="13"/>
      <c r="F881" s="141"/>
      <c r="G881" s="11"/>
    </row>
    <row r="882" spans="1:7">
      <c r="A882" s="13"/>
      <c r="F882" s="141"/>
      <c r="G882" s="11"/>
    </row>
    <row r="883" spans="1:7">
      <c r="A883" s="13"/>
      <c r="F883" s="141"/>
      <c r="G883" s="11"/>
    </row>
    <row r="884" spans="1:7">
      <c r="A884" s="13"/>
      <c r="F884" s="141"/>
      <c r="G884" s="11"/>
    </row>
    <row r="885" spans="1:7">
      <c r="A885" s="13"/>
      <c r="F885" s="141"/>
      <c r="G885" s="11"/>
    </row>
    <row r="886" spans="1:7">
      <c r="A886" s="13"/>
      <c r="F886" s="141"/>
      <c r="G886" s="11"/>
    </row>
    <row r="887" spans="1:7">
      <c r="A887" s="13"/>
      <c r="F887" s="141"/>
      <c r="G887" s="11"/>
    </row>
    <row r="888" spans="1:7">
      <c r="A888" s="13"/>
      <c r="F888" s="141"/>
      <c r="G888" s="11"/>
    </row>
    <row r="889" spans="1:7">
      <c r="A889" s="13"/>
      <c r="F889" s="141"/>
      <c r="G889" s="11"/>
    </row>
    <row r="890" spans="1:7">
      <c r="A890" s="13"/>
      <c r="F890" s="141"/>
      <c r="G890" s="11"/>
    </row>
    <row r="891" spans="1:7">
      <c r="A891" s="13"/>
      <c r="F891" s="141"/>
      <c r="G891" s="11"/>
    </row>
    <row r="892" spans="1:7">
      <c r="A892" s="13"/>
      <c r="F892" s="141"/>
      <c r="G892" s="11"/>
    </row>
    <row r="893" spans="1:7">
      <c r="A893" s="13"/>
      <c r="F893" s="141"/>
      <c r="G893" s="11"/>
    </row>
    <row r="894" spans="1:7">
      <c r="A894" s="13"/>
      <c r="F894" s="141"/>
      <c r="G894" s="11"/>
    </row>
    <row r="895" spans="1:7">
      <c r="A895" s="13"/>
      <c r="F895" s="141"/>
      <c r="G895" s="11"/>
    </row>
    <row r="896" spans="1:7">
      <c r="A896" s="13"/>
      <c r="F896" s="141"/>
      <c r="G896" s="11"/>
    </row>
    <row r="897" spans="1:7">
      <c r="A897" s="13"/>
      <c r="F897" s="141"/>
      <c r="G897" s="11"/>
    </row>
    <row r="898" spans="1:7">
      <c r="A898" s="13"/>
      <c r="F898" s="141"/>
      <c r="G898" s="11"/>
    </row>
    <row r="899" spans="1:7">
      <c r="A899" s="13"/>
      <c r="F899" s="141"/>
      <c r="G899" s="11"/>
    </row>
    <row r="900" spans="1:7">
      <c r="A900" s="13"/>
      <c r="F900" s="141"/>
      <c r="G900" s="11"/>
    </row>
    <row r="901" spans="1:7">
      <c r="A901" s="13"/>
      <c r="F901" s="141"/>
      <c r="G901" s="11"/>
    </row>
    <row r="902" spans="1:7">
      <c r="A902" s="13"/>
      <c r="F902" s="141"/>
      <c r="G902" s="11"/>
    </row>
    <row r="903" spans="1:7">
      <c r="A903" s="13"/>
      <c r="F903" s="141"/>
      <c r="G903" s="11"/>
    </row>
    <row r="904" spans="1:7">
      <c r="A904" s="13"/>
      <c r="F904" s="141"/>
      <c r="G904" s="11"/>
    </row>
    <row r="905" spans="1:7">
      <c r="A905" s="13"/>
      <c r="F905" s="141"/>
      <c r="G905" s="11"/>
    </row>
    <row r="906" spans="1:7">
      <c r="A906" s="13"/>
      <c r="F906" s="141"/>
      <c r="G906" s="11"/>
    </row>
    <row r="907" spans="1:7">
      <c r="A907" s="13"/>
      <c r="F907" s="141"/>
      <c r="G907" s="11"/>
    </row>
    <row r="908" spans="1:7">
      <c r="A908" s="13"/>
      <c r="F908" s="141"/>
      <c r="G908" s="11"/>
    </row>
    <row r="909" spans="1:7">
      <c r="A909" s="13"/>
      <c r="F909" s="141"/>
      <c r="G909" s="11"/>
    </row>
    <row r="910" spans="1:7">
      <c r="A910" s="13"/>
      <c r="F910" s="141"/>
      <c r="G910" s="11"/>
    </row>
    <row r="911" spans="1:7">
      <c r="A911" s="13"/>
      <c r="F911" s="141"/>
      <c r="G911" s="11"/>
    </row>
    <row r="912" spans="1:7">
      <c r="A912" s="13"/>
      <c r="F912" s="141"/>
      <c r="G912" s="11"/>
    </row>
    <row r="913" spans="1:7">
      <c r="A913" s="13"/>
      <c r="F913" s="141"/>
      <c r="G913" s="11"/>
    </row>
    <row r="914" spans="1:7">
      <c r="A914" s="13"/>
      <c r="F914" s="141"/>
      <c r="G914" s="11"/>
    </row>
    <row r="915" spans="1:7">
      <c r="A915" s="13"/>
      <c r="F915" s="141"/>
      <c r="G915" s="11"/>
    </row>
    <row r="916" spans="1:7">
      <c r="A916" s="13"/>
      <c r="F916" s="141"/>
      <c r="G916" s="11"/>
    </row>
    <row r="917" spans="1:7">
      <c r="A917" s="13"/>
      <c r="F917" s="141"/>
      <c r="G917" s="11"/>
    </row>
    <row r="918" spans="1:7">
      <c r="A918" s="13"/>
      <c r="F918" s="141"/>
      <c r="G918" s="11"/>
    </row>
    <row r="919" spans="1:7">
      <c r="A919" s="13"/>
      <c r="F919" s="141"/>
      <c r="G919" s="11"/>
    </row>
    <row r="920" spans="1:7">
      <c r="A920" s="13"/>
      <c r="F920" s="141"/>
      <c r="G920" s="11"/>
    </row>
    <row r="921" spans="1:7">
      <c r="A921" s="13"/>
      <c r="F921" s="141"/>
      <c r="G921" s="11"/>
    </row>
    <row r="922" spans="1:7">
      <c r="A922" s="13"/>
      <c r="F922" s="141"/>
      <c r="G922" s="11"/>
    </row>
    <row r="923" spans="1:7">
      <c r="A923" s="13"/>
      <c r="F923" s="141"/>
      <c r="G923" s="11"/>
    </row>
    <row r="924" spans="1:7">
      <c r="A924" s="13"/>
      <c r="F924" s="141"/>
      <c r="G924" s="11"/>
    </row>
    <row r="925" spans="1:7">
      <c r="A925" s="13"/>
      <c r="F925" s="141"/>
      <c r="G925" s="11"/>
    </row>
    <row r="926" spans="1:7">
      <c r="A926" s="13"/>
      <c r="F926" s="141"/>
      <c r="G926" s="11"/>
    </row>
    <row r="927" spans="1:7">
      <c r="A927" s="13"/>
      <c r="F927" s="141"/>
      <c r="G927" s="11"/>
    </row>
    <row r="928" spans="1:7">
      <c r="A928" s="13"/>
      <c r="F928" s="141"/>
      <c r="G928" s="11"/>
    </row>
    <row r="929" spans="1:7">
      <c r="A929" s="13"/>
      <c r="F929" s="141"/>
      <c r="G929" s="11"/>
    </row>
    <row r="930" spans="1:7">
      <c r="A930" s="13"/>
      <c r="F930" s="141"/>
      <c r="G930" s="11"/>
    </row>
    <row r="931" spans="1:7">
      <c r="A931" s="13"/>
      <c r="F931" s="141"/>
      <c r="G931" s="11"/>
    </row>
    <row r="932" spans="1:7">
      <c r="A932" s="13"/>
      <c r="F932" s="141"/>
      <c r="G932" s="11"/>
    </row>
    <row r="933" spans="1:7">
      <c r="A933" s="13"/>
      <c r="F933" s="141"/>
      <c r="G933" s="11"/>
    </row>
    <row r="934" spans="1:7">
      <c r="A934" s="13"/>
      <c r="F934" s="141"/>
      <c r="G934" s="11"/>
    </row>
    <row r="935" spans="1:7">
      <c r="A935" s="13"/>
      <c r="F935" s="141"/>
      <c r="G935" s="11"/>
    </row>
    <row r="936" spans="1:7">
      <c r="A936" s="13"/>
      <c r="F936" s="141"/>
      <c r="G936" s="11"/>
    </row>
    <row r="937" spans="1:7">
      <c r="A937" s="13"/>
      <c r="F937" s="141"/>
      <c r="G937" s="11"/>
    </row>
    <row r="938" spans="1:7">
      <c r="A938" s="13"/>
      <c r="F938" s="141"/>
      <c r="G938" s="11"/>
    </row>
    <row r="939" spans="1:7">
      <c r="A939" s="13"/>
      <c r="F939" s="141"/>
      <c r="G939" s="11"/>
    </row>
    <row r="940" spans="1:7">
      <c r="A940" s="13"/>
      <c r="F940" s="141"/>
      <c r="G940" s="11"/>
    </row>
    <row r="941" spans="1:7">
      <c r="A941" s="13"/>
      <c r="F941" s="141"/>
      <c r="G941" s="11"/>
    </row>
    <row r="942" spans="1:7">
      <c r="A942" s="13"/>
      <c r="F942" s="141"/>
      <c r="G942" s="11"/>
    </row>
    <row r="943" spans="1:7">
      <c r="A943" s="13"/>
      <c r="F943" s="141"/>
      <c r="G943" s="11"/>
    </row>
    <row r="944" spans="1:7">
      <c r="A944" s="13"/>
      <c r="F944" s="141"/>
      <c r="G944" s="11"/>
    </row>
    <row r="945" spans="1:7">
      <c r="A945" s="13"/>
      <c r="F945" s="141"/>
      <c r="G945" s="11"/>
    </row>
    <row r="946" spans="1:7">
      <c r="A946" s="13"/>
      <c r="F946" s="141"/>
      <c r="G946" s="11"/>
    </row>
    <row r="947" spans="1:7">
      <c r="A947" s="13"/>
      <c r="F947" s="141"/>
      <c r="G947" s="11"/>
    </row>
    <row r="948" spans="1:7">
      <c r="A948" s="13"/>
      <c r="F948" s="141"/>
      <c r="G948" s="11"/>
    </row>
    <row r="949" spans="1:7">
      <c r="A949" s="13"/>
      <c r="F949" s="141"/>
      <c r="G949" s="11"/>
    </row>
    <row r="950" spans="1:7">
      <c r="A950" s="13"/>
      <c r="F950" s="141"/>
      <c r="G950" s="11"/>
    </row>
    <row r="951" spans="1:7">
      <c r="A951" s="13"/>
      <c r="F951" s="141"/>
      <c r="G951" s="11"/>
    </row>
    <row r="952" spans="1:7">
      <c r="A952" s="13"/>
      <c r="F952" s="141"/>
      <c r="G952" s="11"/>
    </row>
    <row r="953" spans="1:7">
      <c r="A953" s="13"/>
      <c r="F953" s="141"/>
      <c r="G953" s="11"/>
    </row>
    <row r="954" spans="1:7">
      <c r="A954" s="13"/>
      <c r="F954" s="141"/>
      <c r="G954" s="11"/>
    </row>
    <row r="955" spans="1:7">
      <c r="A955" s="13"/>
      <c r="F955" s="141"/>
      <c r="G955" s="11"/>
    </row>
    <row r="956" spans="1:7">
      <c r="A956" s="13"/>
      <c r="F956" s="141"/>
      <c r="G956" s="11"/>
    </row>
    <row r="957" spans="1:7">
      <c r="A957" s="13"/>
      <c r="F957" s="141"/>
      <c r="G957" s="11"/>
    </row>
    <row r="958" spans="1:7">
      <c r="A958" s="13"/>
      <c r="F958" s="141"/>
      <c r="G958" s="11"/>
    </row>
    <row r="959" spans="1:7">
      <c r="A959" s="13"/>
      <c r="F959" s="141"/>
      <c r="G959" s="11"/>
    </row>
    <row r="960" spans="1:7">
      <c r="A960" s="13"/>
      <c r="F960" s="141"/>
      <c r="G960" s="11"/>
    </row>
    <row r="961" spans="1:7">
      <c r="A961" s="13"/>
      <c r="F961" s="141"/>
      <c r="G961" s="11"/>
    </row>
    <row r="962" spans="1:7">
      <c r="A962" s="13"/>
      <c r="F962" s="141"/>
      <c r="G962" s="11"/>
    </row>
    <row r="963" spans="1:7">
      <c r="A963" s="13"/>
      <c r="F963" s="141"/>
      <c r="G963" s="11"/>
    </row>
    <row r="964" spans="1:7">
      <c r="A964" s="13"/>
      <c r="F964" s="141"/>
      <c r="G964" s="11"/>
    </row>
    <row r="965" spans="1:7">
      <c r="A965" s="13"/>
      <c r="F965" s="141"/>
      <c r="G965" s="11"/>
    </row>
    <row r="966" spans="1:7">
      <c r="A966" s="13"/>
      <c r="F966" s="141"/>
      <c r="G966" s="11"/>
    </row>
    <row r="967" spans="1:7">
      <c r="A967" s="13"/>
      <c r="F967" s="141"/>
      <c r="G967" s="11"/>
    </row>
    <row r="968" spans="1:7">
      <c r="A968" s="13"/>
      <c r="F968" s="141"/>
      <c r="G968" s="11"/>
    </row>
    <row r="969" spans="1:7">
      <c r="A969" s="13"/>
      <c r="F969" s="141"/>
      <c r="G969" s="11"/>
    </row>
    <row r="970" spans="1:7">
      <c r="A970" s="13"/>
      <c r="F970" s="141"/>
      <c r="G970" s="11"/>
    </row>
    <row r="971" spans="1:7">
      <c r="A971" s="13"/>
      <c r="F971" s="141"/>
      <c r="G971" s="11"/>
    </row>
    <row r="972" spans="1:7">
      <c r="A972" s="13"/>
      <c r="F972" s="141"/>
      <c r="G972" s="11"/>
    </row>
    <row r="973" spans="1:7">
      <c r="A973" s="13"/>
      <c r="F973" s="141"/>
      <c r="G973" s="11"/>
    </row>
    <row r="974" spans="1:7">
      <c r="A974" s="13"/>
      <c r="F974" s="141"/>
      <c r="G974" s="11"/>
    </row>
    <row r="975" spans="1:7">
      <c r="A975" s="13"/>
      <c r="F975" s="141"/>
      <c r="G975" s="11"/>
    </row>
    <row r="976" spans="1:7">
      <c r="A976" s="13"/>
      <c r="F976" s="141"/>
      <c r="G976" s="11"/>
    </row>
    <row r="977" spans="1:7">
      <c r="A977" s="13"/>
      <c r="F977" s="141"/>
      <c r="G977" s="11"/>
    </row>
    <row r="978" spans="1:7">
      <c r="A978" s="13"/>
      <c r="F978" s="141"/>
      <c r="G978" s="11"/>
    </row>
    <row r="979" spans="1:7">
      <c r="A979" s="13"/>
      <c r="F979" s="141"/>
      <c r="G979" s="11"/>
    </row>
    <row r="980" spans="1:7">
      <c r="A980" s="13"/>
      <c r="F980" s="141"/>
      <c r="G980" s="11"/>
    </row>
    <row r="981" spans="1:7">
      <c r="A981" s="13"/>
      <c r="F981" s="141"/>
      <c r="G981" s="11"/>
    </row>
    <row r="982" spans="1:7">
      <c r="A982" s="13"/>
      <c r="F982" s="141"/>
      <c r="G982" s="11"/>
    </row>
    <row r="983" spans="1:7">
      <c r="A983" s="13"/>
      <c r="F983" s="141"/>
      <c r="G983" s="11"/>
    </row>
    <row r="984" spans="1:7">
      <c r="A984" s="13"/>
      <c r="F984" s="141"/>
      <c r="G984" s="11"/>
    </row>
    <row r="985" spans="1:7">
      <c r="A985" s="13"/>
      <c r="F985" s="141"/>
      <c r="G985" s="11"/>
    </row>
    <row r="986" spans="1:7">
      <c r="A986" s="13"/>
      <c r="F986" s="141"/>
    </row>
    <row r="987" spans="1:7">
      <c r="F987" s="141"/>
    </row>
    <row r="988" spans="1:7">
      <c r="F988" s="141"/>
    </row>
    <row r="989" spans="1:7">
      <c r="F989" s="141"/>
    </row>
    <row r="990" spans="1:7">
      <c r="F990" s="141"/>
    </row>
    <row r="991" spans="1:7">
      <c r="F991" s="141"/>
    </row>
    <row r="992" spans="1:7">
      <c r="F992" s="141"/>
    </row>
    <row r="993" spans="6:6">
      <c r="F993" s="141"/>
    </row>
    <row r="994" spans="6:6">
      <c r="F994" s="141"/>
    </row>
    <row r="995" spans="6:6">
      <c r="F995" s="141"/>
    </row>
    <row r="996" spans="6:6">
      <c r="F996" s="141"/>
    </row>
    <row r="997" spans="6:6">
      <c r="F997" s="141"/>
    </row>
    <row r="998" spans="6:6">
      <c r="F998" s="141"/>
    </row>
    <row r="999" spans="6:6">
      <c r="F999" s="141"/>
    </row>
    <row r="1000" spans="6:6">
      <c r="F1000" s="14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0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8" customFormat="1" ht="19.5" customHeight="1">
      <c r="A1" s="25" t="s">
        <v>740</v>
      </c>
      <c r="B1" s="25" t="s">
        <v>14</v>
      </c>
      <c r="C1" s="25" t="s">
        <v>498</v>
      </c>
      <c r="D1" s="25" t="s">
        <v>529</v>
      </c>
      <c r="E1" s="25" t="s">
        <v>626</v>
      </c>
      <c r="F1" s="25" t="s">
        <v>627</v>
      </c>
      <c r="G1" s="27" t="s">
        <v>628</v>
      </c>
      <c r="H1" s="25" t="s">
        <v>629</v>
      </c>
      <c r="I1" s="72" t="s">
        <v>630</v>
      </c>
      <c r="J1" s="72" t="s">
        <v>631</v>
      </c>
      <c r="K1" s="72" t="s">
        <v>632</v>
      </c>
      <c r="L1" s="72" t="s">
        <v>633</v>
      </c>
      <c r="M1" s="26" t="s">
        <v>634</v>
      </c>
      <c r="N1" s="26" t="s">
        <v>635</v>
      </c>
      <c r="O1" s="26" t="s">
        <v>636</v>
      </c>
      <c r="P1" s="26" t="s">
        <v>637</v>
      </c>
      <c r="Q1" s="120" t="s">
        <v>819</v>
      </c>
      <c r="R1" s="120" t="s">
        <v>820</v>
      </c>
      <c r="S1" s="120" t="s">
        <v>821</v>
      </c>
      <c r="T1" s="45" t="s">
        <v>638</v>
      </c>
      <c r="U1" s="73" t="s">
        <v>639</v>
      </c>
      <c r="V1" s="73" t="s">
        <v>640</v>
      </c>
      <c r="W1" s="73" t="s">
        <v>641</v>
      </c>
      <c r="X1" s="73" t="s">
        <v>642</v>
      </c>
      <c r="Y1" s="73" t="s">
        <v>643</v>
      </c>
      <c r="Z1" s="73" t="s">
        <v>644</v>
      </c>
      <c r="AA1" s="74" t="s">
        <v>645</v>
      </c>
      <c r="AB1" s="74" t="s">
        <v>646</v>
      </c>
      <c r="AC1" s="74" t="s">
        <v>647</v>
      </c>
      <c r="AD1" s="74" t="s">
        <v>648</v>
      </c>
      <c r="AE1" s="74" t="s">
        <v>649</v>
      </c>
      <c r="AF1" s="74" t="s">
        <v>650</v>
      </c>
      <c r="AG1" s="74" t="s">
        <v>651</v>
      </c>
      <c r="AH1" s="46" t="s">
        <v>652</v>
      </c>
      <c r="AI1" s="74" t="s">
        <v>653</v>
      </c>
      <c r="AJ1" s="74" t="s">
        <v>654</v>
      </c>
      <c r="AK1" s="46" t="s">
        <v>655</v>
      </c>
      <c r="AL1" s="47" t="s">
        <v>801</v>
      </c>
      <c r="AM1" s="47" t="s">
        <v>802</v>
      </c>
      <c r="AN1" s="47" t="s">
        <v>803</v>
      </c>
      <c r="AO1" s="75" t="s">
        <v>790</v>
      </c>
      <c r="AP1" s="75" t="s">
        <v>791</v>
      </c>
      <c r="AQ1" s="75" t="s">
        <v>792</v>
      </c>
      <c r="AR1" s="75" t="s">
        <v>793</v>
      </c>
      <c r="AS1" s="75" t="s">
        <v>794</v>
      </c>
      <c r="AT1" s="75" t="s">
        <v>656</v>
      </c>
      <c r="AU1" s="75" t="s">
        <v>657</v>
      </c>
      <c r="AV1" s="75" t="s">
        <v>658</v>
      </c>
      <c r="AW1" s="75" t="s">
        <v>659</v>
      </c>
      <c r="AX1" s="75" t="s">
        <v>660</v>
      </c>
      <c r="AY1" s="75" t="s">
        <v>661</v>
      </c>
      <c r="AZ1" s="75" t="s">
        <v>662</v>
      </c>
      <c r="BA1" s="75" t="s">
        <v>663</v>
      </c>
      <c r="BB1" s="75" t="s">
        <v>664</v>
      </c>
      <c r="BC1" s="75" t="s">
        <v>665</v>
      </c>
      <c r="BD1" s="75" t="s">
        <v>666</v>
      </c>
      <c r="BE1" s="75" t="s">
        <v>667</v>
      </c>
      <c r="BF1" s="75" t="s">
        <v>668</v>
      </c>
      <c r="BG1" s="49" t="s">
        <v>669</v>
      </c>
      <c r="BH1" s="49" t="s">
        <v>670</v>
      </c>
      <c r="BI1" s="49" t="s">
        <v>671</v>
      </c>
      <c r="BJ1" s="49" t="s">
        <v>672</v>
      </c>
      <c r="BK1" s="49" t="s">
        <v>673</v>
      </c>
      <c r="BL1" s="49" t="s">
        <v>674</v>
      </c>
      <c r="BM1" s="49" t="s">
        <v>675</v>
      </c>
      <c r="BN1" s="49" t="s">
        <v>676</v>
      </c>
      <c r="BO1" s="49" t="s">
        <v>677</v>
      </c>
      <c r="BP1" s="49" t="s">
        <v>678</v>
      </c>
      <c r="BQ1" s="49" t="s">
        <v>679</v>
      </c>
      <c r="BR1" s="49" t="s">
        <v>680</v>
      </c>
      <c r="BS1" s="49" t="s">
        <v>681</v>
      </c>
      <c r="BT1" s="49" t="s">
        <v>682</v>
      </c>
      <c r="BU1" s="50" t="s">
        <v>683</v>
      </c>
    </row>
    <row r="2" spans="1:73" s="28" customFormat="1" ht="80" customHeight="1">
      <c r="A2" s="29" t="s">
        <v>741</v>
      </c>
      <c r="B2" s="33" t="s">
        <v>23</v>
      </c>
      <c r="C2" s="33" t="s">
        <v>369</v>
      </c>
      <c r="D2" s="33" t="s">
        <v>70</v>
      </c>
      <c r="E2" s="33" t="s">
        <v>151</v>
      </c>
      <c r="F2" s="33" t="s">
        <v>465</v>
      </c>
      <c r="G2" s="33" t="s">
        <v>153</v>
      </c>
      <c r="H2" s="33" t="s">
        <v>152</v>
      </c>
      <c r="I2" s="33" t="s">
        <v>154</v>
      </c>
      <c r="J2" s="33" t="s">
        <v>155</v>
      </c>
      <c r="K2" s="33" t="s">
        <v>156</v>
      </c>
      <c r="L2" s="76" t="s">
        <v>323</v>
      </c>
      <c r="M2" s="29" t="s">
        <v>157</v>
      </c>
      <c r="N2" s="29" t="s">
        <v>158</v>
      </c>
      <c r="O2" s="29" t="s">
        <v>159</v>
      </c>
      <c r="P2" s="29" t="s">
        <v>160</v>
      </c>
      <c r="Q2" s="121" t="s">
        <v>817</v>
      </c>
      <c r="R2" s="121" t="s">
        <v>818</v>
      </c>
      <c r="S2" s="121" t="s">
        <v>816</v>
      </c>
      <c r="T2" s="54"/>
      <c r="U2" s="54" t="s">
        <v>319</v>
      </c>
      <c r="V2" s="54" t="s">
        <v>161</v>
      </c>
      <c r="W2" s="54" t="s">
        <v>162</v>
      </c>
      <c r="X2" s="54" t="s">
        <v>310</v>
      </c>
      <c r="Y2" s="54" t="s">
        <v>163</v>
      </c>
      <c r="Z2" s="54" t="s">
        <v>164</v>
      </c>
      <c r="AA2" s="55" t="s">
        <v>165</v>
      </c>
      <c r="AB2" s="55" t="s">
        <v>166</v>
      </c>
      <c r="AC2" s="55" t="s">
        <v>100</v>
      </c>
      <c r="AD2" s="55" t="s">
        <v>101</v>
      </c>
      <c r="AE2" s="55" t="s">
        <v>102</v>
      </c>
      <c r="AF2" s="55" t="s">
        <v>167</v>
      </c>
      <c r="AG2" s="55" t="s">
        <v>466</v>
      </c>
      <c r="AH2" s="55" t="s">
        <v>468</v>
      </c>
      <c r="AI2" s="55" t="s">
        <v>168</v>
      </c>
      <c r="AJ2" s="55" t="s">
        <v>467</v>
      </c>
      <c r="AK2" s="55" t="s">
        <v>469</v>
      </c>
      <c r="AL2" s="57" t="s">
        <v>105</v>
      </c>
      <c r="AM2" s="57" t="s">
        <v>106</v>
      </c>
      <c r="AN2" s="57" t="s">
        <v>107</v>
      </c>
      <c r="AO2" s="126" t="s">
        <v>109</v>
      </c>
      <c r="AP2" s="126" t="s">
        <v>110</v>
      </c>
      <c r="AQ2" s="126" t="s">
        <v>111</v>
      </c>
      <c r="AR2" s="126" t="s">
        <v>112</v>
      </c>
      <c r="AS2" s="126" t="s">
        <v>795</v>
      </c>
      <c r="AT2" s="58" t="s">
        <v>114</v>
      </c>
      <c r="AU2" s="58" t="s">
        <v>115</v>
      </c>
      <c r="AV2" s="59" t="s">
        <v>116</v>
      </c>
      <c r="AW2" s="59" t="s">
        <v>117</v>
      </c>
      <c r="AX2" s="58" t="s">
        <v>118</v>
      </c>
      <c r="AY2" s="58" t="s">
        <v>119</v>
      </c>
      <c r="AZ2" s="58" t="s">
        <v>120</v>
      </c>
      <c r="BA2" s="59" t="s">
        <v>121</v>
      </c>
      <c r="BB2" s="59" t="s">
        <v>122</v>
      </c>
      <c r="BC2" s="58" t="s">
        <v>123</v>
      </c>
      <c r="BD2" s="58" t="s">
        <v>124</v>
      </c>
      <c r="BE2" s="58" t="s">
        <v>125</v>
      </c>
      <c r="BF2" s="59" t="s">
        <v>126</v>
      </c>
      <c r="BG2" s="60" t="s">
        <v>128</v>
      </c>
      <c r="BH2" s="60" t="s">
        <v>129</v>
      </c>
      <c r="BI2" s="60" t="s">
        <v>130</v>
      </c>
      <c r="BJ2" s="60" t="s">
        <v>169</v>
      </c>
      <c r="BK2" s="60" t="s">
        <v>424</v>
      </c>
      <c r="BL2" s="60" t="s">
        <v>132</v>
      </c>
      <c r="BM2" s="60" t="s">
        <v>133</v>
      </c>
      <c r="BN2" s="60" t="s">
        <v>134</v>
      </c>
      <c r="BO2" s="60" t="s">
        <v>135</v>
      </c>
      <c r="BP2" s="60" t="s">
        <v>423</v>
      </c>
      <c r="BQ2" s="60" t="s">
        <v>136</v>
      </c>
      <c r="BR2" s="60" t="s">
        <v>137</v>
      </c>
      <c r="BS2" s="60" t="s">
        <v>138</v>
      </c>
      <c r="BT2" s="60" t="s">
        <v>139</v>
      </c>
      <c r="BU2" s="77" t="s">
        <v>322</v>
      </c>
    </row>
    <row r="3" spans="1:73" s="41" customFormat="1" ht="27" customHeight="1">
      <c r="A3" s="35" t="s">
        <v>403</v>
      </c>
      <c r="B3" s="34"/>
      <c r="C3" s="34"/>
      <c r="D3" s="34"/>
      <c r="E3" s="34"/>
      <c r="F3" s="34" t="s">
        <v>684</v>
      </c>
      <c r="G3" s="34" t="s">
        <v>171</v>
      </c>
      <c r="H3" s="34" t="s">
        <v>170</v>
      </c>
      <c r="I3" s="34" t="s">
        <v>172</v>
      </c>
      <c r="J3" s="34"/>
      <c r="K3" s="34"/>
      <c r="L3" s="78"/>
      <c r="M3" s="35" t="s">
        <v>173</v>
      </c>
      <c r="N3" s="35" t="s">
        <v>414</v>
      </c>
      <c r="O3" s="35"/>
      <c r="P3" s="35" t="s">
        <v>44</v>
      </c>
      <c r="Q3" s="35" t="s">
        <v>814</v>
      </c>
      <c r="R3" s="35" t="s">
        <v>41</v>
      </c>
      <c r="S3" s="131" t="s">
        <v>815</v>
      </c>
      <c r="T3" s="66"/>
      <c r="U3" s="66" t="s">
        <v>44</v>
      </c>
      <c r="V3" s="66" t="s">
        <v>44</v>
      </c>
      <c r="W3" s="66" t="s">
        <v>44</v>
      </c>
      <c r="X3" s="66" t="s">
        <v>44</v>
      </c>
      <c r="Y3" s="66" t="s">
        <v>44</v>
      </c>
      <c r="Z3" s="66"/>
      <c r="AA3" s="67" t="s">
        <v>145</v>
      </c>
      <c r="AB3" s="67" t="s">
        <v>145</v>
      </c>
      <c r="AC3" s="67"/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  <c r="AL3" s="68" t="s">
        <v>147</v>
      </c>
      <c r="AM3" s="68" t="s">
        <v>148</v>
      </c>
      <c r="AN3" s="68" t="s">
        <v>148</v>
      </c>
      <c r="AO3" s="125" t="s">
        <v>796</v>
      </c>
      <c r="AP3" s="125" t="s">
        <v>796</v>
      </c>
      <c r="AQ3" s="125" t="s">
        <v>796</v>
      </c>
      <c r="AR3" s="125" t="s">
        <v>796</v>
      </c>
      <c r="AS3" s="124"/>
      <c r="AT3" s="125" t="s">
        <v>796</v>
      </c>
      <c r="AU3" s="125" t="s">
        <v>796</v>
      </c>
      <c r="AV3" s="125" t="s">
        <v>796</v>
      </c>
      <c r="AW3" s="125" t="s">
        <v>796</v>
      </c>
      <c r="AX3" s="69"/>
      <c r="AY3" s="125" t="s">
        <v>796</v>
      </c>
      <c r="AZ3" s="125" t="s">
        <v>796</v>
      </c>
      <c r="BA3" s="125" t="s">
        <v>796</v>
      </c>
      <c r="BB3" s="125" t="s">
        <v>796</v>
      </c>
      <c r="BC3" s="69"/>
      <c r="BD3" s="125" t="s">
        <v>796</v>
      </c>
      <c r="BE3" s="125" t="s">
        <v>796</v>
      </c>
      <c r="BF3" s="125" t="s">
        <v>796</v>
      </c>
      <c r="BG3" s="70" t="s">
        <v>150</v>
      </c>
      <c r="BH3" s="70" t="s">
        <v>150</v>
      </c>
      <c r="BI3" s="70" t="s">
        <v>150</v>
      </c>
      <c r="BJ3" s="70" t="s">
        <v>150</v>
      </c>
      <c r="BK3" s="70" t="s">
        <v>150</v>
      </c>
      <c r="BL3" s="70" t="s">
        <v>150</v>
      </c>
      <c r="BM3" s="70" t="s">
        <v>150</v>
      </c>
      <c r="BN3" s="70" t="s">
        <v>150</v>
      </c>
      <c r="BO3" s="70" t="s">
        <v>150</v>
      </c>
      <c r="BP3" s="70" t="s">
        <v>150</v>
      </c>
      <c r="BQ3" s="70" t="s">
        <v>150</v>
      </c>
      <c r="BR3" s="70" t="s">
        <v>150</v>
      </c>
      <c r="BS3" s="70" t="s">
        <v>150</v>
      </c>
      <c r="BT3" s="70" t="s">
        <v>150</v>
      </c>
      <c r="BU3" s="70" t="s">
        <v>150</v>
      </c>
    </row>
    <row r="4" spans="1:73" ht="15" customHeight="1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R4" s="7"/>
      <c r="S4" s="122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7"/>
      <c r="R5" s="7"/>
      <c r="S5" s="122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7"/>
      <c r="R6" s="7"/>
      <c r="S6" s="122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R7" s="7"/>
      <c r="S7" s="122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R8" s="7"/>
      <c r="S8" s="122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R9" s="7"/>
      <c r="S9" s="122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R10" s="7"/>
      <c r="S10" s="122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R11" s="7"/>
      <c r="S11" s="122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2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2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2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2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2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2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2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2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2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2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2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2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2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2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2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2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2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2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2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2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2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2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2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2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2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2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2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2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2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2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2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2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2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2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2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2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2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2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2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2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2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2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2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2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2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2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2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2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2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2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2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2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2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2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2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2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2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2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2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2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2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2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2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2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2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2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2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2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2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2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2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2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2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2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2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2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2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2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2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2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2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2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2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2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2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2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2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2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2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2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2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2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2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2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2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2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2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2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2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2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2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2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2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2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2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2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2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2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2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2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2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2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2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2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2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2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2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2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2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2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2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2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2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2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2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2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2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2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2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2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2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2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2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2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2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2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2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2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2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2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2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2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2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2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2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2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2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2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2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2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2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2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2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2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2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2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2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2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2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2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2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2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2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2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2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2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2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2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2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2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2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2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2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2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2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2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2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2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2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2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2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2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2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2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2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2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2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2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2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2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2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2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2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2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2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2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2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2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2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2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2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2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2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2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2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2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2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2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2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2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2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2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2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2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2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2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2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2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2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2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2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2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2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2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2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2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2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2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2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2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2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2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2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2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2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2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2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2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2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2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2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2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2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2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2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2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2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2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2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2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2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2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2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2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2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2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2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2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2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2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2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2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2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2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2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2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2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2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2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2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2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2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2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2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2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2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2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2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2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2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2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2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2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2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2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2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2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2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2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2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2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2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2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2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2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2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2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2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2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2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2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2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2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2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2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2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2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2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2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2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2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2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2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2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2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2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2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2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2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2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2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2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2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2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2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2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2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2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2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2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2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2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2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2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2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2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2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2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2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2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2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2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2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2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2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2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2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2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2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2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2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2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2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2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2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2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2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2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2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2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2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2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2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2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2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2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2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2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2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2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2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2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2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2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2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2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2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2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2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2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2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2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2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2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2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2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2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2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2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2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2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2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2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2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2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2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2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2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2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2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2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2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2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2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2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2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2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2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2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2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2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2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2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2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2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2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2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2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2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2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2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2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2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2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2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2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2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2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2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2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2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2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2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2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2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2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2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2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2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2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2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2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2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2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2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2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2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2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2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2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2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2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2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2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2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2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2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2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2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2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2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2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2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2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2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2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2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2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2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2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2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2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2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2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2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2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2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2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2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2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2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2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2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2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2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2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2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2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2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2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2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2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2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2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2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2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2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2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2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2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2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2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2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2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2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2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2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2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2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2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2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2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2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2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2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2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2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2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2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2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2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2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2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2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2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2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2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2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2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2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2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2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2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2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2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2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2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2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2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2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2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2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2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2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2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2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2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2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2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2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2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2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2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2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2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2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2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2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2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2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2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2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2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2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2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2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2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2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2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2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2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2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2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2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2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2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2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2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2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2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2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2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2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2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2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2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2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2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2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2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2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2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2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2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2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2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2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2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2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2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2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2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2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2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2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2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2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2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2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2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2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2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2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2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2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2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2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2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2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2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2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2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2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2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2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2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2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2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2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2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2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2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2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2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2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2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2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2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2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2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2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2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2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2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2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2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2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2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2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2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2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2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2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2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2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2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2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2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2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2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2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2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2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2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2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2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2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2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2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2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2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2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2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2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2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2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2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2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2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2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2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2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2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2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2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2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2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2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2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2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2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2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2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2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2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2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2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2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2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2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2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2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2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2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2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2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2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2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2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2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2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2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2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2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2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2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2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2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2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2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2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2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2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2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2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2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2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2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2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2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2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2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2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2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2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2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2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2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2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2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2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2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2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2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2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2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2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2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2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2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2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2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2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2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2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2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2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2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2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2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2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2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2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2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2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2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2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2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2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2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2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2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2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2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2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2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2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2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2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2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2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2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2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2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2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2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2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2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2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2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2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2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2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2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2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2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2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2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2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2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2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2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2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2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2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2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2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2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2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2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2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2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2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2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2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2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2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2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2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2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2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2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2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2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2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2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2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2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2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2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2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2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2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2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2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2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2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2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2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2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2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2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2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2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2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2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2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2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2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2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2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2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2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2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2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2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2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2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2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2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2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2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2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2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2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2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2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2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2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2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2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2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2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2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2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2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2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2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2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2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2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2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2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2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2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2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2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2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2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2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2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2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2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2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2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2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2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2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2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2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2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2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2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2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2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2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2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2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2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2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2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2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2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2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2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2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2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2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2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2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2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2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2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2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2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2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2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2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2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2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2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2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2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2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2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2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2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2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2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2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2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2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2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2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2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2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2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2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2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2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2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2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2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2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2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2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2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2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2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2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2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2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2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2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2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2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2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2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2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2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2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2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2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2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2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2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2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2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2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2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2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2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2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2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2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2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2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2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2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F2" sqref="F2"/>
    </sheetView>
  </sheetViews>
  <sheetFormatPr baseColWidth="10" defaultColWidth="8.83203125" defaultRowHeight="15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21.33203125" style="5" bestFit="1" customWidth="1"/>
    <col min="7" max="7" width="12.1640625" style="5" customWidth="1"/>
    <col min="8" max="8" width="11" style="5" customWidth="1"/>
    <col min="9" max="9" width="10.83203125" style="138" bestFit="1" customWidth="1"/>
    <col min="10" max="10" width="11" style="5" customWidth="1"/>
    <col min="11" max="11" width="17.6640625" style="13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149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52">
      <c r="A1" s="25" t="s">
        <v>740</v>
      </c>
      <c r="B1" s="25" t="s">
        <v>14</v>
      </c>
      <c r="C1" s="25" t="s">
        <v>498</v>
      </c>
      <c r="D1" s="25" t="s">
        <v>529</v>
      </c>
      <c r="E1" s="128" t="s">
        <v>626</v>
      </c>
      <c r="F1" s="128" t="s">
        <v>1156</v>
      </c>
      <c r="G1" s="25" t="s">
        <v>439</v>
      </c>
      <c r="H1" s="31" t="s">
        <v>440</v>
      </c>
      <c r="I1" s="135" t="s">
        <v>812</v>
      </c>
      <c r="J1" s="120" t="s">
        <v>813</v>
      </c>
      <c r="K1" s="135" t="s">
        <v>811</v>
      </c>
      <c r="L1" s="111" t="s">
        <v>441</v>
      </c>
      <c r="M1" s="111" t="s">
        <v>442</v>
      </c>
      <c r="N1" s="111" t="s">
        <v>443</v>
      </c>
      <c r="O1" s="111" t="s">
        <v>444</v>
      </c>
      <c r="P1" s="111" t="s">
        <v>1151</v>
      </c>
      <c r="Q1" s="111" t="s">
        <v>445</v>
      </c>
      <c r="R1" s="111" t="s">
        <v>446</v>
      </c>
      <c r="S1" s="111" t="s">
        <v>839</v>
      </c>
      <c r="T1" s="74" t="s">
        <v>447</v>
      </c>
      <c r="U1" s="74" t="s">
        <v>779</v>
      </c>
      <c r="V1" s="74" t="s">
        <v>448</v>
      </c>
      <c r="W1" s="74" t="s">
        <v>449</v>
      </c>
      <c r="X1" s="74" t="s">
        <v>450</v>
      </c>
      <c r="Y1" s="74" t="s">
        <v>451</v>
      </c>
      <c r="Z1" s="74" t="s">
        <v>452</v>
      </c>
      <c r="AA1" s="46" t="s">
        <v>453</v>
      </c>
      <c r="AB1" s="74" t="s">
        <v>454</v>
      </c>
      <c r="AC1" s="74" t="s">
        <v>455</v>
      </c>
      <c r="AD1" s="46" t="s">
        <v>456</v>
      </c>
    </row>
    <row r="2" spans="1:30" s="28" customFormat="1" ht="70.5" customHeight="1">
      <c r="A2" s="29" t="s">
        <v>741</v>
      </c>
      <c r="B2" s="33" t="s">
        <v>23</v>
      </c>
      <c r="C2" s="33" t="s">
        <v>371</v>
      </c>
      <c r="D2" s="33" t="s">
        <v>401</v>
      </c>
      <c r="E2" s="29" t="s">
        <v>438</v>
      </c>
      <c r="F2" s="29"/>
      <c r="G2" s="29" t="s">
        <v>840</v>
      </c>
      <c r="H2" s="29" t="s">
        <v>74</v>
      </c>
      <c r="I2" s="136" t="s">
        <v>817</v>
      </c>
      <c r="J2" s="121" t="s">
        <v>818</v>
      </c>
      <c r="K2" s="136" t="s">
        <v>816</v>
      </c>
      <c r="L2" s="112" t="s">
        <v>464</v>
      </c>
      <c r="M2" s="62"/>
      <c r="N2" s="62"/>
      <c r="O2" s="62" t="s">
        <v>359</v>
      </c>
      <c r="P2" s="112" t="s">
        <v>804</v>
      </c>
      <c r="Q2" s="112" t="s">
        <v>462</v>
      </c>
      <c r="R2" s="112" t="s">
        <v>463</v>
      </c>
      <c r="S2" s="112"/>
      <c r="T2" s="55" t="s">
        <v>461</v>
      </c>
      <c r="U2" s="55" t="s">
        <v>780</v>
      </c>
      <c r="V2" s="56" t="s">
        <v>100</v>
      </c>
      <c r="W2" s="56" t="s">
        <v>101</v>
      </c>
      <c r="X2" s="56" t="s">
        <v>102</v>
      </c>
      <c r="Y2" s="56" t="s">
        <v>366</v>
      </c>
      <c r="Z2" s="55" t="s">
        <v>460</v>
      </c>
      <c r="AA2" s="55" t="s">
        <v>459</v>
      </c>
      <c r="AB2" s="55" t="s">
        <v>365</v>
      </c>
      <c r="AC2" s="55" t="s">
        <v>458</v>
      </c>
      <c r="AD2" s="55" t="s">
        <v>457</v>
      </c>
    </row>
    <row r="3" spans="1:30" s="41" customFormat="1" ht="18" customHeight="1">
      <c r="A3" s="35" t="s">
        <v>403</v>
      </c>
      <c r="B3" s="34"/>
      <c r="C3" s="78"/>
      <c r="D3" s="34"/>
      <c r="E3" s="35"/>
      <c r="F3" s="35"/>
      <c r="G3" s="35"/>
      <c r="H3" s="35"/>
      <c r="I3" s="137" t="s">
        <v>814</v>
      </c>
      <c r="J3" s="35" t="s">
        <v>41</v>
      </c>
      <c r="K3" s="137" t="s">
        <v>815</v>
      </c>
      <c r="L3" s="133" t="s">
        <v>335</v>
      </c>
      <c r="M3" s="134" t="s">
        <v>781</v>
      </c>
      <c r="N3" s="133" t="s">
        <v>358</v>
      </c>
      <c r="O3" s="133"/>
      <c r="P3" s="112"/>
      <c r="Q3" s="133" t="s">
        <v>44</v>
      </c>
      <c r="R3" s="133"/>
      <c r="S3" s="133"/>
      <c r="T3" s="71" t="s">
        <v>145</v>
      </c>
      <c r="U3" s="71" t="s">
        <v>145</v>
      </c>
      <c r="V3" s="71"/>
      <c r="W3" s="71"/>
      <c r="X3" s="71" t="s">
        <v>146</v>
      </c>
      <c r="Y3" s="71" t="s">
        <v>145</v>
      </c>
      <c r="Z3" s="71" t="s">
        <v>145</v>
      </c>
      <c r="AA3" s="67" t="s">
        <v>145</v>
      </c>
      <c r="AB3" s="71"/>
      <c r="AC3" s="71"/>
      <c r="AD3" s="67"/>
    </row>
    <row r="4" spans="1:30">
      <c r="A4" s="144" t="s">
        <v>846</v>
      </c>
      <c r="B4" s="157" t="s">
        <v>854</v>
      </c>
      <c r="C4" s="158" t="s">
        <v>891</v>
      </c>
      <c r="D4" s="159" t="s">
        <v>943</v>
      </c>
      <c r="F4" s="5" t="str">
        <f>D4&amp;"_inc"</f>
        <v>2009_FP1_10_inc</v>
      </c>
      <c r="G4" s="5" t="s">
        <v>841</v>
      </c>
      <c r="H4" s="5" t="s">
        <v>1153</v>
      </c>
      <c r="I4" s="162"/>
      <c r="L4" s="149"/>
      <c r="M4" s="149"/>
      <c r="N4" s="149"/>
      <c r="O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</row>
    <row r="5" spans="1:30">
      <c r="A5" s="144" t="s">
        <v>846</v>
      </c>
      <c r="B5" s="157" t="s">
        <v>854</v>
      </c>
      <c r="C5" s="158" t="s">
        <v>891</v>
      </c>
      <c r="D5" s="159" t="s">
        <v>944</v>
      </c>
      <c r="F5" s="5" t="str">
        <f t="shared" ref="F5:F68" si="0">D5&amp;"_inc"</f>
        <v>2009_FP1_20_inc</v>
      </c>
      <c r="G5" s="5" t="s">
        <v>841</v>
      </c>
      <c r="H5" s="5" t="s">
        <v>1153</v>
      </c>
      <c r="I5" s="162"/>
      <c r="L5" s="149"/>
      <c r="M5" s="149"/>
      <c r="N5" s="149"/>
      <c r="O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</row>
    <row r="6" spans="1:30">
      <c r="A6" s="144" t="s">
        <v>846</v>
      </c>
      <c r="B6" s="157" t="s">
        <v>854</v>
      </c>
      <c r="C6" s="158" t="s">
        <v>891</v>
      </c>
      <c r="D6" s="159" t="s">
        <v>945</v>
      </c>
      <c r="F6" s="5" t="str">
        <f t="shared" si="0"/>
        <v>2009_FP1_50_inc</v>
      </c>
      <c r="G6" s="5" t="s">
        <v>841</v>
      </c>
      <c r="H6" s="5" t="s">
        <v>1153</v>
      </c>
      <c r="I6" s="162"/>
      <c r="L6" s="149"/>
      <c r="M6" s="149"/>
      <c r="N6" s="149"/>
      <c r="O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</row>
    <row r="7" spans="1:30">
      <c r="A7" s="144" t="s">
        <v>846</v>
      </c>
      <c r="B7" s="157" t="s">
        <v>854</v>
      </c>
      <c r="C7" s="158" t="s">
        <v>891</v>
      </c>
      <c r="D7" s="159" t="s">
        <v>946</v>
      </c>
      <c r="F7" s="5" t="str">
        <f t="shared" si="0"/>
        <v>2009_FP1_100_inc</v>
      </c>
      <c r="G7" s="5" t="s">
        <v>841</v>
      </c>
      <c r="H7" s="5" t="s">
        <v>1153</v>
      </c>
      <c r="I7" s="162"/>
      <c r="L7" s="149"/>
      <c r="M7" s="149"/>
      <c r="N7" s="149"/>
      <c r="O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</row>
    <row r="8" spans="1:30">
      <c r="A8" s="144" t="s">
        <v>846</v>
      </c>
      <c r="B8" s="157" t="s">
        <v>854</v>
      </c>
      <c r="C8" s="158" t="s">
        <v>891</v>
      </c>
      <c r="D8" s="160" t="s">
        <v>947</v>
      </c>
      <c r="F8" s="5" t="str">
        <f t="shared" si="0"/>
        <v>2009_FP1_200_inc</v>
      </c>
      <c r="G8" s="5" t="s">
        <v>841</v>
      </c>
      <c r="H8" s="5" t="s">
        <v>1153</v>
      </c>
      <c r="I8" s="162"/>
      <c r="L8" s="149"/>
      <c r="M8" s="149"/>
      <c r="N8" s="149"/>
      <c r="O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</row>
    <row r="9" spans="1:30">
      <c r="A9" s="144" t="s">
        <v>846</v>
      </c>
      <c r="B9" s="157" t="s">
        <v>857</v>
      </c>
      <c r="C9" s="158" t="s">
        <v>896</v>
      </c>
      <c r="D9" s="160" t="s">
        <v>948</v>
      </c>
      <c r="F9" s="5" t="str">
        <f t="shared" si="0"/>
        <v>2009_FP3_10_inc</v>
      </c>
      <c r="G9" s="5" t="s">
        <v>841</v>
      </c>
      <c r="H9" s="5" t="s">
        <v>1153</v>
      </c>
      <c r="I9" s="162"/>
      <c r="L9" s="149"/>
      <c r="M9" s="149"/>
      <c r="N9" s="149"/>
      <c r="O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</row>
    <row r="10" spans="1:30">
      <c r="A10" s="144" t="s">
        <v>846</v>
      </c>
      <c r="B10" s="157" t="s">
        <v>857</v>
      </c>
      <c r="C10" s="158" t="s">
        <v>896</v>
      </c>
      <c r="D10" s="160" t="s">
        <v>949</v>
      </c>
      <c r="F10" s="5" t="str">
        <f t="shared" si="0"/>
        <v>2009_FP3_20_inc</v>
      </c>
      <c r="G10" s="5" t="s">
        <v>841</v>
      </c>
      <c r="H10" s="5" t="s">
        <v>1153</v>
      </c>
      <c r="I10" s="162"/>
      <c r="L10" s="149"/>
      <c r="M10" s="149"/>
      <c r="N10" s="149"/>
      <c r="O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</row>
    <row r="11" spans="1:30">
      <c r="A11" s="144" t="s">
        <v>846</v>
      </c>
      <c r="B11" s="157" t="s">
        <v>857</v>
      </c>
      <c r="C11" s="158" t="s">
        <v>896</v>
      </c>
      <c r="D11" s="160" t="s">
        <v>950</v>
      </c>
      <c r="F11" s="5" t="str">
        <f t="shared" si="0"/>
        <v>2009_FP3_50_inc</v>
      </c>
      <c r="G11" s="5" t="s">
        <v>841</v>
      </c>
      <c r="H11" s="5" t="s">
        <v>1153</v>
      </c>
      <c r="I11" s="162"/>
      <c r="L11" s="149"/>
      <c r="M11" s="149"/>
      <c r="N11" s="149"/>
      <c r="O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</row>
    <row r="12" spans="1:30">
      <c r="A12" s="144" t="s">
        <v>846</v>
      </c>
      <c r="B12" s="147" t="s">
        <v>857</v>
      </c>
      <c r="C12" s="149" t="s">
        <v>896</v>
      </c>
      <c r="D12" s="150" t="s">
        <v>951</v>
      </c>
      <c r="F12" s="5" t="str">
        <f t="shared" si="0"/>
        <v>2009_FP3_100_inc</v>
      </c>
      <c r="G12" s="5" t="s">
        <v>841</v>
      </c>
      <c r="H12" s="5" t="s">
        <v>1153</v>
      </c>
      <c r="I12" s="162"/>
      <c r="L12" s="149"/>
      <c r="M12" s="149"/>
      <c r="N12" s="149"/>
      <c r="O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</row>
    <row r="13" spans="1:30">
      <c r="A13" s="144" t="s">
        <v>846</v>
      </c>
      <c r="B13" s="147" t="s">
        <v>857</v>
      </c>
      <c r="C13" s="149" t="s">
        <v>896</v>
      </c>
      <c r="D13" s="150" t="s">
        <v>952</v>
      </c>
      <c r="F13" s="5" t="str">
        <f t="shared" si="0"/>
        <v>2009_FP3_200_inc</v>
      </c>
      <c r="G13" s="5" t="s">
        <v>841</v>
      </c>
      <c r="H13" s="5" t="s">
        <v>1153</v>
      </c>
      <c r="I13" s="162"/>
      <c r="L13" s="149"/>
      <c r="M13" s="149"/>
      <c r="N13" s="149"/>
      <c r="O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</row>
    <row r="14" spans="1:30">
      <c r="A14" s="144" t="s">
        <v>846</v>
      </c>
      <c r="B14" s="147" t="s">
        <v>858</v>
      </c>
      <c r="C14" s="149" t="s">
        <v>897</v>
      </c>
      <c r="D14" s="150" t="s">
        <v>953</v>
      </c>
      <c r="F14" s="5" t="str">
        <f t="shared" si="0"/>
        <v>2009_FP4_10_inc</v>
      </c>
      <c r="G14" s="5" t="s">
        <v>841</v>
      </c>
      <c r="H14" s="5" t="s">
        <v>1153</v>
      </c>
      <c r="I14" s="162"/>
      <c r="L14" s="149"/>
      <c r="M14" s="149"/>
      <c r="N14" s="149"/>
      <c r="O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spans="1:30">
      <c r="A15" s="144" t="s">
        <v>846</v>
      </c>
      <c r="B15" s="147" t="s">
        <v>858</v>
      </c>
      <c r="C15" s="149" t="s">
        <v>897</v>
      </c>
      <c r="D15" s="150" t="s">
        <v>954</v>
      </c>
      <c r="F15" s="5" t="str">
        <f t="shared" si="0"/>
        <v>2009_FP4_20_inc</v>
      </c>
      <c r="G15" s="5" t="s">
        <v>841</v>
      </c>
      <c r="H15" s="5" t="s">
        <v>1153</v>
      </c>
      <c r="I15" s="162"/>
      <c r="L15" s="149"/>
      <c r="M15" s="149"/>
      <c r="N15" s="149"/>
      <c r="O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</row>
    <row r="16" spans="1:30">
      <c r="A16" s="144" t="s">
        <v>846</v>
      </c>
      <c r="B16" s="147" t="s">
        <v>858</v>
      </c>
      <c r="C16" s="149" t="s">
        <v>897</v>
      </c>
      <c r="D16" s="150" t="s">
        <v>955</v>
      </c>
      <c r="F16" s="5" t="str">
        <f t="shared" si="0"/>
        <v>2009_FP4_50_inc</v>
      </c>
      <c r="G16" s="5" t="s">
        <v>841</v>
      </c>
      <c r="H16" s="5" t="s">
        <v>1153</v>
      </c>
      <c r="I16" s="162"/>
      <c r="L16" s="149"/>
      <c r="M16" s="149"/>
      <c r="N16" s="149"/>
      <c r="O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</row>
    <row r="17" spans="1:30">
      <c r="A17" s="144" t="s">
        <v>846</v>
      </c>
      <c r="B17" s="147" t="s">
        <v>858</v>
      </c>
      <c r="C17" s="149" t="s">
        <v>897</v>
      </c>
      <c r="D17" s="150" t="s">
        <v>956</v>
      </c>
      <c r="F17" s="5" t="str">
        <f t="shared" si="0"/>
        <v>2009_FP4_100_inc</v>
      </c>
      <c r="G17" s="5" t="s">
        <v>841</v>
      </c>
      <c r="H17" s="5" t="s">
        <v>1153</v>
      </c>
      <c r="I17" s="162"/>
      <c r="L17" s="149"/>
      <c r="M17" s="149"/>
      <c r="N17" s="149"/>
      <c r="O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</row>
    <row r="18" spans="1:30">
      <c r="A18" s="144" t="s">
        <v>846</v>
      </c>
      <c r="B18" s="150" t="s">
        <v>858</v>
      </c>
      <c r="C18" s="149" t="s">
        <v>897</v>
      </c>
      <c r="D18" s="150" t="s">
        <v>957</v>
      </c>
      <c r="F18" s="5" t="str">
        <f t="shared" si="0"/>
        <v>2009_FP4_200_inc</v>
      </c>
      <c r="G18" s="5" t="s">
        <v>841</v>
      </c>
      <c r="H18" s="5" t="s">
        <v>1153</v>
      </c>
      <c r="I18" s="162"/>
      <c r="L18" s="149"/>
      <c r="M18" s="149"/>
      <c r="N18" s="149"/>
      <c r="O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</row>
    <row r="19" spans="1:30">
      <c r="A19" s="144" t="s">
        <v>846</v>
      </c>
      <c r="B19" s="150" t="s">
        <v>861</v>
      </c>
      <c r="C19" s="149" t="s">
        <v>900</v>
      </c>
      <c r="D19" s="150" t="s">
        <v>958</v>
      </c>
      <c r="F19" s="5" t="str">
        <f t="shared" si="0"/>
        <v>2009_FP7_10_inc</v>
      </c>
      <c r="G19" s="5" t="s">
        <v>841</v>
      </c>
      <c r="H19" s="5" t="s">
        <v>1153</v>
      </c>
      <c r="I19" s="162"/>
      <c r="L19" s="149"/>
      <c r="M19" s="149"/>
      <c r="N19" s="149"/>
      <c r="O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</row>
    <row r="20" spans="1:30">
      <c r="A20" s="144" t="s">
        <v>846</v>
      </c>
      <c r="B20" s="150" t="s">
        <v>861</v>
      </c>
      <c r="C20" s="149" t="s">
        <v>900</v>
      </c>
      <c r="D20" s="150" t="s">
        <v>959</v>
      </c>
      <c r="F20" s="5" t="str">
        <f t="shared" si="0"/>
        <v>2009_FP7_20_inc</v>
      </c>
      <c r="G20" s="5" t="s">
        <v>841</v>
      </c>
      <c r="H20" s="5" t="s">
        <v>1153</v>
      </c>
      <c r="I20" s="162"/>
      <c r="L20" s="149"/>
      <c r="M20" s="149"/>
      <c r="N20" s="149"/>
      <c r="O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</row>
    <row r="21" spans="1:30">
      <c r="A21" s="144" t="s">
        <v>846</v>
      </c>
      <c r="B21" s="150" t="s">
        <v>861</v>
      </c>
      <c r="C21" s="149" t="s">
        <v>900</v>
      </c>
      <c r="D21" s="150" t="s">
        <v>960</v>
      </c>
      <c r="F21" s="5" t="str">
        <f t="shared" si="0"/>
        <v>2009_FP7_50_inc</v>
      </c>
      <c r="G21" s="5" t="s">
        <v>841</v>
      </c>
      <c r="H21" s="5" t="s">
        <v>1153</v>
      </c>
      <c r="I21" s="162"/>
      <c r="L21" s="149"/>
      <c r="M21" s="149"/>
      <c r="N21" s="149"/>
      <c r="O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</row>
    <row r="22" spans="1:30">
      <c r="A22" s="144" t="s">
        <v>846</v>
      </c>
      <c r="B22" s="150" t="s">
        <v>861</v>
      </c>
      <c r="C22" s="149" t="s">
        <v>900</v>
      </c>
      <c r="D22" s="150" t="s">
        <v>961</v>
      </c>
      <c r="F22" s="5" t="str">
        <f t="shared" si="0"/>
        <v>2009_FP7_100_inc</v>
      </c>
      <c r="G22" s="5" t="s">
        <v>841</v>
      </c>
      <c r="H22" s="5" t="s">
        <v>1153</v>
      </c>
      <c r="I22" s="162"/>
      <c r="L22" s="149"/>
      <c r="M22" s="149"/>
      <c r="N22" s="149"/>
      <c r="O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</row>
    <row r="23" spans="1:30">
      <c r="A23" s="144" t="s">
        <v>846</v>
      </c>
      <c r="B23" s="150" t="s">
        <v>861</v>
      </c>
      <c r="C23" s="149" t="s">
        <v>900</v>
      </c>
      <c r="D23" s="150" t="s">
        <v>962</v>
      </c>
      <c r="F23" s="5" t="str">
        <f t="shared" si="0"/>
        <v>2009_FP7_200_inc</v>
      </c>
      <c r="G23" s="5" t="s">
        <v>841</v>
      </c>
      <c r="H23" s="5" t="s">
        <v>1153</v>
      </c>
      <c r="I23" s="162"/>
      <c r="L23" s="149"/>
      <c r="M23" s="149"/>
      <c r="N23" s="149"/>
      <c r="O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</row>
    <row r="24" spans="1:30">
      <c r="A24" s="144" t="s">
        <v>846</v>
      </c>
      <c r="B24" s="150" t="s">
        <v>862</v>
      </c>
      <c r="C24" s="149" t="s">
        <v>941</v>
      </c>
      <c r="D24" s="150" t="s">
        <v>963</v>
      </c>
      <c r="F24" s="5" t="str">
        <f t="shared" si="0"/>
        <v>2009_S03P1_10_inc</v>
      </c>
      <c r="G24" s="5" t="s">
        <v>841</v>
      </c>
      <c r="H24" s="5" t="s">
        <v>1153</v>
      </c>
      <c r="I24" s="162"/>
      <c r="L24" s="149"/>
      <c r="M24" s="149"/>
      <c r="N24" s="149"/>
      <c r="O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1:30">
      <c r="A25" s="144" t="s">
        <v>846</v>
      </c>
      <c r="B25" s="150" t="s">
        <v>862</v>
      </c>
      <c r="C25" s="149" t="s">
        <v>941</v>
      </c>
      <c r="D25" s="150" t="s">
        <v>964</v>
      </c>
      <c r="F25" s="5" t="str">
        <f t="shared" si="0"/>
        <v>2009_S03P1_20_inc</v>
      </c>
      <c r="G25" s="5" t="s">
        <v>841</v>
      </c>
      <c r="H25" s="5" t="s">
        <v>1153</v>
      </c>
      <c r="I25" s="162"/>
      <c r="L25" s="149"/>
      <c r="M25" s="149"/>
      <c r="N25" s="149"/>
      <c r="O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</row>
    <row r="26" spans="1:30">
      <c r="A26" s="144" t="s">
        <v>846</v>
      </c>
      <c r="B26" s="150" t="s">
        <v>862</v>
      </c>
      <c r="C26" s="149" t="s">
        <v>941</v>
      </c>
      <c r="D26" s="150" t="s">
        <v>965</v>
      </c>
      <c r="F26" s="5" t="str">
        <f t="shared" si="0"/>
        <v>2009_S03P1_50_inc</v>
      </c>
      <c r="G26" s="5" t="s">
        <v>841</v>
      </c>
      <c r="H26" s="5" t="s">
        <v>1153</v>
      </c>
      <c r="I26" s="162"/>
      <c r="L26" s="149"/>
      <c r="M26" s="149"/>
      <c r="N26" s="149"/>
      <c r="O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</row>
    <row r="27" spans="1:30">
      <c r="A27" s="144" t="s">
        <v>846</v>
      </c>
      <c r="B27" s="150" t="s">
        <v>862</v>
      </c>
      <c r="C27" s="149" t="s">
        <v>941</v>
      </c>
      <c r="D27" s="150" t="s">
        <v>966</v>
      </c>
      <c r="F27" s="5" t="str">
        <f t="shared" si="0"/>
        <v>2009_S03P1_100_inc</v>
      </c>
      <c r="G27" s="5" t="s">
        <v>841</v>
      </c>
      <c r="H27" s="5" t="s">
        <v>1153</v>
      </c>
      <c r="I27" s="162"/>
      <c r="L27" s="149"/>
      <c r="M27" s="149"/>
      <c r="N27" s="149"/>
      <c r="O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</row>
    <row r="28" spans="1:30">
      <c r="A28" s="144" t="s">
        <v>846</v>
      </c>
      <c r="B28" s="150" t="s">
        <v>862</v>
      </c>
      <c r="C28" s="149" t="s">
        <v>941</v>
      </c>
      <c r="D28" s="150" t="s">
        <v>967</v>
      </c>
      <c r="F28" s="5" t="str">
        <f t="shared" si="0"/>
        <v>2009_S03P1_200_inc</v>
      </c>
      <c r="G28" s="5" t="s">
        <v>841</v>
      </c>
      <c r="H28" s="5" t="s">
        <v>1153</v>
      </c>
      <c r="I28" s="162"/>
      <c r="L28" s="149"/>
      <c r="M28" s="149"/>
      <c r="N28" s="149"/>
      <c r="O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</row>
    <row r="29" spans="1:30">
      <c r="A29" s="144" t="s">
        <v>846</v>
      </c>
      <c r="B29" s="150" t="s">
        <v>886</v>
      </c>
      <c r="C29" s="149" t="s">
        <v>942</v>
      </c>
      <c r="D29" s="150" t="s">
        <v>968</v>
      </c>
      <c r="F29" s="5" t="str">
        <f t="shared" si="0"/>
        <v>2009_S08P3_10_inc</v>
      </c>
      <c r="G29" s="5" t="s">
        <v>841</v>
      </c>
      <c r="H29" s="5" t="s">
        <v>1153</v>
      </c>
      <c r="I29" s="162"/>
      <c r="L29" s="149"/>
      <c r="M29" s="149"/>
      <c r="N29" s="149"/>
      <c r="O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</row>
    <row r="30" spans="1:30">
      <c r="A30" s="144" t="s">
        <v>846</v>
      </c>
      <c r="B30" s="150" t="s">
        <v>886</v>
      </c>
      <c r="C30" s="149" t="s">
        <v>942</v>
      </c>
      <c r="D30" s="150" t="s">
        <v>969</v>
      </c>
      <c r="F30" s="5" t="str">
        <f t="shared" si="0"/>
        <v>2009_S08P3_20_inc</v>
      </c>
      <c r="G30" s="5" t="s">
        <v>841</v>
      </c>
      <c r="H30" s="5" t="s">
        <v>1153</v>
      </c>
      <c r="I30" s="162"/>
      <c r="L30" s="149"/>
      <c r="M30" s="149"/>
      <c r="N30" s="149"/>
      <c r="O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</row>
    <row r="31" spans="1:30">
      <c r="A31" s="144" t="s">
        <v>846</v>
      </c>
      <c r="B31" s="150" t="s">
        <v>886</v>
      </c>
      <c r="C31" s="149" t="s">
        <v>942</v>
      </c>
      <c r="D31" s="150" t="s">
        <v>970</v>
      </c>
      <c r="F31" s="5" t="str">
        <f t="shared" si="0"/>
        <v>2009_S08P3_50_inc</v>
      </c>
      <c r="G31" s="5" t="s">
        <v>841</v>
      </c>
      <c r="H31" s="5" t="s">
        <v>1153</v>
      </c>
      <c r="I31" s="162"/>
      <c r="L31" s="149"/>
      <c r="M31" s="149"/>
      <c r="N31" s="149"/>
      <c r="O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</row>
    <row r="32" spans="1:30">
      <c r="A32" s="144" t="s">
        <v>846</v>
      </c>
      <c r="B32" s="150" t="s">
        <v>886</v>
      </c>
      <c r="C32" s="149" t="s">
        <v>942</v>
      </c>
      <c r="D32" s="150" t="s">
        <v>971</v>
      </c>
      <c r="F32" s="5" t="str">
        <f t="shared" si="0"/>
        <v>2009_S08P3_100_inc</v>
      </c>
      <c r="G32" s="5" t="s">
        <v>841</v>
      </c>
      <c r="H32" s="5" t="s">
        <v>1153</v>
      </c>
      <c r="I32" s="162"/>
      <c r="L32" s="149"/>
      <c r="M32" s="149"/>
      <c r="N32" s="149"/>
      <c r="O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</row>
    <row r="33" spans="1:30">
      <c r="A33" s="144" t="s">
        <v>846</v>
      </c>
      <c r="B33" s="150" t="s">
        <v>886</v>
      </c>
      <c r="C33" s="149" t="s">
        <v>942</v>
      </c>
      <c r="D33" s="150" t="s">
        <v>972</v>
      </c>
      <c r="F33" s="5" t="str">
        <f t="shared" si="0"/>
        <v>2009_S08P3_200_inc</v>
      </c>
      <c r="G33" s="5" t="s">
        <v>841</v>
      </c>
      <c r="H33" s="5" t="s">
        <v>1153</v>
      </c>
      <c r="I33" s="162"/>
      <c r="L33" s="149"/>
      <c r="M33" s="149"/>
      <c r="N33" s="149"/>
      <c r="O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</row>
    <row r="34" spans="1:30">
      <c r="A34" s="144" t="s">
        <v>846</v>
      </c>
      <c r="B34" s="150" t="s">
        <v>854</v>
      </c>
      <c r="C34" s="149" t="s">
        <v>901</v>
      </c>
      <c r="D34" s="150" t="s">
        <v>973</v>
      </c>
      <c r="F34" s="5" t="str">
        <f t="shared" si="0"/>
        <v xml:space="preserve"> 2013_FP1_10_inc</v>
      </c>
      <c r="G34" s="5" t="s">
        <v>841</v>
      </c>
      <c r="H34" s="5" t="s">
        <v>1153</v>
      </c>
      <c r="I34" s="162">
        <v>2015</v>
      </c>
      <c r="L34" s="149">
        <v>90</v>
      </c>
      <c r="M34" s="149"/>
      <c r="N34" s="149">
        <v>25</v>
      </c>
      <c r="O34" s="149" t="s">
        <v>349</v>
      </c>
      <c r="P34" s="149">
        <v>10</v>
      </c>
      <c r="Q34" s="149">
        <v>10</v>
      </c>
      <c r="R34" s="149">
        <v>2.7720000000000002E-2</v>
      </c>
      <c r="S34" s="149" t="s">
        <v>356</v>
      </c>
      <c r="T34" s="149">
        <v>-27.1</v>
      </c>
      <c r="U34" s="149"/>
      <c r="V34" s="149" t="s">
        <v>1148</v>
      </c>
      <c r="W34" s="149">
        <v>150060</v>
      </c>
      <c r="X34" s="149">
        <v>2015</v>
      </c>
      <c r="Y34" s="149">
        <v>70.2</v>
      </c>
      <c r="Z34" s="149">
        <v>2.2999999999999998</v>
      </c>
      <c r="AA34" s="149"/>
      <c r="AB34" s="149">
        <v>1.0786</v>
      </c>
      <c r="AC34" s="149">
        <v>2.3E-3</v>
      </c>
      <c r="AD34" s="149"/>
    </row>
    <row r="35" spans="1:30">
      <c r="A35" s="144" t="s">
        <v>846</v>
      </c>
      <c r="B35" s="150" t="s">
        <v>854</v>
      </c>
      <c r="C35" s="149" t="s">
        <v>901</v>
      </c>
      <c r="D35" s="150" t="s">
        <v>974</v>
      </c>
      <c r="F35" s="5" t="str">
        <f t="shared" si="0"/>
        <v xml:space="preserve"> 2013_FP1_20_inc</v>
      </c>
      <c r="G35" s="5" t="s">
        <v>841</v>
      </c>
      <c r="H35" s="5" t="s">
        <v>1153</v>
      </c>
      <c r="I35" s="162"/>
      <c r="L35" s="149"/>
      <c r="M35" s="149"/>
      <c r="N35" s="149"/>
      <c r="O35" s="149" t="s">
        <v>1155</v>
      </c>
      <c r="Q35" s="149"/>
      <c r="R35" s="149"/>
      <c r="S35" s="149" t="s">
        <v>1155</v>
      </c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</row>
    <row r="36" spans="1:30">
      <c r="A36" s="144" t="s">
        <v>846</v>
      </c>
      <c r="B36" s="150" t="s">
        <v>854</v>
      </c>
      <c r="C36" s="149" t="s">
        <v>901</v>
      </c>
      <c r="D36" s="150" t="s">
        <v>975</v>
      </c>
      <c r="F36" s="5" t="str">
        <f t="shared" si="0"/>
        <v xml:space="preserve"> 2013_FP1_50_inc</v>
      </c>
      <c r="G36" s="5" t="s">
        <v>841</v>
      </c>
      <c r="H36" s="5" t="s">
        <v>1153</v>
      </c>
      <c r="I36" s="162">
        <v>2015</v>
      </c>
      <c r="L36" s="149">
        <v>90</v>
      </c>
      <c r="M36" s="149"/>
      <c r="N36" s="149">
        <v>25</v>
      </c>
      <c r="O36" s="149" t="s">
        <v>349</v>
      </c>
      <c r="P36" s="149">
        <v>10</v>
      </c>
      <c r="Q36" s="149">
        <v>0.9</v>
      </c>
      <c r="R36" s="149">
        <v>5.1000000000000004E-4</v>
      </c>
      <c r="S36" s="149" t="s">
        <v>356</v>
      </c>
      <c r="T36" s="149">
        <v>-19.7</v>
      </c>
      <c r="U36" s="149"/>
      <c r="V36" s="149" t="s">
        <v>1148</v>
      </c>
      <c r="W36" s="149">
        <v>154238</v>
      </c>
      <c r="X36" s="149">
        <v>2015</v>
      </c>
      <c r="Y36" s="149">
        <v>-82.6</v>
      </c>
      <c r="Z36" s="149">
        <v>2.2000000000000002</v>
      </c>
      <c r="AA36" s="149"/>
      <c r="AB36" s="149"/>
      <c r="AC36" s="149"/>
      <c r="AD36" s="149"/>
    </row>
    <row r="37" spans="1:30">
      <c r="A37" s="144" t="s">
        <v>846</v>
      </c>
      <c r="B37" s="150" t="s">
        <v>854</v>
      </c>
      <c r="C37" s="149" t="s">
        <v>901</v>
      </c>
      <c r="D37" s="150" t="s">
        <v>976</v>
      </c>
      <c r="F37" s="5" t="str">
        <f t="shared" si="0"/>
        <v xml:space="preserve"> 2013_FP1_100_inc</v>
      </c>
      <c r="G37" s="5" t="s">
        <v>841</v>
      </c>
      <c r="H37" s="5" t="s">
        <v>1153</v>
      </c>
      <c r="I37" s="162"/>
      <c r="L37" s="149">
        <v>90</v>
      </c>
      <c r="M37" s="149"/>
      <c r="N37" s="149">
        <v>25</v>
      </c>
      <c r="O37" s="149" t="s">
        <v>349</v>
      </c>
      <c r="P37" s="149">
        <v>10</v>
      </c>
      <c r="Q37" s="149">
        <v>1.4</v>
      </c>
      <c r="R37" s="149">
        <v>5.5999999999999995E-4</v>
      </c>
      <c r="S37" s="149" t="s">
        <v>356</v>
      </c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</row>
    <row r="38" spans="1:30">
      <c r="A38" s="144" t="s">
        <v>846</v>
      </c>
      <c r="B38" s="150" t="s">
        <v>854</v>
      </c>
      <c r="C38" s="149" t="s">
        <v>901</v>
      </c>
      <c r="D38" s="150" t="s">
        <v>977</v>
      </c>
      <c r="F38" s="5" t="str">
        <f t="shared" si="0"/>
        <v xml:space="preserve"> 2013_FP1_200_inc</v>
      </c>
      <c r="G38" s="5" t="s">
        <v>841</v>
      </c>
      <c r="H38" s="5" t="s">
        <v>1153</v>
      </c>
      <c r="I38" s="162"/>
      <c r="L38" s="149">
        <v>90</v>
      </c>
      <c r="M38" s="149"/>
      <c r="N38" s="149">
        <v>25</v>
      </c>
      <c r="O38" s="149" t="s">
        <v>349</v>
      </c>
      <c r="P38" s="149">
        <v>10</v>
      </c>
      <c r="Q38" s="149">
        <v>2.6</v>
      </c>
      <c r="R38" s="149">
        <v>7.5000000000000002E-4</v>
      </c>
      <c r="S38" s="149" t="s">
        <v>356</v>
      </c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</row>
    <row r="39" spans="1:30">
      <c r="A39" s="144" t="s">
        <v>846</v>
      </c>
      <c r="B39" s="150" t="s">
        <v>856</v>
      </c>
      <c r="C39" s="149" t="s">
        <v>902</v>
      </c>
      <c r="D39" s="150" t="s">
        <v>978</v>
      </c>
      <c r="F39" s="5" t="str">
        <f t="shared" si="0"/>
        <v xml:space="preserve"> 2013_FP2_10_inc</v>
      </c>
      <c r="G39" s="5" t="s">
        <v>841</v>
      </c>
      <c r="H39" s="5" t="s">
        <v>1153</v>
      </c>
      <c r="I39" s="162"/>
      <c r="L39" s="149">
        <v>90</v>
      </c>
      <c r="M39" s="149"/>
      <c r="N39" s="149">
        <v>25</v>
      </c>
      <c r="O39" s="149" t="s">
        <v>349</v>
      </c>
      <c r="P39" s="149">
        <v>10</v>
      </c>
      <c r="Q39" s="149"/>
      <c r="R39" s="149"/>
      <c r="S39" s="149" t="s">
        <v>1155</v>
      </c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</row>
    <row r="40" spans="1:30">
      <c r="A40" s="144" t="s">
        <v>846</v>
      </c>
      <c r="B40" s="150" t="s">
        <v>856</v>
      </c>
      <c r="C40" s="149" t="s">
        <v>902</v>
      </c>
      <c r="D40" s="150" t="s">
        <v>979</v>
      </c>
      <c r="F40" s="5" t="str">
        <f t="shared" si="0"/>
        <v xml:space="preserve"> 2013_FP2_20_inc</v>
      </c>
      <c r="G40" s="5" t="s">
        <v>841</v>
      </c>
      <c r="H40" s="5" t="s">
        <v>1153</v>
      </c>
      <c r="I40" s="162"/>
      <c r="L40" s="149"/>
      <c r="M40" s="149"/>
      <c r="N40" s="149"/>
      <c r="O40" s="149" t="s">
        <v>1155</v>
      </c>
      <c r="Q40" s="149"/>
      <c r="R40" s="149"/>
      <c r="S40" s="149" t="s">
        <v>1155</v>
      </c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</row>
    <row r="41" spans="1:30">
      <c r="A41" s="144" t="s">
        <v>846</v>
      </c>
      <c r="B41" s="150" t="s">
        <v>856</v>
      </c>
      <c r="C41" s="149" t="s">
        <v>902</v>
      </c>
      <c r="D41" s="150" t="s">
        <v>980</v>
      </c>
      <c r="F41" s="5" t="str">
        <f t="shared" si="0"/>
        <v xml:space="preserve"> 2013_FP2_50_inc</v>
      </c>
      <c r="G41" s="5" t="s">
        <v>841</v>
      </c>
      <c r="H41" s="5" t="s">
        <v>1153</v>
      </c>
      <c r="I41" s="162"/>
      <c r="L41" s="149"/>
      <c r="M41" s="149"/>
      <c r="N41" s="149"/>
      <c r="O41" s="149" t="s">
        <v>1155</v>
      </c>
      <c r="Q41" s="149"/>
      <c r="R41" s="149"/>
      <c r="S41" s="149" t="s">
        <v>1155</v>
      </c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</row>
    <row r="42" spans="1:30">
      <c r="A42" s="144" t="s">
        <v>846</v>
      </c>
      <c r="B42" s="150" t="s">
        <v>856</v>
      </c>
      <c r="C42" s="149" t="s">
        <v>902</v>
      </c>
      <c r="D42" s="150" t="s">
        <v>981</v>
      </c>
      <c r="F42" s="5" t="str">
        <f t="shared" si="0"/>
        <v xml:space="preserve"> 2013_FP2_100_inc</v>
      </c>
      <c r="G42" s="5" t="s">
        <v>841</v>
      </c>
      <c r="H42" s="5" t="s">
        <v>1153</v>
      </c>
      <c r="I42" s="162"/>
      <c r="L42" s="149"/>
      <c r="M42" s="149"/>
      <c r="N42" s="149"/>
      <c r="O42" s="149" t="s">
        <v>1155</v>
      </c>
      <c r="Q42" s="149"/>
      <c r="R42" s="149"/>
      <c r="S42" s="149" t="s">
        <v>1155</v>
      </c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>
      <c r="A43" s="144" t="s">
        <v>846</v>
      </c>
      <c r="B43" s="150" t="s">
        <v>856</v>
      </c>
      <c r="C43" s="149" t="s">
        <v>902</v>
      </c>
      <c r="D43" s="150" t="s">
        <v>982</v>
      </c>
      <c r="F43" s="5" t="str">
        <f t="shared" si="0"/>
        <v xml:space="preserve"> 2013_FP2_200_inc</v>
      </c>
      <c r="G43" s="5" t="s">
        <v>841</v>
      </c>
      <c r="H43" s="5" t="s">
        <v>1153</v>
      </c>
      <c r="I43" s="162"/>
      <c r="L43" s="149"/>
      <c r="M43" s="149"/>
      <c r="N43" s="149"/>
      <c r="O43" s="149" t="s">
        <v>1155</v>
      </c>
      <c r="Q43" s="149"/>
      <c r="R43" s="149"/>
      <c r="S43" s="149" t="s">
        <v>1155</v>
      </c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</row>
    <row r="44" spans="1:30">
      <c r="A44" s="144" t="s">
        <v>846</v>
      </c>
      <c r="B44" s="150" t="s">
        <v>857</v>
      </c>
      <c r="C44" s="149" t="s">
        <v>903</v>
      </c>
      <c r="D44" s="150" t="s">
        <v>983</v>
      </c>
      <c r="F44" s="5" t="str">
        <f t="shared" si="0"/>
        <v xml:space="preserve"> 2013_FP3_10_inc</v>
      </c>
      <c r="G44" s="5" t="s">
        <v>841</v>
      </c>
      <c r="H44" s="5" t="s">
        <v>1153</v>
      </c>
      <c r="I44" s="162">
        <v>2015</v>
      </c>
      <c r="L44" s="149">
        <v>90</v>
      </c>
      <c r="M44" s="149"/>
      <c r="N44" s="149">
        <v>25</v>
      </c>
      <c r="O44" s="149" t="s">
        <v>349</v>
      </c>
      <c r="P44" s="149">
        <v>10</v>
      </c>
      <c r="Q44" s="149">
        <v>15</v>
      </c>
      <c r="R44" s="149">
        <v>2.777E-2</v>
      </c>
      <c r="S44" s="149" t="s">
        <v>356</v>
      </c>
      <c r="T44" s="149">
        <v>-27.4</v>
      </c>
      <c r="U44" s="149"/>
      <c r="V44" s="149" t="s">
        <v>1148</v>
      </c>
      <c r="W44" s="149">
        <v>150061</v>
      </c>
      <c r="X44" s="149">
        <v>2015</v>
      </c>
      <c r="Y44" s="149">
        <v>82.4</v>
      </c>
      <c r="Z44" s="149">
        <v>2.4</v>
      </c>
      <c r="AA44" s="149"/>
      <c r="AB44" s="149">
        <v>1.0908</v>
      </c>
      <c r="AC44" s="149">
        <v>2.3999999999999998E-3</v>
      </c>
      <c r="AD44" s="149"/>
    </row>
    <row r="45" spans="1:30">
      <c r="A45" s="144" t="s">
        <v>846</v>
      </c>
      <c r="B45" s="150" t="s">
        <v>857</v>
      </c>
      <c r="C45" s="149" t="s">
        <v>903</v>
      </c>
      <c r="D45" s="150" t="s">
        <v>984</v>
      </c>
      <c r="F45" s="5" t="str">
        <f t="shared" si="0"/>
        <v xml:space="preserve"> 2013_FP3_20_inc</v>
      </c>
      <c r="G45" s="5" t="s">
        <v>841</v>
      </c>
      <c r="H45" s="5" t="s">
        <v>1153</v>
      </c>
      <c r="I45" s="162"/>
      <c r="L45" s="149"/>
      <c r="M45" s="149"/>
      <c r="N45" s="149"/>
      <c r="O45" s="149" t="s">
        <v>1155</v>
      </c>
      <c r="Q45" s="149"/>
      <c r="R45" s="149"/>
      <c r="S45" s="149" t="s">
        <v>1155</v>
      </c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</row>
    <row r="46" spans="1:30">
      <c r="A46" s="144" t="s">
        <v>846</v>
      </c>
      <c r="B46" s="150" t="s">
        <v>857</v>
      </c>
      <c r="C46" s="149" t="s">
        <v>903</v>
      </c>
      <c r="D46" s="150" t="s">
        <v>985</v>
      </c>
      <c r="F46" s="5" t="str">
        <f t="shared" si="0"/>
        <v xml:space="preserve"> 2013_FP3_50_inc</v>
      </c>
      <c r="G46" s="5" t="s">
        <v>841</v>
      </c>
      <c r="H46" s="5" t="s">
        <v>1153</v>
      </c>
      <c r="I46" s="162">
        <v>2015</v>
      </c>
      <c r="L46" s="149">
        <v>90</v>
      </c>
      <c r="M46" s="149"/>
      <c r="N46" s="149">
        <v>25</v>
      </c>
      <c r="O46" s="149" t="s">
        <v>349</v>
      </c>
      <c r="P46" s="149">
        <v>10</v>
      </c>
      <c r="Q46" s="149">
        <v>1</v>
      </c>
      <c r="R46" s="149">
        <v>1.6299999999999999E-3</v>
      </c>
      <c r="S46" s="149" t="s">
        <v>356</v>
      </c>
      <c r="T46" s="149">
        <v>-19.3</v>
      </c>
      <c r="U46" s="149"/>
      <c r="V46" s="149" t="s">
        <v>1148</v>
      </c>
      <c r="W46" s="149">
        <v>154240</v>
      </c>
      <c r="X46" s="149">
        <v>2015</v>
      </c>
      <c r="Y46" s="149">
        <v>-71.400000000000006</v>
      </c>
      <c r="Z46" s="149">
        <v>2.1</v>
      </c>
      <c r="AA46" s="149"/>
      <c r="AB46" s="149">
        <v>0.93589999999999995</v>
      </c>
      <c r="AC46" s="149">
        <v>2.0999999999999999E-3</v>
      </c>
      <c r="AD46" s="149"/>
    </row>
    <row r="47" spans="1:30">
      <c r="A47" s="144" t="s">
        <v>846</v>
      </c>
      <c r="B47" s="150" t="s">
        <v>857</v>
      </c>
      <c r="C47" s="149" t="s">
        <v>903</v>
      </c>
      <c r="D47" s="150" t="s">
        <v>986</v>
      </c>
      <c r="F47" s="5" t="str">
        <f t="shared" si="0"/>
        <v xml:space="preserve"> 2013_FP3_100_inc</v>
      </c>
      <c r="G47" s="5" t="s">
        <v>841</v>
      </c>
      <c r="H47" s="5" t="s">
        <v>1153</v>
      </c>
      <c r="I47" s="162">
        <v>2015</v>
      </c>
      <c r="L47" s="149">
        <v>90</v>
      </c>
      <c r="M47" s="149"/>
      <c r="N47" s="149">
        <v>25</v>
      </c>
      <c r="O47" s="149" t="s">
        <v>349</v>
      </c>
      <c r="P47" s="149">
        <v>10</v>
      </c>
      <c r="Q47" s="149">
        <v>0.3</v>
      </c>
      <c r="R47" s="149">
        <v>5.9999999999999995E-4</v>
      </c>
      <c r="S47" s="149" t="s">
        <v>356</v>
      </c>
      <c r="T47" s="149"/>
      <c r="U47" s="149"/>
      <c r="V47" s="149" t="s">
        <v>1148</v>
      </c>
      <c r="W47" s="149">
        <v>154447</v>
      </c>
      <c r="X47" s="149">
        <v>2015</v>
      </c>
      <c r="Y47" s="149">
        <v>-25.1</v>
      </c>
      <c r="Z47" s="149">
        <v>2.5</v>
      </c>
      <c r="AA47" s="149"/>
      <c r="AB47" s="149">
        <v>0.98260000000000003</v>
      </c>
      <c r="AC47" s="149">
        <v>2.5000000000000001E-3</v>
      </c>
      <c r="AD47" s="149"/>
    </row>
    <row r="48" spans="1:30">
      <c r="A48" s="144" t="s">
        <v>846</v>
      </c>
      <c r="B48" s="150" t="s">
        <v>857</v>
      </c>
      <c r="C48" s="149" t="s">
        <v>903</v>
      </c>
      <c r="D48" s="150" t="s">
        <v>987</v>
      </c>
      <c r="F48" s="5" t="str">
        <f t="shared" si="0"/>
        <v xml:space="preserve"> 2013_FP3_200_inc</v>
      </c>
      <c r="G48" s="5" t="s">
        <v>841</v>
      </c>
      <c r="H48" s="5" t="s">
        <v>1153</v>
      </c>
      <c r="I48" s="162"/>
      <c r="L48" s="149">
        <v>90</v>
      </c>
      <c r="M48" s="149"/>
      <c r="N48" s="149">
        <v>25</v>
      </c>
      <c r="O48" s="149" t="s">
        <v>349</v>
      </c>
      <c r="P48" s="149">
        <v>10</v>
      </c>
      <c r="Q48" s="149">
        <v>0.3</v>
      </c>
      <c r="R48" s="149">
        <v>4.8999999999999998E-4</v>
      </c>
      <c r="S48" s="149" t="s">
        <v>356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</row>
    <row r="49" spans="1:30">
      <c r="A49" s="144" t="s">
        <v>846</v>
      </c>
      <c r="B49" s="150" t="s">
        <v>858</v>
      </c>
      <c r="C49" s="149" t="s">
        <v>904</v>
      </c>
      <c r="D49" s="150" t="s">
        <v>988</v>
      </c>
      <c r="F49" s="5" t="str">
        <f t="shared" si="0"/>
        <v xml:space="preserve"> 2013_FP4_10_inc</v>
      </c>
      <c r="G49" s="5" t="s">
        <v>841</v>
      </c>
      <c r="H49" s="5" t="s">
        <v>1153</v>
      </c>
      <c r="I49" s="162">
        <v>2015</v>
      </c>
      <c r="L49" s="149">
        <v>90</v>
      </c>
      <c r="M49" s="149"/>
      <c r="N49" s="149">
        <v>25</v>
      </c>
      <c r="O49" s="149" t="s">
        <v>349</v>
      </c>
      <c r="P49" s="149">
        <v>10</v>
      </c>
      <c r="Q49" s="149">
        <v>11</v>
      </c>
      <c r="R49" s="149">
        <v>4.1689999999999998E-2</v>
      </c>
      <c r="S49" s="149" t="s">
        <v>356</v>
      </c>
      <c r="T49" s="149">
        <v>-27.8</v>
      </c>
      <c r="U49" s="149"/>
      <c r="V49" s="149" t="s">
        <v>1148</v>
      </c>
      <c r="W49" s="149">
        <v>150062</v>
      </c>
      <c r="X49" s="149">
        <v>2015</v>
      </c>
      <c r="Y49" s="149">
        <v>61.6</v>
      </c>
      <c r="Z49" s="149">
        <v>2.2999999999999998</v>
      </c>
      <c r="AA49" s="149"/>
      <c r="AB49" s="149">
        <v>1.0698000000000001</v>
      </c>
      <c r="AC49" s="149">
        <v>2.3E-3</v>
      </c>
      <c r="AD49" s="149"/>
    </row>
    <row r="50" spans="1:30">
      <c r="A50" s="144" t="s">
        <v>846</v>
      </c>
      <c r="B50" s="150" t="s">
        <v>858</v>
      </c>
      <c r="C50" s="149" t="s">
        <v>904</v>
      </c>
      <c r="D50" s="150" t="s">
        <v>989</v>
      </c>
      <c r="F50" s="5" t="str">
        <f t="shared" si="0"/>
        <v xml:space="preserve"> 2013_FP4_20_inc</v>
      </c>
      <c r="G50" s="5" t="s">
        <v>841</v>
      </c>
      <c r="H50" s="5" t="s">
        <v>1153</v>
      </c>
      <c r="I50" s="162"/>
      <c r="L50" s="149"/>
      <c r="M50" s="149"/>
      <c r="N50" s="149"/>
      <c r="O50" s="149" t="s">
        <v>1155</v>
      </c>
      <c r="Q50" s="149"/>
      <c r="R50" s="149"/>
      <c r="S50" s="149" t="s">
        <v>1155</v>
      </c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</row>
    <row r="51" spans="1:30">
      <c r="A51" s="144" t="s">
        <v>846</v>
      </c>
      <c r="B51" s="150" t="s">
        <v>858</v>
      </c>
      <c r="C51" s="149" t="s">
        <v>904</v>
      </c>
      <c r="D51" s="150" t="s">
        <v>990</v>
      </c>
      <c r="F51" s="5" t="str">
        <f t="shared" si="0"/>
        <v xml:space="preserve"> 2013_FP4_50_inc</v>
      </c>
      <c r="G51" s="5" t="s">
        <v>841</v>
      </c>
      <c r="H51" s="5" t="s">
        <v>1153</v>
      </c>
      <c r="I51" s="162">
        <v>2015</v>
      </c>
      <c r="L51" s="149">
        <v>90</v>
      </c>
      <c r="M51" s="149"/>
      <c r="N51" s="149">
        <v>25</v>
      </c>
      <c r="O51" s="149" t="s">
        <v>349</v>
      </c>
      <c r="P51" s="149">
        <v>10</v>
      </c>
      <c r="Q51" s="149">
        <v>0.6</v>
      </c>
      <c r="R51" s="149">
        <v>5.1000000000000004E-4</v>
      </c>
      <c r="S51" s="149" t="s">
        <v>356</v>
      </c>
      <c r="T51" s="149">
        <v>-19.3</v>
      </c>
      <c r="U51" s="149"/>
      <c r="V51" s="149" t="s">
        <v>1148</v>
      </c>
      <c r="W51" s="149">
        <v>154241</v>
      </c>
      <c r="X51" s="149">
        <v>2015</v>
      </c>
      <c r="Y51" s="149">
        <v>-32.6</v>
      </c>
      <c r="Z51" s="149">
        <v>2.2999999999999998</v>
      </c>
      <c r="AA51" s="149"/>
      <c r="AB51" s="149">
        <v>0.97499999999999998</v>
      </c>
      <c r="AC51" s="149">
        <v>2.3E-3</v>
      </c>
      <c r="AD51" s="149"/>
    </row>
    <row r="52" spans="1:30">
      <c r="A52" s="144" t="s">
        <v>846</v>
      </c>
      <c r="B52" s="150" t="s">
        <v>858</v>
      </c>
      <c r="C52" s="149" t="s">
        <v>904</v>
      </c>
      <c r="D52" s="150" t="s">
        <v>991</v>
      </c>
      <c r="F52" s="5" t="str">
        <f t="shared" si="0"/>
        <v xml:space="preserve"> 2013_FP4_90-100_inc</v>
      </c>
      <c r="G52" s="5" t="s">
        <v>841</v>
      </c>
      <c r="H52" s="5" t="s">
        <v>1153</v>
      </c>
      <c r="I52" s="162">
        <v>2015</v>
      </c>
      <c r="L52" s="149">
        <v>90</v>
      </c>
      <c r="M52" s="149"/>
      <c r="N52" s="149">
        <v>25</v>
      </c>
      <c r="O52" s="149" t="s">
        <v>349</v>
      </c>
      <c r="P52" s="149">
        <v>10</v>
      </c>
      <c r="Q52" s="149">
        <v>1.1000000000000001</v>
      </c>
      <c r="R52" s="149">
        <v>5.375E-4</v>
      </c>
      <c r="S52" s="149" t="s">
        <v>356</v>
      </c>
      <c r="T52" s="149"/>
      <c r="U52" s="149"/>
      <c r="V52" s="149" t="s">
        <v>1148</v>
      </c>
      <c r="W52" s="149">
        <v>154448</v>
      </c>
      <c r="X52" s="149">
        <v>2015</v>
      </c>
      <c r="Y52" s="149">
        <v>-7.7</v>
      </c>
      <c r="Z52" s="149">
        <v>3.2</v>
      </c>
      <c r="AA52" s="149"/>
      <c r="AB52" s="149">
        <v>1.0001</v>
      </c>
      <c r="AC52" s="149">
        <v>3.2000000000000002E-3</v>
      </c>
      <c r="AD52" s="149"/>
    </row>
    <row r="53" spans="1:30">
      <c r="A53" s="144" t="s">
        <v>846</v>
      </c>
      <c r="B53" s="150" t="s">
        <v>858</v>
      </c>
      <c r="C53" s="149" t="s">
        <v>904</v>
      </c>
      <c r="D53" s="150" t="s">
        <v>992</v>
      </c>
      <c r="F53" s="5" t="str">
        <f t="shared" si="0"/>
        <v xml:space="preserve"> 2013_FP4_200_inc</v>
      </c>
      <c r="G53" s="5" t="s">
        <v>841</v>
      </c>
      <c r="H53" s="5" t="s">
        <v>1153</v>
      </c>
      <c r="I53" s="162"/>
      <c r="L53" s="149">
        <v>90</v>
      </c>
      <c r="M53" s="149"/>
      <c r="N53" s="149">
        <v>25</v>
      </c>
      <c r="O53" s="149" t="s">
        <v>349</v>
      </c>
      <c r="P53" s="149">
        <v>10</v>
      </c>
      <c r="Q53" s="149">
        <v>1.6</v>
      </c>
      <c r="R53" s="149">
        <v>6.5714300000000001E-4</v>
      </c>
      <c r="S53" s="149" t="s">
        <v>356</v>
      </c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</row>
    <row r="54" spans="1:30">
      <c r="A54" s="144" t="s">
        <v>846</v>
      </c>
      <c r="B54" s="150" t="s">
        <v>859</v>
      </c>
      <c r="C54" s="149" t="s">
        <v>905</v>
      </c>
      <c r="D54" s="150" t="s">
        <v>993</v>
      </c>
      <c r="F54" s="5" t="str">
        <f t="shared" si="0"/>
        <v xml:space="preserve"> 2013_FP5_10_inc</v>
      </c>
      <c r="G54" s="5" t="s">
        <v>841</v>
      </c>
      <c r="H54" s="5" t="s">
        <v>1153</v>
      </c>
      <c r="I54" s="162"/>
      <c r="L54" s="149"/>
      <c r="M54" s="149"/>
      <c r="N54" s="149"/>
      <c r="O54" s="149" t="s">
        <v>1155</v>
      </c>
      <c r="Q54" s="149"/>
      <c r="R54" s="149"/>
      <c r="S54" s="149" t="s">
        <v>1155</v>
      </c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</row>
    <row r="55" spans="1:30">
      <c r="A55" s="144" t="s">
        <v>846</v>
      </c>
      <c r="B55" s="150" t="s">
        <v>859</v>
      </c>
      <c r="C55" s="149" t="s">
        <v>905</v>
      </c>
      <c r="D55" s="150" t="s">
        <v>994</v>
      </c>
      <c r="F55" s="5" t="str">
        <f t="shared" si="0"/>
        <v xml:space="preserve"> 2013_FP5_20_inc</v>
      </c>
      <c r="G55" s="5" t="s">
        <v>841</v>
      </c>
      <c r="H55" s="5" t="s">
        <v>1153</v>
      </c>
      <c r="I55" s="162"/>
      <c r="L55" s="149"/>
      <c r="M55" s="149"/>
      <c r="N55" s="149"/>
      <c r="O55" s="149" t="s">
        <v>1155</v>
      </c>
      <c r="Q55" s="149"/>
      <c r="R55" s="149"/>
      <c r="S55" s="149" t="s">
        <v>1155</v>
      </c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</row>
    <row r="56" spans="1:30">
      <c r="A56" s="144" t="s">
        <v>846</v>
      </c>
      <c r="B56" s="150" t="s">
        <v>859</v>
      </c>
      <c r="C56" s="149" t="s">
        <v>905</v>
      </c>
      <c r="D56" s="150" t="s">
        <v>995</v>
      </c>
      <c r="F56" s="5" t="str">
        <f t="shared" si="0"/>
        <v xml:space="preserve"> 2013_FP5_50_inc</v>
      </c>
      <c r="G56" s="5" t="s">
        <v>841</v>
      </c>
      <c r="H56" s="5" t="s">
        <v>1153</v>
      </c>
      <c r="I56" s="162"/>
      <c r="L56" s="149"/>
      <c r="M56" s="149"/>
      <c r="N56" s="149"/>
      <c r="O56" s="149" t="s">
        <v>1155</v>
      </c>
      <c r="Q56" s="149"/>
      <c r="R56" s="149"/>
      <c r="S56" s="149" t="s">
        <v>1155</v>
      </c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</row>
    <row r="57" spans="1:30">
      <c r="A57" s="144" t="s">
        <v>846</v>
      </c>
      <c r="B57" s="150" t="s">
        <v>859</v>
      </c>
      <c r="C57" s="149" t="s">
        <v>905</v>
      </c>
      <c r="D57" s="150" t="s">
        <v>996</v>
      </c>
      <c r="F57" s="5" t="str">
        <f t="shared" si="0"/>
        <v xml:space="preserve"> 2013_FP5_100_inc</v>
      </c>
      <c r="G57" s="5" t="s">
        <v>841</v>
      </c>
      <c r="H57" s="5" t="s">
        <v>1153</v>
      </c>
      <c r="I57" s="162"/>
      <c r="L57" s="149"/>
      <c r="M57" s="149"/>
      <c r="N57" s="149"/>
      <c r="O57" s="149" t="s">
        <v>1155</v>
      </c>
      <c r="Q57" s="149"/>
      <c r="R57" s="149"/>
      <c r="S57" s="149" t="s">
        <v>1155</v>
      </c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</row>
    <row r="58" spans="1:30">
      <c r="A58" s="144" t="s">
        <v>846</v>
      </c>
      <c r="B58" s="150" t="s">
        <v>859</v>
      </c>
      <c r="C58" s="149" t="s">
        <v>905</v>
      </c>
      <c r="D58" s="150" t="s">
        <v>997</v>
      </c>
      <c r="F58" s="5" t="str">
        <f t="shared" si="0"/>
        <v xml:space="preserve"> 2013_FP5_200_inc</v>
      </c>
      <c r="G58" s="5" t="s">
        <v>841</v>
      </c>
      <c r="H58" s="5" t="s">
        <v>1153</v>
      </c>
      <c r="I58" s="162"/>
      <c r="L58" s="149"/>
      <c r="M58" s="149"/>
      <c r="N58" s="149"/>
      <c r="O58" s="149" t="s">
        <v>1155</v>
      </c>
      <c r="Q58" s="149"/>
      <c r="R58" s="149"/>
      <c r="S58" s="149" t="s">
        <v>1155</v>
      </c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</row>
    <row r="59" spans="1:30">
      <c r="A59" s="144" t="s">
        <v>846</v>
      </c>
      <c r="B59" s="150" t="s">
        <v>860</v>
      </c>
      <c r="C59" s="149" t="s">
        <v>906</v>
      </c>
      <c r="D59" s="150" t="s">
        <v>998</v>
      </c>
      <c r="F59" s="5" t="str">
        <f t="shared" si="0"/>
        <v xml:space="preserve"> 2013_FP6_10_inc</v>
      </c>
      <c r="G59" s="5" t="s">
        <v>841</v>
      </c>
      <c r="H59" s="5" t="s">
        <v>1153</v>
      </c>
      <c r="I59" s="162"/>
      <c r="L59" s="149"/>
      <c r="M59" s="149"/>
      <c r="N59" s="149"/>
      <c r="O59" s="149" t="s">
        <v>1155</v>
      </c>
      <c r="Q59" s="149"/>
      <c r="R59" s="149"/>
      <c r="S59" s="149" t="s">
        <v>1155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>
      <c r="A60" s="144" t="s">
        <v>846</v>
      </c>
      <c r="B60" s="150" t="s">
        <v>860</v>
      </c>
      <c r="C60" s="149" t="s">
        <v>906</v>
      </c>
      <c r="D60" s="150" t="s">
        <v>999</v>
      </c>
      <c r="F60" s="5" t="str">
        <f t="shared" si="0"/>
        <v xml:space="preserve"> 2013_FP6_20_inc</v>
      </c>
      <c r="G60" s="5" t="s">
        <v>841</v>
      </c>
      <c r="H60" s="5" t="s">
        <v>1153</v>
      </c>
      <c r="I60" s="162"/>
      <c r="L60" s="149"/>
      <c r="M60" s="149"/>
      <c r="N60" s="149"/>
      <c r="O60" s="149" t="s">
        <v>1155</v>
      </c>
      <c r="Q60" s="149"/>
      <c r="R60" s="149"/>
      <c r="S60" s="149" t="s">
        <v>1155</v>
      </c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>
      <c r="A61" s="144" t="s">
        <v>846</v>
      </c>
      <c r="B61" s="150" t="s">
        <v>860</v>
      </c>
      <c r="C61" s="149" t="s">
        <v>906</v>
      </c>
      <c r="D61" s="150" t="s">
        <v>1000</v>
      </c>
      <c r="F61" s="5" t="str">
        <f t="shared" si="0"/>
        <v xml:space="preserve"> 2013_FP6_50_inc</v>
      </c>
      <c r="G61" s="5" t="s">
        <v>841</v>
      </c>
      <c r="H61" s="5" t="s">
        <v>1153</v>
      </c>
      <c r="I61" s="162"/>
      <c r="L61" s="149"/>
      <c r="M61" s="149"/>
      <c r="N61" s="149"/>
      <c r="O61" s="149" t="s">
        <v>1155</v>
      </c>
      <c r="Q61" s="149"/>
      <c r="R61" s="149"/>
      <c r="S61" s="149" t="s">
        <v>1155</v>
      </c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>
      <c r="A62" s="144" t="s">
        <v>846</v>
      </c>
      <c r="B62" s="150" t="s">
        <v>860</v>
      </c>
      <c r="C62" s="149" t="s">
        <v>906</v>
      </c>
      <c r="D62" s="150" t="s">
        <v>1001</v>
      </c>
      <c r="F62" s="5" t="str">
        <f t="shared" si="0"/>
        <v xml:space="preserve"> 2013_FP6_100_inc</v>
      </c>
      <c r="G62" s="5" t="s">
        <v>841</v>
      </c>
      <c r="H62" s="5" t="s">
        <v>1153</v>
      </c>
      <c r="I62" s="162"/>
      <c r="L62" s="149"/>
      <c r="M62" s="149"/>
      <c r="N62" s="149"/>
      <c r="O62" s="149" t="s">
        <v>1155</v>
      </c>
      <c r="Q62" s="149"/>
      <c r="R62" s="149"/>
      <c r="S62" s="149" t="s">
        <v>1155</v>
      </c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>
      <c r="A63" s="144" t="s">
        <v>846</v>
      </c>
      <c r="B63" s="150" t="s">
        <v>860</v>
      </c>
      <c r="C63" s="149" t="s">
        <v>906</v>
      </c>
      <c r="D63" s="150" t="s">
        <v>1002</v>
      </c>
      <c r="F63" s="5" t="str">
        <f t="shared" si="0"/>
        <v xml:space="preserve"> 2013_FP6_200_inc</v>
      </c>
      <c r="G63" s="5" t="s">
        <v>841</v>
      </c>
      <c r="H63" s="5" t="s">
        <v>1153</v>
      </c>
      <c r="I63" s="162"/>
      <c r="L63" s="149"/>
      <c r="M63" s="149"/>
      <c r="N63" s="149"/>
      <c r="O63" s="149" t="s">
        <v>1155</v>
      </c>
      <c r="Q63" s="149"/>
      <c r="R63" s="149"/>
      <c r="S63" s="149" t="s">
        <v>1155</v>
      </c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>
      <c r="A64" s="144" t="s">
        <v>846</v>
      </c>
      <c r="B64" s="150" t="s">
        <v>861</v>
      </c>
      <c r="C64" s="161" t="s">
        <v>907</v>
      </c>
      <c r="D64" s="150" t="s">
        <v>1003</v>
      </c>
      <c r="F64" s="5" t="str">
        <f t="shared" si="0"/>
        <v xml:space="preserve"> 2013_FP7_10_inc</v>
      </c>
      <c r="G64" s="5" t="s">
        <v>841</v>
      </c>
      <c r="H64" s="5" t="s">
        <v>1153</v>
      </c>
      <c r="I64" s="162">
        <v>2015</v>
      </c>
      <c r="L64" s="149">
        <v>90</v>
      </c>
      <c r="M64" s="149"/>
      <c r="N64" s="149">
        <v>25</v>
      </c>
      <c r="O64" s="149" t="s">
        <v>349</v>
      </c>
      <c r="P64" s="149">
        <v>10</v>
      </c>
      <c r="Q64" s="149">
        <v>18</v>
      </c>
      <c r="R64" s="149">
        <v>4.2459999999999998E-2</v>
      </c>
      <c r="S64" s="149" t="s">
        <v>356</v>
      </c>
      <c r="T64" s="149">
        <v>-26.8</v>
      </c>
      <c r="U64" s="149"/>
      <c r="V64" s="149" t="s">
        <v>1148</v>
      </c>
      <c r="W64" s="149">
        <v>150063</v>
      </c>
      <c r="X64" s="149">
        <v>2015</v>
      </c>
      <c r="Y64" s="149">
        <v>81</v>
      </c>
      <c r="Z64" s="149">
        <v>2.2999999999999998</v>
      </c>
      <c r="AA64" s="149"/>
      <c r="AB64" s="149">
        <v>1.0893999999999999</v>
      </c>
      <c r="AC64" s="149">
        <v>2.3E-3</v>
      </c>
      <c r="AD64" s="149"/>
    </row>
    <row r="65" spans="1:30">
      <c r="A65" s="144" t="s">
        <v>846</v>
      </c>
      <c r="B65" s="150" t="s">
        <v>861</v>
      </c>
      <c r="C65" s="161" t="s">
        <v>907</v>
      </c>
      <c r="D65" s="150" t="s">
        <v>1004</v>
      </c>
      <c r="F65" s="5" t="str">
        <f t="shared" si="0"/>
        <v xml:space="preserve"> 2013_FP7_20_inc</v>
      </c>
      <c r="G65" s="5" t="s">
        <v>841</v>
      </c>
      <c r="H65" s="5" t="s">
        <v>1153</v>
      </c>
      <c r="I65" s="162"/>
      <c r="L65" s="149"/>
      <c r="M65" s="149"/>
      <c r="N65" s="149"/>
      <c r="O65" s="149" t="s">
        <v>1155</v>
      </c>
      <c r="Q65" s="149"/>
      <c r="R65" s="149"/>
      <c r="S65" s="149" t="s">
        <v>1155</v>
      </c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</row>
    <row r="66" spans="1:30">
      <c r="A66" s="144" t="s">
        <v>846</v>
      </c>
      <c r="B66" s="150" t="s">
        <v>861</v>
      </c>
      <c r="C66" s="161" t="s">
        <v>907</v>
      </c>
      <c r="D66" s="150" t="s">
        <v>1005</v>
      </c>
      <c r="F66" s="5" t="str">
        <f t="shared" si="0"/>
        <v xml:space="preserve"> 2013_FP7_50_inc</v>
      </c>
      <c r="G66" s="5" t="s">
        <v>841</v>
      </c>
      <c r="H66" s="5" t="s">
        <v>1153</v>
      </c>
      <c r="I66" s="162">
        <v>2015</v>
      </c>
      <c r="L66" s="149">
        <v>90</v>
      </c>
      <c r="M66" s="149"/>
      <c r="N66" s="149">
        <v>25</v>
      </c>
      <c r="O66" s="149" t="s">
        <v>349</v>
      </c>
      <c r="P66" s="149">
        <v>10</v>
      </c>
      <c r="Q66" s="149">
        <v>6</v>
      </c>
      <c r="R66" s="149">
        <v>2.8800000000000002E-3</v>
      </c>
      <c r="S66" s="149" t="s">
        <v>356</v>
      </c>
      <c r="T66" s="149"/>
      <c r="U66" s="149"/>
      <c r="V66" s="149" t="s">
        <v>1148</v>
      </c>
      <c r="W66" s="149">
        <v>154242</v>
      </c>
      <c r="X66" s="149">
        <v>2015</v>
      </c>
      <c r="Y66" s="149">
        <v>-33.299999999999997</v>
      </c>
      <c r="Z66" s="149">
        <v>2.2000000000000002</v>
      </c>
      <c r="AA66" s="149"/>
      <c r="AB66" s="149">
        <v>0.97430000000000005</v>
      </c>
      <c r="AC66" s="149">
        <v>2.2000000000000001E-3</v>
      </c>
      <c r="AD66" s="149"/>
    </row>
    <row r="67" spans="1:30">
      <c r="A67" s="144" t="s">
        <v>846</v>
      </c>
      <c r="B67" s="150" t="s">
        <v>861</v>
      </c>
      <c r="C67" s="161" t="s">
        <v>907</v>
      </c>
      <c r="D67" s="150" t="s">
        <v>1006</v>
      </c>
      <c r="F67" s="5" t="str">
        <f t="shared" si="0"/>
        <v xml:space="preserve"> 2013_FP7_100_inc</v>
      </c>
      <c r="G67" s="5" t="s">
        <v>841</v>
      </c>
      <c r="H67" s="5" t="s">
        <v>1153</v>
      </c>
      <c r="I67" s="162"/>
      <c r="L67" s="149"/>
      <c r="M67" s="149"/>
      <c r="N67" s="149"/>
      <c r="O67" s="149" t="s">
        <v>1155</v>
      </c>
      <c r="Q67" s="149"/>
      <c r="R67" s="149"/>
      <c r="S67" s="149" t="s">
        <v>1155</v>
      </c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</row>
    <row r="68" spans="1:30">
      <c r="A68" s="144" t="s">
        <v>846</v>
      </c>
      <c r="B68" s="150" t="s">
        <v>861</v>
      </c>
      <c r="C68" s="161" t="s">
        <v>907</v>
      </c>
      <c r="D68" s="150" t="s">
        <v>1007</v>
      </c>
      <c r="F68" s="5" t="str">
        <f t="shared" si="0"/>
        <v xml:space="preserve"> 2013_FP7_200_inc</v>
      </c>
      <c r="G68" s="5" t="s">
        <v>841</v>
      </c>
      <c r="H68" s="5" t="s">
        <v>1153</v>
      </c>
      <c r="I68" s="162"/>
      <c r="L68" s="149">
        <v>90</v>
      </c>
      <c r="M68" s="149"/>
      <c r="N68" s="149">
        <v>25</v>
      </c>
      <c r="O68" s="149" t="s">
        <v>349</v>
      </c>
      <c r="P68" s="149">
        <v>10</v>
      </c>
      <c r="Q68" s="149">
        <v>2.5</v>
      </c>
      <c r="R68" s="149">
        <v>6.6E-4</v>
      </c>
      <c r="S68" s="149" t="s">
        <v>356</v>
      </c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</row>
    <row r="69" spans="1:30">
      <c r="A69" s="144" t="s">
        <v>846</v>
      </c>
      <c r="B69" s="150" t="s">
        <v>862</v>
      </c>
      <c r="C69" s="161" t="s">
        <v>908</v>
      </c>
      <c r="D69" s="150" t="s">
        <v>1008</v>
      </c>
      <c r="F69" s="5" t="str">
        <f t="shared" ref="F69:F132" si="1">D69&amp;"_inc"</f>
        <v xml:space="preserve"> 2013_SO3P1_10_inc</v>
      </c>
      <c r="G69" s="5" t="s">
        <v>841</v>
      </c>
      <c r="H69" s="5" t="s">
        <v>1153</v>
      </c>
      <c r="I69" s="162">
        <v>2015</v>
      </c>
      <c r="L69" s="149">
        <v>90</v>
      </c>
      <c r="M69" s="149"/>
      <c r="N69" s="149">
        <v>25</v>
      </c>
      <c r="O69" s="149" t="s">
        <v>349</v>
      </c>
      <c r="P69" s="149">
        <v>10</v>
      </c>
      <c r="Q69" s="149">
        <v>23</v>
      </c>
      <c r="R69" s="149">
        <v>8.26E-3</v>
      </c>
      <c r="S69" s="149" t="s">
        <v>356</v>
      </c>
      <c r="T69" s="149">
        <v>-18.899999999999999</v>
      </c>
      <c r="U69" s="149"/>
      <c r="V69" s="149" t="s">
        <v>1148</v>
      </c>
      <c r="W69" s="149">
        <v>152454</v>
      </c>
      <c r="X69" s="149">
        <v>2015</v>
      </c>
      <c r="Y69" s="149">
        <v>-14.2</v>
      </c>
      <c r="Z69" s="149">
        <v>1.6</v>
      </c>
      <c r="AA69" s="149"/>
      <c r="AB69" s="149">
        <v>0.99360000000000004</v>
      </c>
      <c r="AC69" s="149">
        <v>1.6000000000000001E-3</v>
      </c>
      <c r="AD69" s="149"/>
    </row>
    <row r="70" spans="1:30">
      <c r="A70" s="144" t="s">
        <v>846</v>
      </c>
      <c r="B70" s="150" t="s">
        <v>862</v>
      </c>
      <c r="C70" s="161" t="s">
        <v>908</v>
      </c>
      <c r="D70" s="150" t="s">
        <v>1009</v>
      </c>
      <c r="F70" s="5" t="str">
        <f t="shared" si="1"/>
        <v xml:space="preserve"> 2013_SO3P1_20_inc</v>
      </c>
      <c r="G70" s="5" t="s">
        <v>841</v>
      </c>
      <c r="H70" s="5" t="s">
        <v>1153</v>
      </c>
      <c r="I70" s="162"/>
      <c r="L70" s="149"/>
      <c r="M70" s="149"/>
      <c r="N70" s="149"/>
      <c r="O70" s="149" t="s">
        <v>1155</v>
      </c>
      <c r="Q70" s="149"/>
      <c r="R70" s="149"/>
      <c r="S70" s="149" t="s">
        <v>1155</v>
      </c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</row>
    <row r="71" spans="1:30">
      <c r="A71" s="144" t="s">
        <v>846</v>
      </c>
      <c r="B71" s="150" t="s">
        <v>862</v>
      </c>
      <c r="C71" s="161" t="s">
        <v>908</v>
      </c>
      <c r="D71" s="150" t="s">
        <v>1010</v>
      </c>
      <c r="F71" s="5" t="str">
        <f t="shared" si="1"/>
        <v xml:space="preserve"> 2013_SO3P1_50_inc</v>
      </c>
      <c r="G71" s="5" t="s">
        <v>841</v>
      </c>
      <c r="H71" s="5" t="s">
        <v>1153</v>
      </c>
      <c r="I71" s="162">
        <v>2015</v>
      </c>
      <c r="L71" s="149">
        <v>90</v>
      </c>
      <c r="M71" s="149"/>
      <c r="N71" s="149">
        <v>25</v>
      </c>
      <c r="O71" s="149" t="s">
        <v>349</v>
      </c>
      <c r="P71" s="149">
        <v>10</v>
      </c>
      <c r="Q71" s="149">
        <v>1.6</v>
      </c>
      <c r="R71" s="149">
        <v>9.7000000000000005E-4</v>
      </c>
      <c r="S71" s="149" t="s">
        <v>356</v>
      </c>
      <c r="T71" s="149"/>
      <c r="U71" s="149"/>
      <c r="V71" s="149" t="s">
        <v>1148</v>
      </c>
      <c r="W71" s="149">
        <v>154243</v>
      </c>
      <c r="X71" s="149">
        <v>2015</v>
      </c>
      <c r="Y71" s="149">
        <v>-74.5</v>
      </c>
      <c r="Z71" s="149">
        <v>2.1</v>
      </c>
      <c r="AA71" s="149"/>
      <c r="AB71" s="149">
        <v>0.93279999999999996</v>
      </c>
      <c r="AC71" s="149">
        <v>2.0999999999999999E-3</v>
      </c>
      <c r="AD71" s="149"/>
    </row>
    <row r="72" spans="1:30">
      <c r="A72" s="144" t="s">
        <v>846</v>
      </c>
      <c r="B72" s="150" t="s">
        <v>862</v>
      </c>
      <c r="C72" s="161" t="s">
        <v>908</v>
      </c>
      <c r="D72" s="150" t="s">
        <v>1011</v>
      </c>
      <c r="F72" s="5" t="str">
        <f t="shared" si="1"/>
        <v xml:space="preserve"> 2013_SO3P1_100_inc</v>
      </c>
      <c r="G72" s="5" t="s">
        <v>841</v>
      </c>
      <c r="H72" s="5" t="s">
        <v>1153</v>
      </c>
      <c r="I72" s="162">
        <v>2015</v>
      </c>
      <c r="L72" s="149">
        <v>90</v>
      </c>
      <c r="M72" s="149"/>
      <c r="N72" s="149">
        <v>25</v>
      </c>
      <c r="O72" s="149" t="s">
        <v>349</v>
      </c>
      <c r="P72" s="149">
        <v>10</v>
      </c>
      <c r="Q72" s="149">
        <v>1.3</v>
      </c>
      <c r="R72" s="149">
        <v>4.6000000000000001E-4</v>
      </c>
      <c r="S72" s="149" t="s">
        <v>356</v>
      </c>
      <c r="T72" s="149"/>
      <c r="U72" s="149"/>
      <c r="V72" s="149" t="s">
        <v>1148</v>
      </c>
      <c r="W72" s="149">
        <v>154449</v>
      </c>
      <c r="X72" s="149">
        <v>2015</v>
      </c>
      <c r="Y72" s="149">
        <v>-20.9</v>
      </c>
      <c r="Z72" s="149">
        <v>2.4</v>
      </c>
      <c r="AA72" s="149"/>
      <c r="AB72" s="149">
        <v>0.98680000000000001</v>
      </c>
      <c r="AC72" s="149">
        <v>2.3999999999999998E-3</v>
      </c>
      <c r="AD72" s="149"/>
    </row>
    <row r="73" spans="1:30">
      <c r="A73" s="144" t="s">
        <v>846</v>
      </c>
      <c r="B73" s="150" t="s">
        <v>862</v>
      </c>
      <c r="C73" s="161" t="s">
        <v>908</v>
      </c>
      <c r="D73" s="150" t="s">
        <v>1012</v>
      </c>
      <c r="F73" s="5" t="str">
        <f t="shared" si="1"/>
        <v xml:space="preserve"> 2013_SO3P1_200_inc</v>
      </c>
      <c r="G73" s="5" t="s">
        <v>841</v>
      </c>
      <c r="H73" s="5" t="s">
        <v>1153</v>
      </c>
      <c r="I73" s="162"/>
      <c r="L73" s="149">
        <v>90</v>
      </c>
      <c r="M73" s="149"/>
      <c r="N73" s="149">
        <v>25</v>
      </c>
      <c r="O73" s="149" t="s">
        <v>349</v>
      </c>
      <c r="P73" s="149">
        <v>10</v>
      </c>
      <c r="Q73" s="149">
        <v>2.5</v>
      </c>
      <c r="R73" s="149">
        <v>6.9999999999999999E-4</v>
      </c>
      <c r="S73" s="149" t="s">
        <v>356</v>
      </c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</row>
    <row r="74" spans="1:30">
      <c r="A74" s="144" t="s">
        <v>846</v>
      </c>
      <c r="B74" s="150" t="s">
        <v>863</v>
      </c>
      <c r="C74" s="161" t="s">
        <v>911</v>
      </c>
      <c r="D74" s="150" t="s">
        <v>1013</v>
      </c>
      <c r="F74" s="5" t="str">
        <f t="shared" si="1"/>
        <v xml:space="preserve"> 2013_SO3P2_10_inc</v>
      </c>
      <c r="G74" s="5" t="s">
        <v>841</v>
      </c>
      <c r="H74" s="5" t="s">
        <v>1153</v>
      </c>
      <c r="I74" s="162"/>
      <c r="L74" s="149"/>
      <c r="M74" s="149"/>
      <c r="N74" s="149"/>
      <c r="O74" s="149" t="s">
        <v>1155</v>
      </c>
      <c r="Q74" s="149"/>
      <c r="R74" s="149"/>
      <c r="S74" s="149" t="s">
        <v>1155</v>
      </c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</row>
    <row r="75" spans="1:30">
      <c r="A75" s="144" t="s">
        <v>846</v>
      </c>
      <c r="B75" s="150" t="s">
        <v>863</v>
      </c>
      <c r="C75" s="161" t="s">
        <v>911</v>
      </c>
      <c r="D75" s="150" t="s">
        <v>1014</v>
      </c>
      <c r="F75" s="5" t="str">
        <f t="shared" si="1"/>
        <v xml:space="preserve"> 2013_SO3P2_20_inc</v>
      </c>
      <c r="G75" s="5" t="s">
        <v>841</v>
      </c>
      <c r="H75" s="5" t="s">
        <v>1153</v>
      </c>
      <c r="I75" s="162"/>
      <c r="L75" s="149"/>
      <c r="M75" s="149"/>
      <c r="N75" s="149"/>
      <c r="O75" s="149" t="s">
        <v>1155</v>
      </c>
      <c r="Q75" s="149"/>
      <c r="R75" s="149"/>
      <c r="S75" s="149" t="s">
        <v>1155</v>
      </c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</row>
    <row r="76" spans="1:30">
      <c r="A76" s="144" t="s">
        <v>846</v>
      </c>
      <c r="B76" s="150" t="s">
        <v>863</v>
      </c>
      <c r="C76" s="161" t="s">
        <v>911</v>
      </c>
      <c r="D76" s="150" t="s">
        <v>1015</v>
      </c>
      <c r="F76" s="5" t="str">
        <f t="shared" si="1"/>
        <v xml:space="preserve"> 2013_SO3P2_50_inc</v>
      </c>
      <c r="G76" s="5" t="s">
        <v>841</v>
      </c>
      <c r="H76" s="5" t="s">
        <v>1153</v>
      </c>
      <c r="I76" s="162"/>
      <c r="L76" s="149"/>
      <c r="M76" s="149"/>
      <c r="N76" s="149"/>
      <c r="O76" s="149" t="s">
        <v>1155</v>
      </c>
      <c r="Q76" s="149"/>
      <c r="R76" s="149"/>
      <c r="S76" s="149" t="s">
        <v>1155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</row>
    <row r="77" spans="1:30">
      <c r="A77" s="144" t="s">
        <v>846</v>
      </c>
      <c r="B77" s="150" t="s">
        <v>863</v>
      </c>
      <c r="C77" s="161" t="s">
        <v>911</v>
      </c>
      <c r="D77" s="150" t="s">
        <v>1016</v>
      </c>
      <c r="F77" s="5" t="str">
        <f t="shared" si="1"/>
        <v xml:space="preserve"> 2013_SO3P2_100_inc</v>
      </c>
      <c r="G77" s="5" t="s">
        <v>841</v>
      </c>
      <c r="H77" s="5" t="s">
        <v>1153</v>
      </c>
      <c r="I77" s="162"/>
      <c r="L77" s="149"/>
      <c r="M77" s="149"/>
      <c r="N77" s="149"/>
      <c r="O77" s="149" t="s">
        <v>1155</v>
      </c>
      <c r="Q77" s="149"/>
      <c r="R77" s="149"/>
      <c r="S77" s="149" t="s">
        <v>1155</v>
      </c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</row>
    <row r="78" spans="1:30">
      <c r="A78" s="144" t="s">
        <v>846</v>
      </c>
      <c r="B78" s="150" t="s">
        <v>863</v>
      </c>
      <c r="C78" s="161" t="s">
        <v>911</v>
      </c>
      <c r="D78" s="150" t="s">
        <v>1017</v>
      </c>
      <c r="F78" s="5" t="str">
        <f t="shared" si="1"/>
        <v xml:space="preserve"> 2013_SO3P2_200_inc</v>
      </c>
      <c r="G78" s="5" t="s">
        <v>841</v>
      </c>
      <c r="H78" s="5" t="s">
        <v>1153</v>
      </c>
      <c r="I78" s="162"/>
      <c r="L78" s="149"/>
      <c r="M78" s="149"/>
      <c r="N78" s="149"/>
      <c r="O78" s="149" t="s">
        <v>1155</v>
      </c>
      <c r="Q78" s="149"/>
      <c r="R78" s="149"/>
      <c r="S78" s="149" t="s">
        <v>1155</v>
      </c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</row>
    <row r="79" spans="1:30">
      <c r="A79" s="144" t="s">
        <v>846</v>
      </c>
      <c r="B79" s="150" t="s">
        <v>865</v>
      </c>
      <c r="C79" s="161" t="s">
        <v>912</v>
      </c>
      <c r="D79" s="150" t="s">
        <v>1018</v>
      </c>
      <c r="F79" s="5" t="str">
        <f t="shared" si="1"/>
        <v xml:space="preserve"> 2013_SO3P3_10_inc</v>
      </c>
      <c r="G79" s="5" t="s">
        <v>841</v>
      </c>
      <c r="H79" s="5" t="s">
        <v>1153</v>
      </c>
      <c r="I79" s="162"/>
      <c r="L79" s="149"/>
      <c r="M79" s="149"/>
      <c r="N79" s="149"/>
      <c r="O79" s="149" t="s">
        <v>1155</v>
      </c>
      <c r="Q79" s="149"/>
      <c r="R79" s="149"/>
      <c r="S79" s="149" t="s">
        <v>1155</v>
      </c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</row>
    <row r="80" spans="1:30">
      <c r="A80" s="144" t="s">
        <v>846</v>
      </c>
      <c r="B80" s="150" t="s">
        <v>865</v>
      </c>
      <c r="C80" s="161" t="s">
        <v>912</v>
      </c>
      <c r="D80" s="150" t="s">
        <v>1019</v>
      </c>
      <c r="F80" s="5" t="str">
        <f t="shared" si="1"/>
        <v xml:space="preserve"> 2013_SO3P3_20_inc</v>
      </c>
      <c r="G80" s="5" t="s">
        <v>841</v>
      </c>
      <c r="H80" s="5" t="s">
        <v>1153</v>
      </c>
      <c r="I80" s="162"/>
      <c r="L80" s="149"/>
      <c r="M80" s="149"/>
      <c r="N80" s="149"/>
      <c r="O80" s="149" t="s">
        <v>1155</v>
      </c>
      <c r="Q80" s="149"/>
      <c r="R80" s="149"/>
      <c r="S80" s="149" t="s">
        <v>1155</v>
      </c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</row>
    <row r="81" spans="1:30">
      <c r="A81" s="144" t="s">
        <v>846</v>
      </c>
      <c r="B81" s="150" t="s">
        <v>865</v>
      </c>
      <c r="C81" s="161" t="s">
        <v>912</v>
      </c>
      <c r="D81" s="150" t="s">
        <v>1020</v>
      </c>
      <c r="F81" s="5" t="str">
        <f t="shared" si="1"/>
        <v xml:space="preserve"> 2013_SO3P3_50_inc</v>
      </c>
      <c r="G81" s="5" t="s">
        <v>841</v>
      </c>
      <c r="H81" s="5" t="s">
        <v>1153</v>
      </c>
      <c r="I81" s="162"/>
      <c r="L81" s="149"/>
      <c r="M81" s="149"/>
      <c r="N81" s="149"/>
      <c r="O81" s="149" t="s">
        <v>1155</v>
      </c>
      <c r="Q81" s="149"/>
      <c r="R81" s="149"/>
      <c r="S81" s="149" t="s">
        <v>1155</v>
      </c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</row>
    <row r="82" spans="1:30">
      <c r="A82" s="144" t="s">
        <v>846</v>
      </c>
      <c r="B82" s="150" t="s">
        <v>865</v>
      </c>
      <c r="C82" s="161" t="s">
        <v>912</v>
      </c>
      <c r="D82" s="150" t="s">
        <v>1021</v>
      </c>
      <c r="F82" s="5" t="str">
        <f t="shared" si="1"/>
        <v xml:space="preserve"> 2013_SO3P3_100_inc</v>
      </c>
      <c r="G82" s="5" t="s">
        <v>841</v>
      </c>
      <c r="H82" s="5" t="s">
        <v>1153</v>
      </c>
      <c r="I82" s="162"/>
      <c r="L82" s="149"/>
      <c r="M82" s="149"/>
      <c r="N82" s="149"/>
      <c r="O82" s="149" t="s">
        <v>1155</v>
      </c>
      <c r="Q82" s="149"/>
      <c r="R82" s="149"/>
      <c r="S82" s="149" t="s">
        <v>1155</v>
      </c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</row>
    <row r="83" spans="1:30">
      <c r="A83" s="144" t="s">
        <v>846</v>
      </c>
      <c r="B83" s="150" t="s">
        <v>865</v>
      </c>
      <c r="C83" s="161" t="s">
        <v>912</v>
      </c>
      <c r="D83" s="150" t="s">
        <v>1022</v>
      </c>
      <c r="F83" s="5" t="str">
        <f t="shared" si="1"/>
        <v xml:space="preserve"> 2013_SO3P3_200_inc</v>
      </c>
      <c r="G83" s="5" t="s">
        <v>841</v>
      </c>
      <c r="H83" s="5" t="s">
        <v>1153</v>
      </c>
      <c r="I83" s="162"/>
      <c r="L83" s="149"/>
      <c r="M83" s="149"/>
      <c r="N83" s="149"/>
      <c r="O83" s="149" t="s">
        <v>1155</v>
      </c>
      <c r="Q83" s="149"/>
      <c r="R83" s="149"/>
      <c r="S83" s="149" t="s">
        <v>1155</v>
      </c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</row>
    <row r="84" spans="1:30">
      <c r="A84" s="144" t="s">
        <v>846</v>
      </c>
      <c r="B84" s="150" t="s">
        <v>866</v>
      </c>
      <c r="C84" s="161" t="s">
        <v>913</v>
      </c>
      <c r="D84" s="150" t="s">
        <v>1023</v>
      </c>
      <c r="F84" s="5" t="str">
        <f t="shared" si="1"/>
        <v xml:space="preserve"> 2013_SO3P4_10_inc</v>
      </c>
      <c r="G84" s="5" t="s">
        <v>841</v>
      </c>
      <c r="H84" s="5" t="s">
        <v>1153</v>
      </c>
      <c r="I84" s="162"/>
      <c r="L84" s="149">
        <v>90</v>
      </c>
      <c r="M84" s="149"/>
      <c r="N84" s="149">
        <v>25</v>
      </c>
      <c r="O84" s="149" t="s">
        <v>349</v>
      </c>
      <c r="P84" s="149">
        <v>10</v>
      </c>
      <c r="Q84" s="149">
        <v>9</v>
      </c>
      <c r="R84" s="149">
        <v>1.2619999999999999E-2</v>
      </c>
      <c r="S84" s="149" t="s">
        <v>356</v>
      </c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</row>
    <row r="85" spans="1:30">
      <c r="A85" s="144" t="s">
        <v>846</v>
      </c>
      <c r="B85" s="150" t="s">
        <v>866</v>
      </c>
      <c r="C85" s="161" t="s">
        <v>913</v>
      </c>
      <c r="D85" s="150" t="s">
        <v>1024</v>
      </c>
      <c r="F85" s="5" t="str">
        <f t="shared" si="1"/>
        <v xml:space="preserve"> 2013_SO3P4_20_inc</v>
      </c>
      <c r="G85" s="5" t="s">
        <v>841</v>
      </c>
      <c r="H85" s="5" t="s">
        <v>1153</v>
      </c>
      <c r="I85" s="162"/>
      <c r="L85" s="149"/>
      <c r="M85" s="149"/>
      <c r="N85" s="149"/>
      <c r="O85" s="149" t="s">
        <v>1155</v>
      </c>
      <c r="Q85" s="149"/>
      <c r="R85" s="149"/>
      <c r="S85" s="149" t="s">
        <v>1155</v>
      </c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</row>
    <row r="86" spans="1:30">
      <c r="A86" s="144" t="s">
        <v>846</v>
      </c>
      <c r="B86" s="150" t="s">
        <v>866</v>
      </c>
      <c r="C86" s="161" t="s">
        <v>913</v>
      </c>
      <c r="D86" s="150" t="s">
        <v>1025</v>
      </c>
      <c r="F86" s="5" t="str">
        <f t="shared" si="1"/>
        <v xml:space="preserve"> 2013_SO3P4_50_inc</v>
      </c>
      <c r="G86" s="5" t="s">
        <v>841</v>
      </c>
      <c r="H86" s="5" t="s">
        <v>1153</v>
      </c>
      <c r="I86" s="162"/>
      <c r="L86" s="149">
        <v>90</v>
      </c>
      <c r="M86" s="149"/>
      <c r="N86" s="149">
        <v>25</v>
      </c>
      <c r="O86" s="149" t="s">
        <v>349</v>
      </c>
      <c r="P86" s="149">
        <v>10</v>
      </c>
      <c r="Q86" s="149">
        <v>3.7</v>
      </c>
      <c r="R86" s="149">
        <v>2.7799999999999999E-3</v>
      </c>
      <c r="S86" s="149" t="s">
        <v>356</v>
      </c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</row>
    <row r="87" spans="1:30">
      <c r="A87" s="144" t="s">
        <v>846</v>
      </c>
      <c r="B87" s="150" t="s">
        <v>866</v>
      </c>
      <c r="C87" s="161" t="s">
        <v>913</v>
      </c>
      <c r="D87" s="150" t="s">
        <v>1026</v>
      </c>
      <c r="F87" s="5" t="str">
        <f t="shared" si="1"/>
        <v xml:space="preserve"> 2013_SO3P4_100_inc</v>
      </c>
      <c r="G87" s="5" t="s">
        <v>841</v>
      </c>
      <c r="H87" s="5" t="s">
        <v>1153</v>
      </c>
      <c r="I87" s="162"/>
      <c r="L87" s="149"/>
      <c r="M87" s="149"/>
      <c r="N87" s="149"/>
      <c r="O87" s="149" t="s">
        <v>1155</v>
      </c>
      <c r="Q87" s="149"/>
      <c r="R87" s="149"/>
      <c r="S87" s="149" t="s">
        <v>1155</v>
      </c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</row>
    <row r="88" spans="1:30">
      <c r="A88" s="144" t="s">
        <v>846</v>
      </c>
      <c r="B88" s="150" t="s">
        <v>866</v>
      </c>
      <c r="C88" s="161" t="s">
        <v>913</v>
      </c>
      <c r="D88" s="150" t="s">
        <v>1027</v>
      </c>
      <c r="F88" s="5" t="str">
        <f t="shared" si="1"/>
        <v xml:space="preserve"> 2013_SO3P4_200_inc</v>
      </c>
      <c r="G88" s="5" t="s">
        <v>841</v>
      </c>
      <c r="H88" s="5" t="s">
        <v>1153</v>
      </c>
      <c r="I88" s="162"/>
      <c r="L88" s="149">
        <v>90</v>
      </c>
      <c r="M88" s="149"/>
      <c r="N88" s="149">
        <v>25</v>
      </c>
      <c r="O88" s="149" t="s">
        <v>349</v>
      </c>
      <c r="P88" s="149">
        <v>10</v>
      </c>
      <c r="Q88" s="149">
        <v>2.5</v>
      </c>
      <c r="R88" s="149">
        <v>6.9999999999999999E-4</v>
      </c>
      <c r="S88" s="149" t="s">
        <v>356</v>
      </c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</row>
    <row r="89" spans="1:30">
      <c r="A89" s="144" t="s">
        <v>846</v>
      </c>
      <c r="B89" s="150" t="s">
        <v>867</v>
      </c>
      <c r="C89" s="161" t="s">
        <v>914</v>
      </c>
      <c r="D89" s="150" t="s">
        <v>1028</v>
      </c>
      <c r="F89" s="5" t="str">
        <f t="shared" si="1"/>
        <v xml:space="preserve"> 2013_SO3P5_10_inc</v>
      </c>
      <c r="G89" s="5" t="s">
        <v>841</v>
      </c>
      <c r="H89" s="5" t="s">
        <v>1153</v>
      </c>
      <c r="I89" s="162"/>
      <c r="L89" s="149"/>
      <c r="M89" s="149"/>
      <c r="N89" s="149"/>
      <c r="O89" s="149" t="s">
        <v>1155</v>
      </c>
      <c r="Q89" s="149"/>
      <c r="R89" s="149"/>
      <c r="S89" s="149" t="s">
        <v>1155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</row>
    <row r="90" spans="1:30">
      <c r="A90" s="144" t="s">
        <v>846</v>
      </c>
      <c r="B90" s="150" t="s">
        <v>867</v>
      </c>
      <c r="C90" s="161" t="s">
        <v>914</v>
      </c>
      <c r="D90" s="150" t="s">
        <v>1029</v>
      </c>
      <c r="F90" s="5" t="str">
        <f t="shared" si="1"/>
        <v xml:space="preserve"> 2013_SO3P5_20_inc</v>
      </c>
      <c r="G90" s="5" t="s">
        <v>841</v>
      </c>
      <c r="H90" s="5" t="s">
        <v>1153</v>
      </c>
      <c r="I90" s="162"/>
      <c r="L90" s="149"/>
      <c r="M90" s="149"/>
      <c r="N90" s="149"/>
      <c r="O90" s="149" t="s">
        <v>1155</v>
      </c>
      <c r="Q90" s="149"/>
      <c r="R90" s="149"/>
      <c r="S90" s="149" t="s">
        <v>1155</v>
      </c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</row>
    <row r="91" spans="1:30">
      <c r="A91" s="144" t="s">
        <v>846</v>
      </c>
      <c r="B91" s="150" t="s">
        <v>867</v>
      </c>
      <c r="C91" s="161" t="s">
        <v>914</v>
      </c>
      <c r="D91" s="150" t="s">
        <v>1030</v>
      </c>
      <c r="F91" s="5" t="str">
        <f t="shared" si="1"/>
        <v xml:space="preserve"> 2013_SO3P5_50_inc</v>
      </c>
      <c r="G91" s="5" t="s">
        <v>841</v>
      </c>
      <c r="H91" s="5" t="s">
        <v>1153</v>
      </c>
      <c r="I91" s="162"/>
      <c r="L91" s="149"/>
      <c r="M91" s="149"/>
      <c r="N91" s="149"/>
      <c r="O91" s="149" t="s">
        <v>1155</v>
      </c>
      <c r="Q91" s="149"/>
      <c r="R91" s="149"/>
      <c r="S91" s="149" t="s">
        <v>1155</v>
      </c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</row>
    <row r="92" spans="1:30">
      <c r="A92" s="144" t="s">
        <v>846</v>
      </c>
      <c r="B92" s="150" t="s">
        <v>867</v>
      </c>
      <c r="C92" s="161" t="s">
        <v>914</v>
      </c>
      <c r="D92" s="150" t="s">
        <v>1031</v>
      </c>
      <c r="F92" s="5" t="str">
        <f t="shared" si="1"/>
        <v xml:space="preserve"> 2013_SO3P5_100_inc</v>
      </c>
      <c r="G92" s="5" t="s">
        <v>841</v>
      </c>
      <c r="H92" s="5" t="s">
        <v>1153</v>
      </c>
      <c r="I92" s="162"/>
      <c r="L92" s="149"/>
      <c r="M92" s="149"/>
      <c r="N92" s="149"/>
      <c r="O92" s="149" t="s">
        <v>1155</v>
      </c>
      <c r="Q92" s="149"/>
      <c r="R92" s="149"/>
      <c r="S92" s="149" t="s">
        <v>1155</v>
      </c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</row>
    <row r="93" spans="1:30">
      <c r="A93" s="144" t="s">
        <v>846</v>
      </c>
      <c r="B93" s="150" t="s">
        <v>867</v>
      </c>
      <c r="C93" s="161" t="s">
        <v>914</v>
      </c>
      <c r="D93" s="150" t="s">
        <v>1032</v>
      </c>
      <c r="F93" s="5" t="str">
        <f t="shared" si="1"/>
        <v xml:space="preserve"> 2013_SO3P5_200_inc</v>
      </c>
      <c r="G93" s="5" t="s">
        <v>841</v>
      </c>
      <c r="H93" s="5" t="s">
        <v>1153</v>
      </c>
      <c r="I93" s="162"/>
      <c r="L93" s="149"/>
      <c r="M93" s="149"/>
      <c r="N93" s="149"/>
      <c r="O93" s="149" t="s">
        <v>1155</v>
      </c>
      <c r="Q93" s="149"/>
      <c r="R93" s="149"/>
      <c r="S93" s="149" t="s">
        <v>1155</v>
      </c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</row>
    <row r="94" spans="1:30">
      <c r="A94" s="144" t="s">
        <v>846</v>
      </c>
      <c r="B94" s="150" t="s">
        <v>868</v>
      </c>
      <c r="C94" s="161" t="s">
        <v>915</v>
      </c>
      <c r="D94" s="150" t="s">
        <v>1033</v>
      </c>
      <c r="F94" s="5" t="str">
        <f t="shared" si="1"/>
        <v xml:space="preserve"> 2013_SO3P6_10_inc</v>
      </c>
      <c r="G94" s="5" t="s">
        <v>841</v>
      </c>
      <c r="H94" s="5" t="s">
        <v>1153</v>
      </c>
      <c r="I94" s="162">
        <v>2015</v>
      </c>
      <c r="L94" s="149">
        <v>90</v>
      </c>
      <c r="M94" s="149"/>
      <c r="N94" s="149">
        <v>25</v>
      </c>
      <c r="O94" s="149" t="s">
        <v>349</v>
      </c>
      <c r="P94" s="149">
        <v>10</v>
      </c>
      <c r="Q94" s="149">
        <v>4</v>
      </c>
      <c r="R94" s="149">
        <v>9.3600000000000003E-3</v>
      </c>
      <c r="S94" s="149" t="s">
        <v>356</v>
      </c>
      <c r="T94" s="149">
        <v>-18.100000000000001</v>
      </c>
      <c r="U94" s="149"/>
      <c r="V94" s="149" t="s">
        <v>1148</v>
      </c>
      <c r="W94" s="149">
        <v>150066</v>
      </c>
      <c r="X94" s="149">
        <v>2015</v>
      </c>
      <c r="Y94" s="149">
        <v>-20.2</v>
      </c>
      <c r="Z94" s="149">
        <v>2.1</v>
      </c>
      <c r="AA94" s="149"/>
      <c r="AB94" s="149">
        <v>0.98740000000000006</v>
      </c>
      <c r="AC94" s="149">
        <v>2.0999999999999999E-3</v>
      </c>
      <c r="AD94" s="149"/>
    </row>
    <row r="95" spans="1:30">
      <c r="A95" s="144" t="s">
        <v>846</v>
      </c>
      <c r="B95" s="150" t="s">
        <v>868</v>
      </c>
      <c r="C95" s="161" t="s">
        <v>915</v>
      </c>
      <c r="D95" s="150" t="s">
        <v>1034</v>
      </c>
      <c r="F95" s="5" t="str">
        <f t="shared" si="1"/>
        <v xml:space="preserve"> 2013_SO3P6_20_inc</v>
      </c>
      <c r="G95" s="5" t="s">
        <v>841</v>
      </c>
      <c r="H95" s="5" t="s">
        <v>1153</v>
      </c>
      <c r="I95" s="162"/>
      <c r="L95" s="149"/>
      <c r="M95" s="149"/>
      <c r="N95" s="149"/>
      <c r="O95" s="149" t="s">
        <v>1155</v>
      </c>
      <c r="Q95" s="149"/>
      <c r="R95" s="149"/>
      <c r="S95" s="149" t="s">
        <v>1155</v>
      </c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</row>
    <row r="96" spans="1:30">
      <c r="A96" s="144" t="s">
        <v>846</v>
      </c>
      <c r="B96" s="150" t="s">
        <v>868</v>
      </c>
      <c r="C96" s="161" t="s">
        <v>915</v>
      </c>
      <c r="D96" s="150" t="s">
        <v>1035</v>
      </c>
      <c r="F96" s="5" t="str">
        <f t="shared" si="1"/>
        <v xml:space="preserve"> 2013_SO3P6_50_inc</v>
      </c>
      <c r="G96" s="5" t="s">
        <v>841</v>
      </c>
      <c r="H96" s="5" t="s">
        <v>1153</v>
      </c>
      <c r="I96" s="162"/>
      <c r="L96" s="149">
        <v>90</v>
      </c>
      <c r="M96" s="149"/>
      <c r="N96" s="149">
        <v>25</v>
      </c>
      <c r="O96" s="149" t="s">
        <v>349</v>
      </c>
      <c r="P96" s="149">
        <v>10</v>
      </c>
      <c r="Q96" s="149">
        <v>0.7</v>
      </c>
      <c r="R96" s="149">
        <v>5.1000000000000004E-4</v>
      </c>
      <c r="S96" s="149" t="s">
        <v>356</v>
      </c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</row>
    <row r="97" spans="1:30">
      <c r="A97" s="144" t="s">
        <v>846</v>
      </c>
      <c r="B97" s="150" t="s">
        <v>868</v>
      </c>
      <c r="C97" s="161" t="s">
        <v>915</v>
      </c>
      <c r="D97" s="150" t="s">
        <v>1036</v>
      </c>
      <c r="F97" s="5" t="str">
        <f t="shared" si="1"/>
        <v xml:space="preserve"> 2013_SO3P6_100_inc</v>
      </c>
      <c r="G97" s="5" t="s">
        <v>841</v>
      </c>
      <c r="H97" s="5" t="s">
        <v>1153</v>
      </c>
      <c r="I97" s="162"/>
      <c r="L97" s="149"/>
      <c r="M97" s="149"/>
      <c r="N97" s="149"/>
      <c r="O97" s="149" t="s">
        <v>1155</v>
      </c>
      <c r="Q97" s="149"/>
      <c r="R97" s="149"/>
      <c r="S97" s="149" t="s">
        <v>1155</v>
      </c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</row>
    <row r="98" spans="1:30">
      <c r="A98" s="144" t="s">
        <v>846</v>
      </c>
      <c r="B98" s="150" t="s">
        <v>868</v>
      </c>
      <c r="C98" s="161" t="s">
        <v>915</v>
      </c>
      <c r="D98" s="150" t="s">
        <v>1037</v>
      </c>
      <c r="F98" s="5" t="str">
        <f t="shared" si="1"/>
        <v xml:space="preserve"> 2013_SO3P6_200_inc</v>
      </c>
      <c r="G98" s="5" t="s">
        <v>841</v>
      </c>
      <c r="H98" s="5" t="s">
        <v>1153</v>
      </c>
      <c r="I98" s="162"/>
      <c r="L98" s="149">
        <v>90</v>
      </c>
      <c r="M98" s="149"/>
      <c r="N98" s="149">
        <v>25</v>
      </c>
      <c r="O98" s="149" t="s">
        <v>349</v>
      </c>
      <c r="P98" s="149">
        <v>10</v>
      </c>
      <c r="Q98" s="149">
        <v>3</v>
      </c>
      <c r="R98" s="149">
        <v>1.16E-3</v>
      </c>
      <c r="S98" s="149" t="s">
        <v>356</v>
      </c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</row>
    <row r="99" spans="1:30">
      <c r="A99" s="144" t="s">
        <v>846</v>
      </c>
      <c r="B99" s="150" t="s">
        <v>869</v>
      </c>
      <c r="C99" s="161" t="s">
        <v>916</v>
      </c>
      <c r="D99" s="150" t="s">
        <v>1038</v>
      </c>
      <c r="F99" s="5" t="str">
        <f t="shared" si="1"/>
        <v xml:space="preserve"> 2013_SO3P7_10_inc</v>
      </c>
      <c r="G99" s="5" t="s">
        <v>841</v>
      </c>
      <c r="H99" s="5" t="s">
        <v>1153</v>
      </c>
      <c r="I99" s="162"/>
      <c r="L99" s="149"/>
      <c r="M99" s="149"/>
      <c r="N99" s="149"/>
      <c r="O99" s="149" t="s">
        <v>1155</v>
      </c>
      <c r="Q99" s="149"/>
      <c r="R99" s="149"/>
      <c r="S99" s="149" t="s">
        <v>1155</v>
      </c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</row>
    <row r="100" spans="1:30">
      <c r="A100" s="144" t="s">
        <v>846</v>
      </c>
      <c r="B100" s="150" t="s">
        <v>869</v>
      </c>
      <c r="C100" s="161" t="s">
        <v>916</v>
      </c>
      <c r="D100" s="150" t="s">
        <v>1039</v>
      </c>
      <c r="F100" s="5" t="str">
        <f t="shared" si="1"/>
        <v xml:space="preserve"> 2013_SO3P7_20_inc</v>
      </c>
      <c r="G100" s="5" t="s">
        <v>841</v>
      </c>
      <c r="H100" s="5" t="s">
        <v>1153</v>
      </c>
      <c r="I100" s="162"/>
      <c r="L100" s="149"/>
      <c r="M100" s="149"/>
      <c r="N100" s="149"/>
      <c r="O100" s="149" t="s">
        <v>1155</v>
      </c>
      <c r="Q100" s="149"/>
      <c r="R100" s="149"/>
      <c r="S100" s="149" t="s">
        <v>1155</v>
      </c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</row>
    <row r="101" spans="1:30">
      <c r="A101" s="144" t="s">
        <v>846</v>
      </c>
      <c r="B101" s="150" t="s">
        <v>869</v>
      </c>
      <c r="C101" s="161" t="s">
        <v>916</v>
      </c>
      <c r="D101" s="150" t="s">
        <v>1040</v>
      </c>
      <c r="F101" s="5" t="str">
        <f t="shared" si="1"/>
        <v xml:space="preserve"> 2013_SO3P7_50_inc</v>
      </c>
      <c r="G101" s="5" t="s">
        <v>841</v>
      </c>
      <c r="H101" s="5" t="s">
        <v>1153</v>
      </c>
      <c r="I101" s="162"/>
      <c r="L101" s="149"/>
      <c r="M101" s="149"/>
      <c r="N101" s="149"/>
      <c r="O101" s="149" t="s">
        <v>1155</v>
      </c>
      <c r="Q101" s="149"/>
      <c r="R101" s="149"/>
      <c r="S101" s="149" t="s">
        <v>1155</v>
      </c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</row>
    <row r="102" spans="1:30">
      <c r="A102" s="144" t="s">
        <v>846</v>
      </c>
      <c r="B102" s="150" t="s">
        <v>869</v>
      </c>
      <c r="C102" s="161" t="s">
        <v>916</v>
      </c>
      <c r="D102" s="150" t="s">
        <v>1041</v>
      </c>
      <c r="F102" s="5" t="str">
        <f t="shared" si="1"/>
        <v xml:space="preserve"> 2013_SO3P7_100_inc</v>
      </c>
      <c r="G102" s="5" t="s">
        <v>841</v>
      </c>
      <c r="H102" s="5" t="s">
        <v>1153</v>
      </c>
      <c r="I102" s="162"/>
      <c r="L102" s="149"/>
      <c r="M102" s="149"/>
      <c r="N102" s="149"/>
      <c r="O102" s="149" t="s">
        <v>1155</v>
      </c>
      <c r="Q102" s="149"/>
      <c r="R102" s="149"/>
      <c r="S102" s="149" t="s">
        <v>1155</v>
      </c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</row>
    <row r="103" spans="1:30">
      <c r="A103" s="144" t="s">
        <v>846</v>
      </c>
      <c r="B103" s="150" t="s">
        <v>869</v>
      </c>
      <c r="C103" s="161" t="s">
        <v>916</v>
      </c>
      <c r="D103" s="150" t="s">
        <v>1042</v>
      </c>
      <c r="F103" s="5" t="str">
        <f t="shared" si="1"/>
        <v xml:space="preserve"> 2013_SO3P7_200_inc</v>
      </c>
      <c r="G103" s="5" t="s">
        <v>841</v>
      </c>
      <c r="H103" s="5" t="s">
        <v>1153</v>
      </c>
      <c r="I103" s="162"/>
      <c r="L103" s="149"/>
      <c r="M103" s="149"/>
      <c r="N103" s="149"/>
      <c r="O103" s="149" t="s">
        <v>1155</v>
      </c>
      <c r="Q103" s="149"/>
      <c r="R103" s="149"/>
      <c r="S103" s="149" t="s">
        <v>1155</v>
      </c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</row>
    <row r="104" spans="1:30">
      <c r="A104" s="144" t="s">
        <v>846</v>
      </c>
      <c r="B104" s="150" t="s">
        <v>870</v>
      </c>
      <c r="C104" s="161" t="s">
        <v>917</v>
      </c>
      <c r="D104" s="150" t="s">
        <v>1043</v>
      </c>
      <c r="F104" s="5" t="str">
        <f t="shared" si="1"/>
        <v xml:space="preserve"> 2013_SO4P1_10_inc</v>
      </c>
      <c r="G104" s="5" t="s">
        <v>841</v>
      </c>
      <c r="H104" s="5" t="s">
        <v>1153</v>
      </c>
      <c r="I104" s="162"/>
      <c r="L104" s="149"/>
      <c r="M104" s="149"/>
      <c r="N104" s="149"/>
      <c r="O104" s="149" t="s">
        <v>1155</v>
      </c>
      <c r="Q104" s="149"/>
      <c r="R104" s="149"/>
      <c r="S104" s="149" t="s">
        <v>1155</v>
      </c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</row>
    <row r="105" spans="1:30">
      <c r="A105" s="144" t="s">
        <v>846</v>
      </c>
      <c r="B105" s="150" t="s">
        <v>870</v>
      </c>
      <c r="C105" s="161" t="s">
        <v>917</v>
      </c>
      <c r="D105" s="150" t="s">
        <v>1044</v>
      </c>
      <c r="F105" s="5" t="str">
        <f t="shared" si="1"/>
        <v xml:space="preserve"> 2013_SO4P1_20_inc</v>
      </c>
      <c r="G105" s="5" t="s">
        <v>841</v>
      </c>
      <c r="H105" s="5" t="s">
        <v>1153</v>
      </c>
      <c r="I105" s="162"/>
      <c r="L105" s="149"/>
      <c r="M105" s="149"/>
      <c r="N105" s="149"/>
      <c r="O105" s="149" t="s">
        <v>1155</v>
      </c>
      <c r="Q105" s="149"/>
      <c r="R105" s="149"/>
      <c r="S105" s="149" t="s">
        <v>1155</v>
      </c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</row>
    <row r="106" spans="1:30">
      <c r="A106" s="144" t="s">
        <v>846</v>
      </c>
      <c r="B106" s="150" t="s">
        <v>870</v>
      </c>
      <c r="C106" s="161" t="s">
        <v>917</v>
      </c>
      <c r="D106" s="150" t="s">
        <v>1045</v>
      </c>
      <c r="F106" s="5" t="str">
        <f t="shared" si="1"/>
        <v xml:space="preserve"> 2013_SO4P1_50_inc</v>
      </c>
      <c r="G106" s="5" t="s">
        <v>841</v>
      </c>
      <c r="H106" s="5" t="s">
        <v>1153</v>
      </c>
      <c r="I106" s="162"/>
      <c r="L106" s="149"/>
      <c r="M106" s="149"/>
      <c r="N106" s="149"/>
      <c r="O106" s="149" t="s">
        <v>1155</v>
      </c>
      <c r="Q106" s="149"/>
      <c r="R106" s="149"/>
      <c r="S106" s="149" t="s">
        <v>1155</v>
      </c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</row>
    <row r="107" spans="1:30">
      <c r="A107" s="144" t="s">
        <v>846</v>
      </c>
      <c r="B107" s="150" t="s">
        <v>870</v>
      </c>
      <c r="C107" s="161" t="s">
        <v>917</v>
      </c>
      <c r="D107" s="150" t="s">
        <v>1046</v>
      </c>
      <c r="F107" s="5" t="str">
        <f t="shared" si="1"/>
        <v xml:space="preserve"> 2013_SO4P1_100_inc</v>
      </c>
      <c r="G107" s="5" t="s">
        <v>841</v>
      </c>
      <c r="H107" s="5" t="s">
        <v>1153</v>
      </c>
      <c r="I107" s="162"/>
      <c r="L107" s="149"/>
      <c r="M107" s="149"/>
      <c r="N107" s="149"/>
      <c r="O107" s="149" t="s">
        <v>1155</v>
      </c>
      <c r="Q107" s="149"/>
      <c r="R107" s="149"/>
      <c r="S107" s="149" t="s">
        <v>1155</v>
      </c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</row>
    <row r="108" spans="1:30">
      <c r="A108" s="144" t="s">
        <v>846</v>
      </c>
      <c r="B108" s="150" t="s">
        <v>870</v>
      </c>
      <c r="C108" s="161" t="s">
        <v>917</v>
      </c>
      <c r="D108" s="150" t="s">
        <v>1047</v>
      </c>
      <c r="F108" s="5" t="str">
        <f t="shared" si="1"/>
        <v xml:space="preserve"> 2013_SO4P1_200_inc</v>
      </c>
      <c r="G108" s="5" t="s">
        <v>841</v>
      </c>
      <c r="H108" s="5" t="s">
        <v>1153</v>
      </c>
      <c r="I108" s="162"/>
      <c r="L108" s="149"/>
      <c r="M108" s="149"/>
      <c r="N108" s="149"/>
      <c r="O108" s="149" t="s">
        <v>1155</v>
      </c>
      <c r="Q108" s="149"/>
      <c r="R108" s="149"/>
      <c r="S108" s="149" t="s">
        <v>1155</v>
      </c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</row>
    <row r="109" spans="1:30">
      <c r="A109" s="144" t="s">
        <v>846</v>
      </c>
      <c r="B109" s="150" t="s">
        <v>871</v>
      </c>
      <c r="C109" s="161" t="s">
        <v>919</v>
      </c>
      <c r="D109" s="150" t="s">
        <v>1048</v>
      </c>
      <c r="F109" s="5" t="str">
        <f t="shared" si="1"/>
        <v xml:space="preserve"> 2013_SO4P2_10_inc</v>
      </c>
      <c r="G109" s="5" t="s">
        <v>841</v>
      </c>
      <c r="H109" s="5" t="s">
        <v>1153</v>
      </c>
      <c r="I109" s="162"/>
      <c r="L109" s="149"/>
      <c r="M109" s="149"/>
      <c r="N109" s="149"/>
      <c r="O109" s="149" t="s">
        <v>1155</v>
      </c>
      <c r="Q109" s="149"/>
      <c r="R109" s="149"/>
      <c r="S109" s="149" t="s">
        <v>1155</v>
      </c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</row>
    <row r="110" spans="1:30">
      <c r="A110" s="144" t="s">
        <v>846</v>
      </c>
      <c r="B110" s="150" t="s">
        <v>871</v>
      </c>
      <c r="C110" s="161" t="s">
        <v>919</v>
      </c>
      <c r="D110" s="150" t="s">
        <v>1049</v>
      </c>
      <c r="F110" s="5" t="str">
        <f t="shared" si="1"/>
        <v xml:space="preserve"> 2013_SO4P2_20_inc</v>
      </c>
      <c r="G110" s="5" t="s">
        <v>841</v>
      </c>
      <c r="H110" s="5" t="s">
        <v>1153</v>
      </c>
      <c r="I110" s="162"/>
      <c r="L110" s="149"/>
      <c r="M110" s="149"/>
      <c r="N110" s="149"/>
      <c r="O110" s="149" t="s">
        <v>1155</v>
      </c>
      <c r="Q110" s="149"/>
      <c r="R110" s="149"/>
      <c r="S110" s="149" t="s">
        <v>1155</v>
      </c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</row>
    <row r="111" spans="1:30">
      <c r="A111" s="144" t="s">
        <v>846</v>
      </c>
      <c r="B111" s="150" t="s">
        <v>871</v>
      </c>
      <c r="C111" s="161" t="s">
        <v>919</v>
      </c>
      <c r="D111" s="150" t="s">
        <v>1050</v>
      </c>
      <c r="F111" s="5" t="str">
        <f t="shared" si="1"/>
        <v xml:space="preserve"> 2013_SO4P2_50_inc</v>
      </c>
      <c r="G111" s="5" t="s">
        <v>841</v>
      </c>
      <c r="H111" s="5" t="s">
        <v>1153</v>
      </c>
      <c r="I111" s="162"/>
      <c r="L111" s="149"/>
      <c r="M111" s="149"/>
      <c r="N111" s="149"/>
      <c r="O111" s="149" t="s">
        <v>1155</v>
      </c>
      <c r="Q111" s="149"/>
      <c r="R111" s="149"/>
      <c r="S111" s="149" t="s">
        <v>1155</v>
      </c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</row>
    <row r="112" spans="1:30">
      <c r="A112" s="144" t="s">
        <v>846</v>
      </c>
      <c r="B112" s="150" t="s">
        <v>871</v>
      </c>
      <c r="C112" s="161" t="s">
        <v>919</v>
      </c>
      <c r="D112" s="150" t="s">
        <v>1051</v>
      </c>
      <c r="F112" s="5" t="str">
        <f t="shared" si="1"/>
        <v xml:space="preserve"> 2013_SO4P2_100_inc</v>
      </c>
      <c r="G112" s="5" t="s">
        <v>841</v>
      </c>
      <c r="H112" s="5" t="s">
        <v>1153</v>
      </c>
      <c r="I112" s="162"/>
      <c r="L112" s="149"/>
      <c r="M112" s="149"/>
      <c r="N112" s="149"/>
      <c r="O112" s="149" t="s">
        <v>1155</v>
      </c>
      <c r="Q112" s="149"/>
      <c r="R112" s="149"/>
      <c r="S112" s="149" t="s">
        <v>1155</v>
      </c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</row>
    <row r="113" spans="1:30">
      <c r="A113" s="144" t="s">
        <v>846</v>
      </c>
      <c r="B113" s="150" t="s">
        <v>871</v>
      </c>
      <c r="C113" s="161" t="s">
        <v>919</v>
      </c>
      <c r="D113" s="150" t="s">
        <v>1052</v>
      </c>
      <c r="F113" s="5" t="str">
        <f t="shared" si="1"/>
        <v xml:space="preserve"> 2013_SO4P2_200_inc</v>
      </c>
      <c r="G113" s="5" t="s">
        <v>841</v>
      </c>
      <c r="H113" s="5" t="s">
        <v>1153</v>
      </c>
      <c r="I113" s="162"/>
      <c r="L113" s="149"/>
      <c r="M113" s="149"/>
      <c r="N113" s="149"/>
      <c r="O113" s="149" t="s">
        <v>1155</v>
      </c>
      <c r="Q113" s="149"/>
      <c r="R113" s="149"/>
      <c r="S113" s="149" t="s">
        <v>1155</v>
      </c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</row>
    <row r="114" spans="1:30">
      <c r="A114" s="144" t="s">
        <v>846</v>
      </c>
      <c r="B114" s="150" t="s">
        <v>872</v>
      </c>
      <c r="C114" s="161" t="s">
        <v>920</v>
      </c>
      <c r="D114" s="150" t="s">
        <v>1053</v>
      </c>
      <c r="F114" s="5" t="str">
        <f t="shared" si="1"/>
        <v xml:space="preserve"> 2013_SO4P3_10_inc</v>
      </c>
      <c r="G114" s="5" t="s">
        <v>841</v>
      </c>
      <c r="H114" s="5" t="s">
        <v>1153</v>
      </c>
      <c r="I114" s="162"/>
      <c r="L114" s="149"/>
      <c r="M114" s="149"/>
      <c r="N114" s="149"/>
      <c r="O114" s="149" t="s">
        <v>1155</v>
      </c>
      <c r="Q114" s="149"/>
      <c r="R114" s="149"/>
      <c r="S114" s="149" t="s">
        <v>1155</v>
      </c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</row>
    <row r="115" spans="1:30">
      <c r="A115" s="144" t="s">
        <v>846</v>
      </c>
      <c r="B115" s="150" t="s">
        <v>872</v>
      </c>
      <c r="C115" s="161" t="s">
        <v>920</v>
      </c>
      <c r="D115" s="150" t="s">
        <v>1054</v>
      </c>
      <c r="F115" s="5" t="str">
        <f t="shared" si="1"/>
        <v xml:space="preserve"> 2013_SO4P3_20_inc</v>
      </c>
      <c r="G115" s="5" t="s">
        <v>841</v>
      </c>
      <c r="H115" s="5" t="s">
        <v>1153</v>
      </c>
      <c r="I115" s="162"/>
      <c r="L115" s="149"/>
      <c r="M115" s="149"/>
      <c r="N115" s="149"/>
      <c r="O115" s="149" t="s">
        <v>1155</v>
      </c>
      <c r="Q115" s="149"/>
      <c r="R115" s="149"/>
      <c r="S115" s="149" t="s">
        <v>1155</v>
      </c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</row>
    <row r="116" spans="1:30">
      <c r="A116" s="144" t="s">
        <v>846</v>
      </c>
      <c r="B116" s="150" t="s">
        <v>872</v>
      </c>
      <c r="C116" s="161" t="s">
        <v>920</v>
      </c>
      <c r="D116" s="150" t="s">
        <v>1055</v>
      </c>
      <c r="F116" s="5" t="str">
        <f t="shared" si="1"/>
        <v xml:space="preserve"> 2013_SO4P3_50_inc</v>
      </c>
      <c r="G116" s="5" t="s">
        <v>841</v>
      </c>
      <c r="H116" s="5" t="s">
        <v>1153</v>
      </c>
      <c r="I116" s="162"/>
      <c r="L116" s="149"/>
      <c r="M116" s="149"/>
      <c r="N116" s="149"/>
      <c r="O116" s="149" t="s">
        <v>1155</v>
      </c>
      <c r="Q116" s="149"/>
      <c r="R116" s="149"/>
      <c r="S116" s="149" t="s">
        <v>1155</v>
      </c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</row>
    <row r="117" spans="1:30">
      <c r="A117" s="144" t="s">
        <v>846</v>
      </c>
      <c r="B117" s="150" t="s">
        <v>872</v>
      </c>
      <c r="C117" s="161" t="s">
        <v>920</v>
      </c>
      <c r="D117" s="150" t="s">
        <v>1056</v>
      </c>
      <c r="F117" s="5" t="str">
        <f t="shared" si="1"/>
        <v xml:space="preserve"> 2013_SO4P3_100_inc</v>
      </c>
      <c r="G117" s="5" t="s">
        <v>841</v>
      </c>
      <c r="H117" s="5" t="s">
        <v>1153</v>
      </c>
      <c r="I117" s="162"/>
      <c r="L117" s="149"/>
      <c r="M117" s="149"/>
      <c r="N117" s="149"/>
      <c r="O117" s="149" t="s">
        <v>1155</v>
      </c>
      <c r="Q117" s="149"/>
      <c r="R117" s="149"/>
      <c r="S117" s="149" t="s">
        <v>1155</v>
      </c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</row>
    <row r="118" spans="1:30">
      <c r="A118" s="144" t="s">
        <v>846</v>
      </c>
      <c r="B118" s="150" t="s">
        <v>872</v>
      </c>
      <c r="C118" s="161" t="s">
        <v>920</v>
      </c>
      <c r="D118" s="150" t="s">
        <v>1057</v>
      </c>
      <c r="F118" s="5" t="str">
        <f t="shared" si="1"/>
        <v xml:space="preserve"> 2013_SO4P3_200_inc</v>
      </c>
      <c r="G118" s="5" t="s">
        <v>841</v>
      </c>
      <c r="H118" s="5" t="s">
        <v>1153</v>
      </c>
      <c r="I118" s="162"/>
      <c r="L118" s="149"/>
      <c r="M118" s="149"/>
      <c r="N118" s="149"/>
      <c r="O118" s="149" t="s">
        <v>1155</v>
      </c>
      <c r="Q118" s="149"/>
      <c r="R118" s="149"/>
      <c r="S118" s="149" t="s">
        <v>1155</v>
      </c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</row>
    <row r="119" spans="1:30">
      <c r="A119" s="144" t="s">
        <v>846</v>
      </c>
      <c r="B119" s="150" t="s">
        <v>873</v>
      </c>
      <c r="C119" s="161" t="s">
        <v>921</v>
      </c>
      <c r="D119" s="150" t="s">
        <v>1058</v>
      </c>
      <c r="F119" s="5" t="str">
        <f t="shared" si="1"/>
        <v xml:space="preserve"> 2013_SO4P4_10_inc</v>
      </c>
      <c r="G119" s="5" t="s">
        <v>841</v>
      </c>
      <c r="H119" s="5" t="s">
        <v>1153</v>
      </c>
      <c r="I119" s="162"/>
      <c r="L119" s="149"/>
      <c r="M119" s="149"/>
      <c r="N119" s="149"/>
      <c r="O119" s="149" t="s">
        <v>1155</v>
      </c>
      <c r="Q119" s="149"/>
      <c r="R119" s="149"/>
      <c r="S119" s="149" t="s">
        <v>1155</v>
      </c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</row>
    <row r="120" spans="1:30">
      <c r="A120" s="144" t="s">
        <v>846</v>
      </c>
      <c r="B120" s="150" t="s">
        <v>873</v>
      </c>
      <c r="C120" s="161" t="s">
        <v>921</v>
      </c>
      <c r="D120" s="150" t="s">
        <v>1059</v>
      </c>
      <c r="F120" s="5" t="str">
        <f t="shared" si="1"/>
        <v xml:space="preserve"> 2013_SO4P4_20_inc</v>
      </c>
      <c r="G120" s="5" t="s">
        <v>841</v>
      </c>
      <c r="H120" s="5" t="s">
        <v>1153</v>
      </c>
      <c r="I120" s="162"/>
      <c r="L120" s="149"/>
      <c r="M120" s="149"/>
      <c r="N120" s="149"/>
      <c r="O120" s="149" t="s">
        <v>1155</v>
      </c>
      <c r="Q120" s="149"/>
      <c r="R120" s="149"/>
      <c r="S120" s="149" t="s">
        <v>1155</v>
      </c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</row>
    <row r="121" spans="1:30">
      <c r="A121" s="144" t="s">
        <v>846</v>
      </c>
      <c r="B121" s="150" t="s">
        <v>873</v>
      </c>
      <c r="C121" s="161" t="s">
        <v>921</v>
      </c>
      <c r="D121" s="150" t="s">
        <v>1060</v>
      </c>
      <c r="F121" s="5" t="str">
        <f t="shared" si="1"/>
        <v xml:space="preserve"> 2013_SO4P4_50_inc</v>
      </c>
      <c r="G121" s="5" t="s">
        <v>841</v>
      </c>
      <c r="H121" s="5" t="s">
        <v>1153</v>
      </c>
      <c r="I121" s="162"/>
      <c r="L121" s="149"/>
      <c r="M121" s="149"/>
      <c r="N121" s="149"/>
      <c r="O121" s="149" t="s">
        <v>1155</v>
      </c>
      <c r="Q121" s="149"/>
      <c r="R121" s="149"/>
      <c r="S121" s="149" t="s">
        <v>1155</v>
      </c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</row>
    <row r="122" spans="1:30">
      <c r="A122" s="144" t="s">
        <v>846</v>
      </c>
      <c r="B122" s="150" t="s">
        <v>873</v>
      </c>
      <c r="C122" s="161" t="s">
        <v>921</v>
      </c>
      <c r="D122" s="150" t="s">
        <v>1061</v>
      </c>
      <c r="F122" s="5" t="str">
        <f t="shared" si="1"/>
        <v xml:space="preserve"> 2013_SO4P4_100_inc</v>
      </c>
      <c r="G122" s="5" t="s">
        <v>841</v>
      </c>
      <c r="H122" s="5" t="s">
        <v>1153</v>
      </c>
      <c r="I122" s="162"/>
      <c r="L122" s="149"/>
      <c r="M122" s="149"/>
      <c r="N122" s="149"/>
      <c r="O122" s="149" t="s">
        <v>1155</v>
      </c>
      <c r="Q122" s="149"/>
      <c r="R122" s="149"/>
      <c r="S122" s="149" t="s">
        <v>1155</v>
      </c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</row>
    <row r="123" spans="1:30">
      <c r="A123" s="144" t="s">
        <v>846</v>
      </c>
      <c r="B123" s="150" t="s">
        <v>873</v>
      </c>
      <c r="C123" s="161" t="s">
        <v>921</v>
      </c>
      <c r="D123" s="150" t="s">
        <v>1062</v>
      </c>
      <c r="F123" s="5" t="str">
        <f t="shared" si="1"/>
        <v xml:space="preserve"> 2013_SO4P4_200_inc</v>
      </c>
      <c r="G123" s="5" t="s">
        <v>841</v>
      </c>
      <c r="H123" s="5" t="s">
        <v>1153</v>
      </c>
      <c r="I123" s="162"/>
      <c r="L123" s="149"/>
      <c r="M123" s="149"/>
      <c r="N123" s="149"/>
      <c r="O123" s="149" t="s">
        <v>1155</v>
      </c>
      <c r="Q123" s="149"/>
      <c r="R123" s="149"/>
      <c r="S123" s="149" t="s">
        <v>1155</v>
      </c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</row>
    <row r="124" spans="1:30">
      <c r="A124" s="144" t="s">
        <v>846</v>
      </c>
      <c r="B124" s="150" t="s">
        <v>874</v>
      </c>
      <c r="C124" s="161" t="s">
        <v>922</v>
      </c>
      <c r="D124" s="150" t="s">
        <v>1063</v>
      </c>
      <c r="F124" s="5" t="str">
        <f t="shared" si="1"/>
        <v xml:space="preserve"> 2013_SO4P5_10_inc</v>
      </c>
      <c r="G124" s="5" t="s">
        <v>841</v>
      </c>
      <c r="H124" s="5" t="s">
        <v>1153</v>
      </c>
      <c r="I124" s="162"/>
      <c r="L124" s="149"/>
      <c r="M124" s="149"/>
      <c r="N124" s="149"/>
      <c r="O124" s="149" t="s">
        <v>1155</v>
      </c>
      <c r="Q124" s="149"/>
      <c r="R124" s="149"/>
      <c r="S124" s="149" t="s">
        <v>1155</v>
      </c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</row>
    <row r="125" spans="1:30">
      <c r="A125" s="144" t="s">
        <v>846</v>
      </c>
      <c r="B125" s="150" t="s">
        <v>874</v>
      </c>
      <c r="C125" s="161" t="s">
        <v>922</v>
      </c>
      <c r="D125" s="150" t="s">
        <v>1064</v>
      </c>
      <c r="F125" s="5" t="str">
        <f t="shared" si="1"/>
        <v xml:space="preserve"> 2013_SO4P5_20_inc</v>
      </c>
      <c r="G125" s="5" t="s">
        <v>841</v>
      </c>
      <c r="H125" s="5" t="s">
        <v>1153</v>
      </c>
      <c r="I125" s="162"/>
      <c r="L125" s="149"/>
      <c r="M125" s="149"/>
      <c r="N125" s="149"/>
      <c r="O125" s="149" t="s">
        <v>1155</v>
      </c>
      <c r="Q125" s="149"/>
      <c r="R125" s="149"/>
      <c r="S125" s="149" t="s">
        <v>1155</v>
      </c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</row>
    <row r="126" spans="1:30">
      <c r="A126" s="144" t="s">
        <v>846</v>
      </c>
      <c r="B126" s="150" t="s">
        <v>874</v>
      </c>
      <c r="C126" s="161" t="s">
        <v>922</v>
      </c>
      <c r="D126" s="150" t="s">
        <v>1065</v>
      </c>
      <c r="F126" s="5" t="str">
        <f t="shared" si="1"/>
        <v xml:space="preserve"> 2013_SO4P5_50_inc</v>
      </c>
      <c r="G126" s="5" t="s">
        <v>841</v>
      </c>
      <c r="H126" s="5" t="s">
        <v>1153</v>
      </c>
      <c r="I126" s="162"/>
      <c r="L126" s="149"/>
      <c r="M126" s="149"/>
      <c r="N126" s="149"/>
      <c r="O126" s="149" t="s">
        <v>1155</v>
      </c>
      <c r="Q126" s="149"/>
      <c r="R126" s="149"/>
      <c r="S126" s="149" t="s">
        <v>1155</v>
      </c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</row>
    <row r="127" spans="1:30">
      <c r="A127" s="144" t="s">
        <v>846</v>
      </c>
      <c r="B127" s="150" t="s">
        <v>874</v>
      </c>
      <c r="C127" s="161" t="s">
        <v>922</v>
      </c>
      <c r="D127" s="150" t="s">
        <v>1066</v>
      </c>
      <c r="F127" s="5" t="str">
        <f t="shared" si="1"/>
        <v xml:space="preserve"> 2013_SO4P5_100_inc</v>
      </c>
      <c r="G127" s="5" t="s">
        <v>841</v>
      </c>
      <c r="H127" s="5" t="s">
        <v>1153</v>
      </c>
      <c r="I127" s="162"/>
      <c r="L127" s="149"/>
      <c r="M127" s="149"/>
      <c r="N127" s="149"/>
      <c r="O127" s="149" t="s">
        <v>1155</v>
      </c>
      <c r="Q127" s="149"/>
      <c r="R127" s="149"/>
      <c r="S127" s="149" t="s">
        <v>1155</v>
      </c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</row>
    <row r="128" spans="1:30">
      <c r="A128" s="144" t="s">
        <v>846</v>
      </c>
      <c r="B128" s="150" t="s">
        <v>874</v>
      </c>
      <c r="C128" s="161" t="s">
        <v>922</v>
      </c>
      <c r="D128" s="150" t="s">
        <v>1067</v>
      </c>
      <c r="F128" s="5" t="str">
        <f t="shared" si="1"/>
        <v xml:space="preserve"> 2013_SO4P5_200_inc</v>
      </c>
      <c r="G128" s="5" t="s">
        <v>841</v>
      </c>
      <c r="H128" s="5" t="s">
        <v>1153</v>
      </c>
      <c r="I128" s="162"/>
      <c r="L128" s="149"/>
      <c r="M128" s="149"/>
      <c r="N128" s="149"/>
      <c r="O128" s="149" t="s">
        <v>1155</v>
      </c>
      <c r="Q128" s="149"/>
      <c r="R128" s="149"/>
      <c r="S128" s="149" t="s">
        <v>1155</v>
      </c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</row>
    <row r="129" spans="1:30">
      <c r="A129" s="144" t="s">
        <v>846</v>
      </c>
      <c r="B129" s="150" t="s">
        <v>875</v>
      </c>
      <c r="C129" s="161" t="s">
        <v>923</v>
      </c>
      <c r="D129" s="150" t="s">
        <v>1068</v>
      </c>
      <c r="F129" s="5" t="str">
        <f t="shared" si="1"/>
        <v xml:space="preserve"> 2013_SO4P6_10_inc</v>
      </c>
      <c r="G129" s="5" t="s">
        <v>841</v>
      </c>
      <c r="H129" s="5" t="s">
        <v>1153</v>
      </c>
      <c r="I129" s="162"/>
      <c r="L129" s="149"/>
      <c r="M129" s="149"/>
      <c r="N129" s="149"/>
      <c r="O129" s="149" t="s">
        <v>1155</v>
      </c>
      <c r="Q129" s="149"/>
      <c r="R129" s="149"/>
      <c r="S129" s="149" t="s">
        <v>1155</v>
      </c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</row>
    <row r="130" spans="1:30">
      <c r="A130" s="144" t="s">
        <v>846</v>
      </c>
      <c r="B130" s="150" t="s">
        <v>875</v>
      </c>
      <c r="C130" s="161" t="s">
        <v>923</v>
      </c>
      <c r="D130" s="150" t="s">
        <v>1069</v>
      </c>
      <c r="F130" s="5" t="str">
        <f t="shared" si="1"/>
        <v xml:space="preserve"> 2013_SO4P6_20_inc</v>
      </c>
      <c r="G130" s="5" t="s">
        <v>841</v>
      </c>
      <c r="H130" s="5" t="s">
        <v>1153</v>
      </c>
      <c r="I130" s="162"/>
      <c r="L130" s="149"/>
      <c r="M130" s="149"/>
      <c r="N130" s="149"/>
      <c r="O130" s="149" t="s">
        <v>1155</v>
      </c>
      <c r="Q130" s="149"/>
      <c r="R130" s="149"/>
      <c r="S130" s="149" t="s">
        <v>1155</v>
      </c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</row>
    <row r="131" spans="1:30">
      <c r="A131" s="144" t="s">
        <v>846</v>
      </c>
      <c r="B131" s="150" t="s">
        <v>875</v>
      </c>
      <c r="C131" s="161" t="s">
        <v>923</v>
      </c>
      <c r="D131" s="150" t="s">
        <v>1070</v>
      </c>
      <c r="F131" s="5" t="str">
        <f t="shared" si="1"/>
        <v xml:space="preserve"> 2013_SO4P6_50_inc</v>
      </c>
      <c r="G131" s="5" t="s">
        <v>841</v>
      </c>
      <c r="H131" s="5" t="s">
        <v>1153</v>
      </c>
      <c r="I131" s="162"/>
      <c r="L131" s="149"/>
      <c r="M131" s="149"/>
      <c r="N131" s="149"/>
      <c r="O131" s="149" t="s">
        <v>1155</v>
      </c>
      <c r="Q131" s="149"/>
      <c r="R131" s="149"/>
      <c r="S131" s="149" t="s">
        <v>1155</v>
      </c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</row>
    <row r="132" spans="1:30">
      <c r="A132" s="144" t="s">
        <v>846</v>
      </c>
      <c r="B132" s="150" t="s">
        <v>875</v>
      </c>
      <c r="C132" s="161" t="s">
        <v>923</v>
      </c>
      <c r="D132" s="150" t="s">
        <v>1071</v>
      </c>
      <c r="F132" s="5" t="str">
        <f t="shared" si="1"/>
        <v xml:space="preserve"> 2013_SO4P6_100_inc</v>
      </c>
      <c r="G132" s="5" t="s">
        <v>841</v>
      </c>
      <c r="H132" s="5" t="s">
        <v>1153</v>
      </c>
      <c r="I132" s="162"/>
      <c r="L132" s="149"/>
      <c r="M132" s="149"/>
      <c r="N132" s="149"/>
      <c r="O132" s="149" t="s">
        <v>1155</v>
      </c>
      <c r="Q132" s="149"/>
      <c r="R132" s="149"/>
      <c r="S132" s="149" t="s">
        <v>1155</v>
      </c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</row>
    <row r="133" spans="1:30">
      <c r="A133" s="144" t="s">
        <v>846</v>
      </c>
      <c r="B133" s="150" t="s">
        <v>875</v>
      </c>
      <c r="C133" s="161" t="s">
        <v>923</v>
      </c>
      <c r="D133" s="150" t="s">
        <v>1072</v>
      </c>
      <c r="F133" s="5" t="str">
        <f t="shared" ref="F133:F196" si="2">D133&amp;"_inc"</f>
        <v xml:space="preserve"> 2013_SO4P6_200_inc</v>
      </c>
      <c r="G133" s="5" t="s">
        <v>841</v>
      </c>
      <c r="H133" s="5" t="s">
        <v>1153</v>
      </c>
      <c r="I133" s="162"/>
      <c r="L133" s="149"/>
      <c r="M133" s="149"/>
      <c r="N133" s="149"/>
      <c r="O133" s="149" t="s">
        <v>1155</v>
      </c>
      <c r="Q133" s="149"/>
      <c r="R133" s="149"/>
      <c r="S133" s="149" t="s">
        <v>1155</v>
      </c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</row>
    <row r="134" spans="1:30">
      <c r="A134" s="144" t="s">
        <v>846</v>
      </c>
      <c r="B134" s="150" t="s">
        <v>876</v>
      </c>
      <c r="C134" s="161" t="s">
        <v>924</v>
      </c>
      <c r="D134" s="150" t="s">
        <v>1073</v>
      </c>
      <c r="F134" s="5" t="str">
        <f t="shared" si="2"/>
        <v xml:space="preserve"> 2013_SO4P7_10_inc</v>
      </c>
      <c r="G134" s="5" t="s">
        <v>841</v>
      </c>
      <c r="H134" s="5" t="s">
        <v>1153</v>
      </c>
      <c r="I134" s="162"/>
      <c r="L134" s="149"/>
      <c r="M134" s="149"/>
      <c r="N134" s="149"/>
      <c r="O134" s="149" t="s">
        <v>1155</v>
      </c>
      <c r="Q134" s="149"/>
      <c r="R134" s="149"/>
      <c r="S134" s="149" t="s">
        <v>1155</v>
      </c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</row>
    <row r="135" spans="1:30">
      <c r="A135" s="144" t="s">
        <v>846</v>
      </c>
      <c r="B135" s="150" t="s">
        <v>876</v>
      </c>
      <c r="C135" s="161" t="s">
        <v>924</v>
      </c>
      <c r="D135" s="150" t="s">
        <v>1074</v>
      </c>
      <c r="F135" s="5" t="str">
        <f t="shared" si="2"/>
        <v xml:space="preserve"> 2013_SO4P7_20_inc</v>
      </c>
      <c r="G135" s="5" t="s">
        <v>841</v>
      </c>
      <c r="H135" s="5" t="s">
        <v>1153</v>
      </c>
      <c r="I135" s="162"/>
      <c r="L135" s="149"/>
      <c r="M135" s="149"/>
      <c r="N135" s="149"/>
      <c r="O135" s="149" t="s">
        <v>1155</v>
      </c>
      <c r="Q135" s="149"/>
      <c r="R135" s="149"/>
      <c r="S135" s="149" t="s">
        <v>1155</v>
      </c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</row>
    <row r="136" spans="1:30">
      <c r="A136" s="144" t="s">
        <v>846</v>
      </c>
      <c r="B136" s="150" t="s">
        <v>876</v>
      </c>
      <c r="C136" s="161" t="s">
        <v>924</v>
      </c>
      <c r="D136" s="150" t="s">
        <v>1075</v>
      </c>
      <c r="F136" s="5" t="str">
        <f t="shared" si="2"/>
        <v xml:space="preserve"> 2013_SO4P7_50_inc</v>
      </c>
      <c r="G136" s="5" t="s">
        <v>841</v>
      </c>
      <c r="H136" s="5" t="s">
        <v>1153</v>
      </c>
      <c r="I136" s="162"/>
      <c r="L136" s="149"/>
      <c r="M136" s="149"/>
      <c r="N136" s="149"/>
      <c r="O136" s="149" t="s">
        <v>1155</v>
      </c>
      <c r="Q136" s="149"/>
      <c r="R136" s="149"/>
      <c r="S136" s="149" t="s">
        <v>1155</v>
      </c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</row>
    <row r="137" spans="1:30">
      <c r="A137" s="144" t="s">
        <v>846</v>
      </c>
      <c r="B137" s="150" t="s">
        <v>876</v>
      </c>
      <c r="C137" s="161" t="s">
        <v>924</v>
      </c>
      <c r="D137" s="150" t="s">
        <v>1076</v>
      </c>
      <c r="F137" s="5" t="str">
        <f t="shared" si="2"/>
        <v xml:space="preserve"> 2013_SO4P7_100_inc</v>
      </c>
      <c r="G137" s="5" t="s">
        <v>841</v>
      </c>
      <c r="H137" s="5" t="s">
        <v>1153</v>
      </c>
      <c r="I137" s="162"/>
      <c r="L137" s="149"/>
      <c r="M137" s="149"/>
      <c r="N137" s="149"/>
      <c r="O137" s="149" t="s">
        <v>1155</v>
      </c>
      <c r="Q137" s="149"/>
      <c r="R137" s="149"/>
      <c r="S137" s="149" t="s">
        <v>1155</v>
      </c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</row>
    <row r="138" spans="1:30">
      <c r="A138" s="144" t="s">
        <v>846</v>
      </c>
      <c r="B138" s="150" t="s">
        <v>876</v>
      </c>
      <c r="C138" s="161" t="s">
        <v>924</v>
      </c>
      <c r="D138" s="150" t="s">
        <v>1077</v>
      </c>
      <c r="F138" s="5" t="str">
        <f t="shared" si="2"/>
        <v xml:space="preserve"> 2013_SO4P7_200_inc</v>
      </c>
      <c r="G138" s="5" t="s">
        <v>841</v>
      </c>
      <c r="H138" s="5" t="s">
        <v>1153</v>
      </c>
      <c r="I138" s="162"/>
      <c r="L138" s="149"/>
      <c r="M138" s="149"/>
      <c r="N138" s="149"/>
      <c r="O138" s="149" t="s">
        <v>1155</v>
      </c>
      <c r="Q138" s="149"/>
      <c r="R138" s="149"/>
      <c r="S138" s="149" t="s">
        <v>1155</v>
      </c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</row>
    <row r="139" spans="1:30">
      <c r="A139" s="144" t="s">
        <v>846</v>
      </c>
      <c r="B139" s="150" t="s">
        <v>877</v>
      </c>
      <c r="C139" s="161" t="s">
        <v>925</v>
      </c>
      <c r="D139" s="150" t="s">
        <v>1078</v>
      </c>
      <c r="F139" s="5" t="str">
        <f t="shared" si="2"/>
        <v xml:space="preserve"> 2013_SO7P1_10_inc</v>
      </c>
      <c r="G139" s="5" t="s">
        <v>841</v>
      </c>
      <c r="H139" s="5" t="s">
        <v>1153</v>
      </c>
      <c r="I139" s="162"/>
      <c r="L139" s="149"/>
      <c r="M139" s="149"/>
      <c r="N139" s="149"/>
      <c r="O139" s="149" t="s">
        <v>1155</v>
      </c>
      <c r="Q139" s="149"/>
      <c r="R139" s="149"/>
      <c r="S139" s="149" t="s">
        <v>1155</v>
      </c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</row>
    <row r="140" spans="1:30">
      <c r="A140" s="144" t="s">
        <v>846</v>
      </c>
      <c r="B140" s="150" t="s">
        <v>877</v>
      </c>
      <c r="C140" s="161" t="s">
        <v>925</v>
      </c>
      <c r="D140" s="150" t="s">
        <v>1079</v>
      </c>
      <c r="F140" s="5" t="str">
        <f t="shared" si="2"/>
        <v xml:space="preserve"> 2013_SO7P1_20_inc</v>
      </c>
      <c r="G140" s="5" t="s">
        <v>841</v>
      </c>
      <c r="H140" s="5" t="s">
        <v>1153</v>
      </c>
      <c r="I140" s="162"/>
      <c r="L140" s="149"/>
      <c r="M140" s="149"/>
      <c r="N140" s="149"/>
      <c r="O140" s="149" t="s">
        <v>1155</v>
      </c>
      <c r="Q140" s="149"/>
      <c r="R140" s="149"/>
      <c r="S140" s="149" t="s">
        <v>1155</v>
      </c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</row>
    <row r="141" spans="1:30">
      <c r="A141" s="144" t="s">
        <v>846</v>
      </c>
      <c r="B141" s="150" t="s">
        <v>877</v>
      </c>
      <c r="C141" s="161" t="s">
        <v>925</v>
      </c>
      <c r="D141" s="150" t="s">
        <v>1080</v>
      </c>
      <c r="F141" s="5" t="str">
        <f t="shared" si="2"/>
        <v xml:space="preserve"> 2013_SO7P1_50_inc</v>
      </c>
      <c r="G141" s="5" t="s">
        <v>841</v>
      </c>
      <c r="H141" s="5" t="s">
        <v>1153</v>
      </c>
      <c r="I141" s="162"/>
      <c r="L141" s="149"/>
      <c r="M141" s="149"/>
      <c r="N141" s="149"/>
      <c r="O141" s="149" t="s">
        <v>1155</v>
      </c>
      <c r="Q141" s="149"/>
      <c r="R141" s="149"/>
      <c r="S141" s="149" t="s">
        <v>1155</v>
      </c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</row>
    <row r="142" spans="1:30">
      <c r="A142" s="144" t="s">
        <v>846</v>
      </c>
      <c r="B142" s="150" t="s">
        <v>877</v>
      </c>
      <c r="C142" s="161" t="s">
        <v>925</v>
      </c>
      <c r="D142" s="150" t="s">
        <v>1081</v>
      </c>
      <c r="F142" s="5" t="str">
        <f t="shared" si="2"/>
        <v xml:space="preserve"> 2013_SO7P1_100_inc</v>
      </c>
      <c r="G142" s="5" t="s">
        <v>841</v>
      </c>
      <c r="H142" s="5" t="s">
        <v>1153</v>
      </c>
      <c r="I142" s="162"/>
      <c r="L142" s="149"/>
      <c r="M142" s="149"/>
      <c r="N142" s="149"/>
      <c r="O142" s="149" t="s">
        <v>1155</v>
      </c>
      <c r="Q142" s="149"/>
      <c r="R142" s="149"/>
      <c r="S142" s="149" t="s">
        <v>1155</v>
      </c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</row>
    <row r="143" spans="1:30">
      <c r="A143" s="144" t="s">
        <v>846</v>
      </c>
      <c r="B143" s="150" t="s">
        <v>877</v>
      </c>
      <c r="C143" s="161" t="s">
        <v>925</v>
      </c>
      <c r="D143" s="150" t="s">
        <v>1082</v>
      </c>
      <c r="F143" s="5" t="str">
        <f t="shared" si="2"/>
        <v xml:space="preserve"> 2013_SO7P1_200_inc</v>
      </c>
      <c r="G143" s="5" t="s">
        <v>841</v>
      </c>
      <c r="H143" s="5" t="s">
        <v>1153</v>
      </c>
      <c r="I143" s="162"/>
      <c r="L143" s="149"/>
      <c r="M143" s="149"/>
      <c r="N143" s="149"/>
      <c r="O143" s="149" t="s">
        <v>1155</v>
      </c>
      <c r="Q143" s="149"/>
      <c r="R143" s="149"/>
      <c r="S143" s="149" t="s">
        <v>1155</v>
      </c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</row>
    <row r="144" spans="1:30">
      <c r="A144" s="144" t="s">
        <v>846</v>
      </c>
      <c r="B144" s="150" t="s">
        <v>878</v>
      </c>
      <c r="C144" s="161" t="s">
        <v>927</v>
      </c>
      <c r="D144" s="150" t="s">
        <v>1083</v>
      </c>
      <c r="F144" s="5" t="str">
        <f t="shared" si="2"/>
        <v xml:space="preserve"> 2013_SO7P2_10_inc</v>
      </c>
      <c r="G144" s="5" t="s">
        <v>841</v>
      </c>
      <c r="H144" s="5" t="s">
        <v>1153</v>
      </c>
      <c r="I144" s="162">
        <v>2015</v>
      </c>
      <c r="L144" s="149">
        <v>90</v>
      </c>
      <c r="M144" s="149"/>
      <c r="N144" s="149">
        <v>25</v>
      </c>
      <c r="O144" s="149" t="s">
        <v>349</v>
      </c>
      <c r="P144" s="149">
        <v>10</v>
      </c>
      <c r="Q144" s="149">
        <v>32</v>
      </c>
      <c r="R144" s="149">
        <v>2.0639999999999999E-2</v>
      </c>
      <c r="S144" s="149" t="s">
        <v>356</v>
      </c>
      <c r="T144" s="149">
        <v>-20.9</v>
      </c>
      <c r="U144" s="149"/>
      <c r="V144" s="149" t="s">
        <v>1148</v>
      </c>
      <c r="W144" s="149">
        <v>150064</v>
      </c>
      <c r="X144" s="149">
        <v>2015</v>
      </c>
      <c r="Y144" s="149">
        <v>-95.6</v>
      </c>
      <c r="Z144" s="149">
        <v>2.1</v>
      </c>
      <c r="AA144" s="149"/>
      <c r="AB144" s="149">
        <v>0.91139999999999999</v>
      </c>
      <c r="AC144" s="149">
        <v>2.0999999999999999E-3</v>
      </c>
      <c r="AD144" s="149"/>
    </row>
    <row r="145" spans="1:30">
      <c r="A145" s="144" t="s">
        <v>846</v>
      </c>
      <c r="B145" s="150" t="s">
        <v>878</v>
      </c>
      <c r="C145" s="161" t="s">
        <v>927</v>
      </c>
      <c r="D145" s="150" t="s">
        <v>1084</v>
      </c>
      <c r="F145" s="5" t="str">
        <f t="shared" si="2"/>
        <v xml:space="preserve"> 2013_SO7P2_20_inc</v>
      </c>
      <c r="G145" s="5" t="s">
        <v>841</v>
      </c>
      <c r="H145" s="5" t="s">
        <v>1153</v>
      </c>
      <c r="I145" s="162"/>
      <c r="L145" s="149"/>
      <c r="M145" s="149"/>
      <c r="N145" s="149"/>
      <c r="O145" s="149" t="s">
        <v>1155</v>
      </c>
      <c r="Q145" s="149"/>
      <c r="R145" s="149"/>
      <c r="S145" s="149" t="s">
        <v>1155</v>
      </c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</row>
    <row r="146" spans="1:30">
      <c r="A146" s="144" t="s">
        <v>846</v>
      </c>
      <c r="B146" s="150" t="s">
        <v>878</v>
      </c>
      <c r="C146" s="161" t="s">
        <v>927</v>
      </c>
      <c r="D146" s="150" t="s">
        <v>1085</v>
      </c>
      <c r="F146" s="5" t="str">
        <f t="shared" si="2"/>
        <v xml:space="preserve"> 2013_SO7P2_50_inc</v>
      </c>
      <c r="G146" s="5" t="s">
        <v>841</v>
      </c>
      <c r="H146" s="5" t="s">
        <v>1153</v>
      </c>
      <c r="I146" s="162">
        <v>2015</v>
      </c>
      <c r="L146" s="149">
        <v>90</v>
      </c>
      <c r="M146" s="149"/>
      <c r="N146" s="149">
        <v>25</v>
      </c>
      <c r="O146" s="149" t="s">
        <v>349</v>
      </c>
      <c r="P146" s="149">
        <v>10</v>
      </c>
      <c r="Q146" s="149">
        <v>1.7</v>
      </c>
      <c r="R146" s="149">
        <v>2.2000000000000001E-3</v>
      </c>
      <c r="S146" s="149" t="s">
        <v>356</v>
      </c>
      <c r="T146" s="149"/>
      <c r="U146" s="149"/>
      <c r="V146" s="149" t="s">
        <v>1148</v>
      </c>
      <c r="W146" s="149">
        <v>154244</v>
      </c>
      <c r="X146" s="149">
        <v>2015</v>
      </c>
      <c r="Y146" s="149">
        <v>-78.099999999999994</v>
      </c>
      <c r="Z146" s="149">
        <v>2.2999999999999998</v>
      </c>
      <c r="AA146" s="149"/>
      <c r="AB146" s="149">
        <v>0.92920000000000003</v>
      </c>
      <c r="AC146" s="149">
        <v>2.3E-3</v>
      </c>
      <c r="AD146" s="149"/>
    </row>
    <row r="147" spans="1:30">
      <c r="A147" s="144" t="s">
        <v>846</v>
      </c>
      <c r="B147" s="150" t="s">
        <v>878</v>
      </c>
      <c r="C147" s="161" t="s">
        <v>927</v>
      </c>
      <c r="D147" s="150" t="s">
        <v>1086</v>
      </c>
      <c r="F147" s="5" t="str">
        <f t="shared" si="2"/>
        <v xml:space="preserve"> 2013_SO7P2_100_inc</v>
      </c>
      <c r="G147" s="5" t="s">
        <v>841</v>
      </c>
      <c r="H147" s="5" t="s">
        <v>1153</v>
      </c>
      <c r="I147" s="162">
        <v>2015</v>
      </c>
      <c r="L147" s="149">
        <v>90</v>
      </c>
      <c r="M147" s="149"/>
      <c r="N147" s="149">
        <v>25</v>
      </c>
      <c r="O147" s="149" t="s">
        <v>349</v>
      </c>
      <c r="P147" s="149">
        <v>10</v>
      </c>
      <c r="Q147" s="149">
        <v>0.6</v>
      </c>
      <c r="R147" s="149">
        <v>7.5000000000000002E-4</v>
      </c>
      <c r="S147" s="149" t="s">
        <v>356</v>
      </c>
      <c r="T147" s="149"/>
      <c r="U147" s="149"/>
      <c r="V147" s="149" t="s">
        <v>1148</v>
      </c>
      <c r="W147" s="149">
        <v>154450</v>
      </c>
      <c r="X147" s="149">
        <v>2015</v>
      </c>
      <c r="Y147" s="149">
        <v>-53.4</v>
      </c>
      <c r="Z147" s="149">
        <v>2.6</v>
      </c>
      <c r="AA147" s="149"/>
      <c r="AB147" s="149">
        <v>0.95409999999999995</v>
      </c>
      <c r="AC147" s="149">
        <v>2.5999999999999999E-3</v>
      </c>
      <c r="AD147" s="149"/>
    </row>
    <row r="148" spans="1:30">
      <c r="A148" s="144" t="s">
        <v>846</v>
      </c>
      <c r="B148" s="150" t="s">
        <v>878</v>
      </c>
      <c r="C148" s="161" t="s">
        <v>927</v>
      </c>
      <c r="D148" s="150" t="s">
        <v>1087</v>
      </c>
      <c r="F148" s="5" t="str">
        <f t="shared" si="2"/>
        <v xml:space="preserve"> 2013_SO7P2_200_inc</v>
      </c>
      <c r="G148" s="5" t="s">
        <v>841</v>
      </c>
      <c r="H148" s="5" t="s">
        <v>1153</v>
      </c>
      <c r="I148" s="162"/>
      <c r="L148" s="149">
        <v>90</v>
      </c>
      <c r="M148" s="149"/>
      <c r="N148" s="149">
        <v>25</v>
      </c>
      <c r="O148" s="149" t="s">
        <v>349</v>
      </c>
      <c r="P148" s="149">
        <v>10</v>
      </c>
      <c r="Q148" s="149">
        <v>0.2</v>
      </c>
      <c r="R148" s="149">
        <v>4.1111099999999997E-4</v>
      </c>
      <c r="S148" s="149" t="s">
        <v>356</v>
      </c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</row>
    <row r="149" spans="1:30">
      <c r="A149" s="144" t="s">
        <v>846</v>
      </c>
      <c r="B149" s="150" t="s">
        <v>879</v>
      </c>
      <c r="C149" s="161" t="s">
        <v>928</v>
      </c>
      <c r="D149" s="150" t="s">
        <v>1088</v>
      </c>
      <c r="F149" s="5" t="str">
        <f t="shared" si="2"/>
        <v xml:space="preserve"> 2013_SO7P3_10_inc</v>
      </c>
      <c r="G149" s="5" t="s">
        <v>841</v>
      </c>
      <c r="H149" s="5" t="s">
        <v>1153</v>
      </c>
      <c r="I149" s="162"/>
      <c r="L149" s="149"/>
      <c r="M149" s="149"/>
      <c r="N149" s="149"/>
      <c r="O149" s="149" t="s">
        <v>1155</v>
      </c>
      <c r="Q149" s="149"/>
      <c r="R149" s="149"/>
      <c r="S149" s="149" t="s">
        <v>1155</v>
      </c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</row>
    <row r="150" spans="1:30">
      <c r="A150" s="144" t="s">
        <v>846</v>
      </c>
      <c r="B150" s="150" t="s">
        <v>879</v>
      </c>
      <c r="C150" s="161" t="s">
        <v>928</v>
      </c>
      <c r="D150" s="150" t="s">
        <v>1089</v>
      </c>
      <c r="F150" s="5" t="str">
        <f t="shared" si="2"/>
        <v xml:space="preserve"> 2013_SO7P3_20_inc</v>
      </c>
      <c r="G150" s="5" t="s">
        <v>841</v>
      </c>
      <c r="H150" s="5" t="s">
        <v>1153</v>
      </c>
      <c r="I150" s="162"/>
      <c r="L150" s="149"/>
      <c r="M150" s="149"/>
      <c r="N150" s="149"/>
      <c r="O150" s="149" t="s">
        <v>1155</v>
      </c>
      <c r="Q150" s="149"/>
      <c r="R150" s="149"/>
      <c r="S150" s="149" t="s">
        <v>1155</v>
      </c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</row>
    <row r="151" spans="1:30">
      <c r="A151" s="144" t="s">
        <v>846</v>
      </c>
      <c r="B151" s="150" t="s">
        <v>879</v>
      </c>
      <c r="C151" s="161" t="s">
        <v>928</v>
      </c>
      <c r="D151" s="150" t="s">
        <v>1090</v>
      </c>
      <c r="F151" s="5" t="str">
        <f t="shared" si="2"/>
        <v xml:space="preserve"> 2013_SO7P3_50_inc</v>
      </c>
      <c r="G151" s="5" t="s">
        <v>841</v>
      </c>
      <c r="H151" s="5" t="s">
        <v>1153</v>
      </c>
      <c r="I151" s="162"/>
      <c r="L151" s="149"/>
      <c r="M151" s="149"/>
      <c r="N151" s="149"/>
      <c r="O151" s="149" t="s">
        <v>1155</v>
      </c>
      <c r="Q151" s="149"/>
      <c r="R151" s="149"/>
      <c r="S151" s="149" t="s">
        <v>1155</v>
      </c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</row>
    <row r="152" spans="1:30">
      <c r="A152" s="144" t="s">
        <v>846</v>
      </c>
      <c r="B152" s="150" t="s">
        <v>879</v>
      </c>
      <c r="C152" s="161" t="s">
        <v>928</v>
      </c>
      <c r="D152" s="150" t="s">
        <v>1091</v>
      </c>
      <c r="F152" s="5" t="str">
        <f t="shared" si="2"/>
        <v xml:space="preserve"> 2013_SO7P3_100_inc</v>
      </c>
      <c r="G152" s="5" t="s">
        <v>841</v>
      </c>
      <c r="H152" s="5" t="s">
        <v>1153</v>
      </c>
      <c r="I152" s="162"/>
      <c r="L152" s="149"/>
      <c r="M152" s="149"/>
      <c r="N152" s="149"/>
      <c r="O152" s="149" t="s">
        <v>1155</v>
      </c>
      <c r="Q152" s="149"/>
      <c r="R152" s="149"/>
      <c r="S152" s="149" t="s">
        <v>1155</v>
      </c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</row>
    <row r="153" spans="1:30">
      <c r="A153" s="144" t="s">
        <v>846</v>
      </c>
      <c r="B153" s="150" t="s">
        <v>879</v>
      </c>
      <c r="C153" s="161" t="s">
        <v>928</v>
      </c>
      <c r="D153" s="150" t="s">
        <v>1092</v>
      </c>
      <c r="F153" s="5" t="str">
        <f t="shared" si="2"/>
        <v xml:space="preserve"> 2013_SO7P3_200_inc</v>
      </c>
      <c r="G153" s="5" t="s">
        <v>841</v>
      </c>
      <c r="H153" s="5" t="s">
        <v>1153</v>
      </c>
      <c r="I153" s="162"/>
      <c r="L153" s="149"/>
      <c r="M153" s="149"/>
      <c r="N153" s="149"/>
      <c r="O153" s="149" t="s">
        <v>1155</v>
      </c>
      <c r="Q153" s="149"/>
      <c r="R153" s="149"/>
      <c r="S153" s="149" t="s">
        <v>1155</v>
      </c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</row>
    <row r="154" spans="1:30">
      <c r="A154" s="144" t="s">
        <v>846</v>
      </c>
      <c r="B154" s="150" t="s">
        <v>880</v>
      </c>
      <c r="C154" s="161" t="s">
        <v>929</v>
      </c>
      <c r="D154" s="150" t="s">
        <v>1093</v>
      </c>
      <c r="F154" s="5" t="str">
        <f t="shared" si="2"/>
        <v xml:space="preserve"> 2013_SO7P4_10_inc</v>
      </c>
      <c r="G154" s="5" t="s">
        <v>841</v>
      </c>
      <c r="H154" s="5" t="s">
        <v>1153</v>
      </c>
      <c r="I154" s="162"/>
      <c r="L154" s="149"/>
      <c r="M154" s="149"/>
      <c r="N154" s="149"/>
      <c r="O154" s="149" t="s">
        <v>1155</v>
      </c>
      <c r="Q154" s="149"/>
      <c r="R154" s="149"/>
      <c r="S154" s="149" t="s">
        <v>1155</v>
      </c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9"/>
    </row>
    <row r="155" spans="1:30">
      <c r="A155" s="144" t="s">
        <v>846</v>
      </c>
      <c r="B155" s="150" t="s">
        <v>880</v>
      </c>
      <c r="C155" s="161" t="s">
        <v>929</v>
      </c>
      <c r="D155" s="150" t="s">
        <v>1094</v>
      </c>
      <c r="F155" s="5" t="str">
        <f t="shared" si="2"/>
        <v xml:space="preserve"> 2013_SO7P4_20_inc</v>
      </c>
      <c r="G155" s="5" t="s">
        <v>841</v>
      </c>
      <c r="H155" s="5" t="s">
        <v>1153</v>
      </c>
      <c r="I155" s="162"/>
      <c r="L155" s="149"/>
      <c r="M155" s="149"/>
      <c r="N155" s="149"/>
      <c r="O155" s="149" t="s">
        <v>1155</v>
      </c>
      <c r="Q155" s="149"/>
      <c r="R155" s="149"/>
      <c r="S155" s="149" t="s">
        <v>1155</v>
      </c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</row>
    <row r="156" spans="1:30">
      <c r="A156" s="144" t="s">
        <v>846</v>
      </c>
      <c r="B156" s="150" t="s">
        <v>880</v>
      </c>
      <c r="C156" s="161" t="s">
        <v>929</v>
      </c>
      <c r="D156" s="150" t="s">
        <v>1095</v>
      </c>
      <c r="F156" s="5" t="str">
        <f t="shared" si="2"/>
        <v xml:space="preserve"> 2013_SO7P4_50_inc</v>
      </c>
      <c r="G156" s="5" t="s">
        <v>841</v>
      </c>
      <c r="H156" s="5" t="s">
        <v>1153</v>
      </c>
      <c r="I156" s="162"/>
      <c r="L156" s="149"/>
      <c r="M156" s="149"/>
      <c r="N156" s="149"/>
      <c r="O156" s="149" t="s">
        <v>1155</v>
      </c>
      <c r="Q156" s="149"/>
      <c r="R156" s="149"/>
      <c r="S156" s="149" t="s">
        <v>1155</v>
      </c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9"/>
    </row>
    <row r="157" spans="1:30">
      <c r="A157" s="144" t="s">
        <v>846</v>
      </c>
      <c r="B157" s="150" t="s">
        <v>880</v>
      </c>
      <c r="C157" s="161" t="s">
        <v>929</v>
      </c>
      <c r="D157" s="150" t="s">
        <v>1096</v>
      </c>
      <c r="F157" s="5" t="str">
        <f t="shared" si="2"/>
        <v xml:space="preserve"> 2013_SO7P4_100_inc</v>
      </c>
      <c r="G157" s="5" t="s">
        <v>841</v>
      </c>
      <c r="H157" s="5" t="s">
        <v>1153</v>
      </c>
      <c r="I157" s="162"/>
      <c r="L157" s="149"/>
      <c r="M157" s="149"/>
      <c r="N157" s="149"/>
      <c r="O157" s="149" t="s">
        <v>1155</v>
      </c>
      <c r="Q157" s="149"/>
      <c r="R157" s="149"/>
      <c r="S157" s="149" t="s">
        <v>1155</v>
      </c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9"/>
    </row>
    <row r="158" spans="1:30">
      <c r="A158" s="144" t="s">
        <v>846</v>
      </c>
      <c r="B158" s="150" t="s">
        <v>880</v>
      </c>
      <c r="C158" s="161" t="s">
        <v>929</v>
      </c>
      <c r="D158" s="150" t="s">
        <v>1097</v>
      </c>
      <c r="F158" s="5" t="str">
        <f t="shared" si="2"/>
        <v xml:space="preserve"> 2013_SO7P4_200_inc</v>
      </c>
      <c r="G158" s="5" t="s">
        <v>841</v>
      </c>
      <c r="H158" s="5" t="s">
        <v>1153</v>
      </c>
      <c r="I158" s="162"/>
      <c r="L158" s="149"/>
      <c r="M158" s="149"/>
      <c r="N158" s="149"/>
      <c r="O158" s="149" t="s">
        <v>1155</v>
      </c>
      <c r="Q158" s="149"/>
      <c r="R158" s="149"/>
      <c r="S158" s="149" t="s">
        <v>1155</v>
      </c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</row>
    <row r="159" spans="1:30">
      <c r="A159" s="144" t="s">
        <v>846</v>
      </c>
      <c r="B159" s="150" t="s">
        <v>881</v>
      </c>
      <c r="C159" s="161" t="s">
        <v>930</v>
      </c>
      <c r="D159" s="150" t="s">
        <v>1098</v>
      </c>
      <c r="F159" s="5" t="str">
        <f t="shared" si="2"/>
        <v xml:space="preserve"> 2013_SO7P5_10_inc</v>
      </c>
      <c r="G159" s="5" t="s">
        <v>841</v>
      </c>
      <c r="H159" s="5" t="s">
        <v>1153</v>
      </c>
      <c r="I159" s="162"/>
      <c r="L159" s="149"/>
      <c r="M159" s="149"/>
      <c r="N159" s="149"/>
      <c r="O159" s="149" t="s">
        <v>1155</v>
      </c>
      <c r="Q159" s="149"/>
      <c r="R159" s="149"/>
      <c r="S159" s="149" t="s">
        <v>1155</v>
      </c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9"/>
    </row>
    <row r="160" spans="1:30">
      <c r="A160" s="144" t="s">
        <v>846</v>
      </c>
      <c r="B160" s="150" t="s">
        <v>881</v>
      </c>
      <c r="C160" s="161" t="s">
        <v>930</v>
      </c>
      <c r="D160" s="150" t="s">
        <v>1099</v>
      </c>
      <c r="F160" s="5" t="str">
        <f t="shared" si="2"/>
        <v xml:space="preserve"> 2013_SO7P5_20_inc</v>
      </c>
      <c r="G160" s="5" t="s">
        <v>841</v>
      </c>
      <c r="H160" s="5" t="s">
        <v>1153</v>
      </c>
      <c r="I160" s="162"/>
      <c r="L160" s="149"/>
      <c r="M160" s="149"/>
      <c r="N160" s="149"/>
      <c r="O160" s="149" t="s">
        <v>1155</v>
      </c>
      <c r="Q160" s="149"/>
      <c r="R160" s="149"/>
      <c r="S160" s="149" t="s">
        <v>1155</v>
      </c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</row>
    <row r="161" spans="1:30">
      <c r="A161" s="144" t="s">
        <v>846</v>
      </c>
      <c r="B161" s="150" t="s">
        <v>881</v>
      </c>
      <c r="C161" s="161" t="s">
        <v>930</v>
      </c>
      <c r="D161" s="150" t="s">
        <v>1100</v>
      </c>
      <c r="F161" s="5" t="str">
        <f t="shared" si="2"/>
        <v xml:space="preserve"> 2013_SO7P5_50_inc</v>
      </c>
      <c r="G161" s="5" t="s">
        <v>841</v>
      </c>
      <c r="H161" s="5" t="s">
        <v>1153</v>
      </c>
      <c r="I161" s="162"/>
      <c r="L161" s="149"/>
      <c r="M161" s="149"/>
      <c r="N161" s="149"/>
      <c r="O161" s="149" t="s">
        <v>1155</v>
      </c>
      <c r="Q161" s="149"/>
      <c r="R161" s="149"/>
      <c r="S161" s="149" t="s">
        <v>1155</v>
      </c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</row>
    <row r="162" spans="1:30">
      <c r="A162" s="144" t="s">
        <v>846</v>
      </c>
      <c r="B162" s="150" t="s">
        <v>881</v>
      </c>
      <c r="C162" s="161" t="s">
        <v>930</v>
      </c>
      <c r="D162" s="150" t="s">
        <v>1101</v>
      </c>
      <c r="F162" s="5" t="str">
        <f t="shared" si="2"/>
        <v xml:space="preserve"> 2013_SO7P5_100_inc</v>
      </c>
      <c r="G162" s="5" t="s">
        <v>841</v>
      </c>
      <c r="H162" s="5" t="s">
        <v>1153</v>
      </c>
      <c r="I162" s="162"/>
      <c r="L162" s="149"/>
      <c r="M162" s="149"/>
      <c r="N162" s="149"/>
      <c r="O162" s="149" t="s">
        <v>1155</v>
      </c>
      <c r="Q162" s="149"/>
      <c r="R162" s="149"/>
      <c r="S162" s="149" t="s">
        <v>1155</v>
      </c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9"/>
    </row>
    <row r="163" spans="1:30">
      <c r="A163" s="144" t="s">
        <v>846</v>
      </c>
      <c r="B163" s="150" t="s">
        <v>881</v>
      </c>
      <c r="C163" s="161" t="s">
        <v>930</v>
      </c>
      <c r="D163" s="150" t="s">
        <v>1102</v>
      </c>
      <c r="F163" s="5" t="str">
        <f t="shared" si="2"/>
        <v xml:space="preserve"> 2013_SO7P5_200_inc</v>
      </c>
      <c r="G163" s="5" t="s">
        <v>841</v>
      </c>
      <c r="H163" s="5" t="s">
        <v>1153</v>
      </c>
      <c r="I163" s="162"/>
      <c r="L163" s="149"/>
      <c r="M163" s="149"/>
      <c r="N163" s="149"/>
      <c r="O163" s="149" t="s">
        <v>1155</v>
      </c>
      <c r="Q163" s="149"/>
      <c r="R163" s="149"/>
      <c r="S163" s="149" t="s">
        <v>1155</v>
      </c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9"/>
    </row>
    <row r="164" spans="1:30">
      <c r="A164" s="144" t="s">
        <v>846</v>
      </c>
      <c r="B164" s="150" t="s">
        <v>882</v>
      </c>
      <c r="C164" s="161" t="s">
        <v>931</v>
      </c>
      <c r="D164" s="150" t="s">
        <v>1103</v>
      </c>
      <c r="F164" s="5" t="str">
        <f t="shared" si="2"/>
        <v xml:space="preserve"> 2013_SO7P6_10_inc</v>
      </c>
      <c r="G164" s="5" t="s">
        <v>841</v>
      </c>
      <c r="H164" s="5" t="s">
        <v>1153</v>
      </c>
      <c r="I164" s="162"/>
      <c r="L164" s="149"/>
      <c r="M164" s="149"/>
      <c r="N164" s="149"/>
      <c r="O164" s="149" t="s">
        <v>1155</v>
      </c>
      <c r="Q164" s="149"/>
      <c r="R164" s="149"/>
      <c r="S164" s="149" t="s">
        <v>1155</v>
      </c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</row>
    <row r="165" spans="1:30">
      <c r="A165" s="144" t="s">
        <v>846</v>
      </c>
      <c r="B165" s="150" t="s">
        <v>882</v>
      </c>
      <c r="C165" s="161" t="s">
        <v>931</v>
      </c>
      <c r="D165" s="150" t="s">
        <v>1104</v>
      </c>
      <c r="F165" s="5" t="str">
        <f t="shared" si="2"/>
        <v xml:space="preserve"> 2013_SO7P6_20_inc</v>
      </c>
      <c r="G165" s="5" t="s">
        <v>841</v>
      </c>
      <c r="H165" s="5" t="s">
        <v>1153</v>
      </c>
      <c r="I165" s="162"/>
      <c r="L165" s="149"/>
      <c r="M165" s="149"/>
      <c r="N165" s="149"/>
      <c r="O165" s="149" t="s">
        <v>1155</v>
      </c>
      <c r="Q165" s="149"/>
      <c r="R165" s="149"/>
      <c r="S165" s="149" t="s">
        <v>1155</v>
      </c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</row>
    <row r="166" spans="1:30">
      <c r="A166" s="144" t="s">
        <v>846</v>
      </c>
      <c r="B166" s="150" t="s">
        <v>882</v>
      </c>
      <c r="C166" s="161" t="s">
        <v>931</v>
      </c>
      <c r="D166" s="150" t="s">
        <v>1105</v>
      </c>
      <c r="F166" s="5" t="str">
        <f t="shared" si="2"/>
        <v xml:space="preserve"> 2013_SO7P6_50_inc</v>
      </c>
      <c r="G166" s="5" t="s">
        <v>841</v>
      </c>
      <c r="H166" s="5" t="s">
        <v>1153</v>
      </c>
      <c r="I166" s="162"/>
      <c r="L166" s="149"/>
      <c r="M166" s="149"/>
      <c r="N166" s="149"/>
      <c r="O166" s="149" t="s">
        <v>1155</v>
      </c>
      <c r="Q166" s="149"/>
      <c r="R166" s="149"/>
      <c r="S166" s="149" t="s">
        <v>1155</v>
      </c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9"/>
    </row>
    <row r="167" spans="1:30">
      <c r="A167" s="144" t="s">
        <v>846</v>
      </c>
      <c r="B167" s="150" t="s">
        <v>882</v>
      </c>
      <c r="C167" s="161" t="s">
        <v>931</v>
      </c>
      <c r="D167" s="150" t="s">
        <v>1106</v>
      </c>
      <c r="F167" s="5" t="str">
        <f t="shared" si="2"/>
        <v xml:space="preserve"> 2013_SO7P6_100_inc</v>
      </c>
      <c r="G167" s="5" t="s">
        <v>841</v>
      </c>
      <c r="H167" s="5" t="s">
        <v>1153</v>
      </c>
      <c r="I167" s="162"/>
      <c r="L167" s="149"/>
      <c r="M167" s="149"/>
      <c r="N167" s="149"/>
      <c r="O167" s="149" t="s">
        <v>1155</v>
      </c>
      <c r="Q167" s="149"/>
      <c r="R167" s="149"/>
      <c r="S167" s="149" t="s">
        <v>1155</v>
      </c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</row>
    <row r="168" spans="1:30">
      <c r="A168" s="144" t="s">
        <v>846</v>
      </c>
      <c r="B168" s="150" t="s">
        <v>882</v>
      </c>
      <c r="C168" s="161" t="s">
        <v>931</v>
      </c>
      <c r="D168" s="150" t="s">
        <v>1107</v>
      </c>
      <c r="F168" s="5" t="str">
        <f t="shared" si="2"/>
        <v xml:space="preserve"> 2013_SO7P6_200_inc</v>
      </c>
      <c r="G168" s="5" t="s">
        <v>841</v>
      </c>
      <c r="H168" s="5" t="s">
        <v>1153</v>
      </c>
      <c r="I168" s="162"/>
      <c r="L168" s="149"/>
      <c r="M168" s="149"/>
      <c r="N168" s="149"/>
      <c r="O168" s="149" t="s">
        <v>1155</v>
      </c>
      <c r="Q168" s="149"/>
      <c r="R168" s="149"/>
      <c r="S168" s="149" t="s">
        <v>1155</v>
      </c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</row>
    <row r="169" spans="1:30">
      <c r="A169" s="144" t="s">
        <v>846</v>
      </c>
      <c r="B169" s="150" t="s">
        <v>883</v>
      </c>
      <c r="C169" s="161" t="s">
        <v>932</v>
      </c>
      <c r="D169" s="150" t="s">
        <v>1108</v>
      </c>
      <c r="F169" s="5" t="str">
        <f t="shared" si="2"/>
        <v xml:space="preserve"> 2013_SO7P7_10_inc</v>
      </c>
      <c r="G169" s="5" t="s">
        <v>841</v>
      </c>
      <c r="H169" s="5" t="s">
        <v>1153</v>
      </c>
      <c r="I169" s="162"/>
      <c r="L169" s="149"/>
      <c r="M169" s="149"/>
      <c r="N169" s="149"/>
      <c r="O169" s="149" t="s">
        <v>1155</v>
      </c>
      <c r="Q169" s="149"/>
      <c r="R169" s="149"/>
      <c r="S169" s="149" t="s">
        <v>1155</v>
      </c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</row>
    <row r="170" spans="1:30">
      <c r="A170" s="144" t="s">
        <v>846</v>
      </c>
      <c r="B170" s="150" t="s">
        <v>883</v>
      </c>
      <c r="C170" s="161" t="s">
        <v>932</v>
      </c>
      <c r="D170" s="150" t="s">
        <v>1109</v>
      </c>
      <c r="F170" s="5" t="str">
        <f t="shared" si="2"/>
        <v xml:space="preserve"> 2013_SO7P7_20_inc</v>
      </c>
      <c r="G170" s="5" t="s">
        <v>841</v>
      </c>
      <c r="H170" s="5" t="s">
        <v>1153</v>
      </c>
      <c r="I170" s="162"/>
      <c r="L170" s="149"/>
      <c r="M170" s="149"/>
      <c r="N170" s="149"/>
      <c r="O170" s="149" t="s">
        <v>1155</v>
      </c>
      <c r="Q170" s="149"/>
      <c r="R170" s="149"/>
      <c r="S170" s="149" t="s">
        <v>1155</v>
      </c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9"/>
    </row>
    <row r="171" spans="1:30">
      <c r="A171" s="144" t="s">
        <v>846</v>
      </c>
      <c r="B171" s="150" t="s">
        <v>883</v>
      </c>
      <c r="C171" s="161" t="s">
        <v>932</v>
      </c>
      <c r="D171" s="150" t="s">
        <v>1110</v>
      </c>
      <c r="F171" s="5" t="str">
        <f t="shared" si="2"/>
        <v xml:space="preserve"> 2013_SO7P7_50_inc</v>
      </c>
      <c r="G171" s="5" t="s">
        <v>841</v>
      </c>
      <c r="H171" s="5" t="s">
        <v>1153</v>
      </c>
      <c r="I171" s="162"/>
      <c r="L171" s="149"/>
      <c r="M171" s="149"/>
      <c r="N171" s="149"/>
      <c r="O171" s="149" t="s">
        <v>1155</v>
      </c>
      <c r="Q171" s="149"/>
      <c r="R171" s="149"/>
      <c r="S171" s="149" t="s">
        <v>1155</v>
      </c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</row>
    <row r="172" spans="1:30">
      <c r="A172" s="144" t="s">
        <v>846</v>
      </c>
      <c r="B172" s="150" t="s">
        <v>883</v>
      </c>
      <c r="C172" s="161" t="s">
        <v>932</v>
      </c>
      <c r="D172" s="150" t="s">
        <v>1111</v>
      </c>
      <c r="F172" s="5" t="str">
        <f t="shared" si="2"/>
        <v xml:space="preserve"> 2013_SO7P7_100_inc</v>
      </c>
      <c r="G172" s="5" t="s">
        <v>841</v>
      </c>
      <c r="H172" s="5" t="s">
        <v>1153</v>
      </c>
      <c r="I172" s="162"/>
      <c r="L172" s="149"/>
      <c r="M172" s="149"/>
      <c r="N172" s="149"/>
      <c r="O172" s="149" t="s">
        <v>1155</v>
      </c>
      <c r="Q172" s="149"/>
      <c r="R172" s="149"/>
      <c r="S172" s="149" t="s">
        <v>1155</v>
      </c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</row>
    <row r="173" spans="1:30">
      <c r="A173" s="144" t="s">
        <v>846</v>
      </c>
      <c r="B173" s="150" t="s">
        <v>883</v>
      </c>
      <c r="C173" s="161" t="s">
        <v>932</v>
      </c>
      <c r="D173" s="150" t="s">
        <v>1112</v>
      </c>
      <c r="F173" s="5" t="str">
        <f t="shared" si="2"/>
        <v xml:space="preserve"> 2013_SO7P7_200_inc</v>
      </c>
      <c r="G173" s="5" t="s">
        <v>841</v>
      </c>
      <c r="H173" s="5" t="s">
        <v>1153</v>
      </c>
      <c r="I173" s="162"/>
      <c r="L173" s="149"/>
      <c r="M173" s="149"/>
      <c r="N173" s="149"/>
      <c r="O173" s="149" t="s">
        <v>1155</v>
      </c>
      <c r="Q173" s="149"/>
      <c r="R173" s="149"/>
      <c r="S173" s="149" t="s">
        <v>1155</v>
      </c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</row>
    <row r="174" spans="1:30">
      <c r="A174" s="144" t="s">
        <v>846</v>
      </c>
      <c r="B174" s="150" t="s">
        <v>884</v>
      </c>
      <c r="C174" s="161" t="s">
        <v>933</v>
      </c>
      <c r="D174" s="150" t="s">
        <v>1113</v>
      </c>
      <c r="F174" s="5" t="str">
        <f t="shared" si="2"/>
        <v xml:space="preserve"> 2013_SO8P1_10_inc</v>
      </c>
      <c r="G174" s="5" t="s">
        <v>841</v>
      </c>
      <c r="H174" s="5" t="s">
        <v>1153</v>
      </c>
      <c r="I174" s="162"/>
      <c r="L174" s="149"/>
      <c r="M174" s="149"/>
      <c r="N174" s="149"/>
      <c r="O174" s="149" t="s">
        <v>1155</v>
      </c>
      <c r="Q174" s="149"/>
      <c r="R174" s="149"/>
      <c r="S174" s="149" t="s">
        <v>1155</v>
      </c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9"/>
    </row>
    <row r="175" spans="1:30">
      <c r="A175" s="144" t="s">
        <v>846</v>
      </c>
      <c r="B175" s="150" t="s">
        <v>884</v>
      </c>
      <c r="C175" s="161" t="s">
        <v>933</v>
      </c>
      <c r="D175" s="150" t="s">
        <v>1114</v>
      </c>
      <c r="F175" s="5" t="str">
        <f t="shared" si="2"/>
        <v xml:space="preserve"> 2013_SO8P1_20_inc</v>
      </c>
      <c r="G175" s="5" t="s">
        <v>841</v>
      </c>
      <c r="H175" s="5" t="s">
        <v>1153</v>
      </c>
      <c r="I175" s="162"/>
      <c r="L175" s="149"/>
      <c r="M175" s="149"/>
      <c r="N175" s="149"/>
      <c r="O175" s="149" t="s">
        <v>1155</v>
      </c>
      <c r="Q175" s="149"/>
      <c r="R175" s="149"/>
      <c r="S175" s="149" t="s">
        <v>1155</v>
      </c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9"/>
    </row>
    <row r="176" spans="1:30">
      <c r="A176" s="144" t="s">
        <v>846</v>
      </c>
      <c r="B176" s="150" t="s">
        <v>884</v>
      </c>
      <c r="C176" s="161" t="s">
        <v>933</v>
      </c>
      <c r="D176" s="150" t="s">
        <v>1115</v>
      </c>
      <c r="F176" s="5" t="str">
        <f t="shared" si="2"/>
        <v xml:space="preserve"> 2013_SO8P1_50_inc</v>
      </c>
      <c r="G176" s="5" t="s">
        <v>841</v>
      </c>
      <c r="H176" s="5" t="s">
        <v>1153</v>
      </c>
      <c r="I176" s="162"/>
      <c r="L176" s="149"/>
      <c r="M176" s="149"/>
      <c r="N176" s="149"/>
      <c r="O176" s="149" t="s">
        <v>1155</v>
      </c>
      <c r="Q176" s="149"/>
      <c r="R176" s="149"/>
      <c r="S176" s="149" t="s">
        <v>1155</v>
      </c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9"/>
    </row>
    <row r="177" spans="1:30">
      <c r="A177" s="144" t="s">
        <v>846</v>
      </c>
      <c r="B177" s="150" t="s">
        <v>884</v>
      </c>
      <c r="C177" s="161" t="s">
        <v>933</v>
      </c>
      <c r="D177" s="150" t="s">
        <v>1116</v>
      </c>
      <c r="F177" s="5" t="str">
        <f t="shared" si="2"/>
        <v xml:space="preserve"> 2013_SO8P1_100_inc</v>
      </c>
      <c r="G177" s="5" t="s">
        <v>841</v>
      </c>
      <c r="H177" s="5" t="s">
        <v>1153</v>
      </c>
      <c r="I177" s="162"/>
      <c r="L177" s="149"/>
      <c r="M177" s="149"/>
      <c r="N177" s="149"/>
      <c r="O177" s="149" t="s">
        <v>1155</v>
      </c>
      <c r="Q177" s="149"/>
      <c r="R177" s="149"/>
      <c r="S177" s="149" t="s">
        <v>1155</v>
      </c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9"/>
    </row>
    <row r="178" spans="1:30">
      <c r="A178" s="144" t="s">
        <v>846</v>
      </c>
      <c r="B178" s="150" t="s">
        <v>884</v>
      </c>
      <c r="C178" s="161" t="s">
        <v>933</v>
      </c>
      <c r="D178" s="150" t="s">
        <v>1117</v>
      </c>
      <c r="F178" s="5" t="str">
        <f t="shared" si="2"/>
        <v xml:space="preserve"> 2013_SO8P1_200_inc</v>
      </c>
      <c r="G178" s="5" t="s">
        <v>841</v>
      </c>
      <c r="H178" s="5" t="s">
        <v>1153</v>
      </c>
      <c r="I178" s="162"/>
      <c r="L178" s="149"/>
      <c r="M178" s="149"/>
      <c r="N178" s="149"/>
      <c r="O178" s="149" t="s">
        <v>1155</v>
      </c>
      <c r="Q178" s="149"/>
      <c r="R178" s="149"/>
      <c r="S178" s="149" t="s">
        <v>1155</v>
      </c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9"/>
    </row>
    <row r="179" spans="1:30">
      <c r="A179" s="144" t="s">
        <v>846</v>
      </c>
      <c r="B179" s="150" t="s">
        <v>885</v>
      </c>
      <c r="C179" s="161" t="s">
        <v>935</v>
      </c>
      <c r="D179" s="150" t="s">
        <v>1118</v>
      </c>
      <c r="F179" s="5" t="str">
        <f t="shared" si="2"/>
        <v xml:space="preserve"> 2013_SO8P2_10_inc</v>
      </c>
      <c r="G179" s="5" t="s">
        <v>841</v>
      </c>
      <c r="H179" s="5" t="s">
        <v>1153</v>
      </c>
      <c r="I179" s="162"/>
      <c r="L179" s="149"/>
      <c r="M179" s="149"/>
      <c r="N179" s="149"/>
      <c r="O179" s="149" t="s">
        <v>1155</v>
      </c>
      <c r="Q179" s="149"/>
      <c r="R179" s="149"/>
      <c r="S179" s="149" t="s">
        <v>1155</v>
      </c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9"/>
    </row>
    <row r="180" spans="1:30">
      <c r="A180" s="144" t="s">
        <v>846</v>
      </c>
      <c r="B180" s="150" t="s">
        <v>885</v>
      </c>
      <c r="C180" s="161" t="s">
        <v>935</v>
      </c>
      <c r="D180" s="150" t="s">
        <v>1119</v>
      </c>
      <c r="F180" s="5" t="str">
        <f t="shared" si="2"/>
        <v xml:space="preserve"> 2013_SO8P2_20_inc</v>
      </c>
      <c r="G180" s="5" t="s">
        <v>841</v>
      </c>
      <c r="H180" s="5" t="s">
        <v>1153</v>
      </c>
      <c r="I180" s="162"/>
      <c r="L180" s="149"/>
      <c r="M180" s="149"/>
      <c r="N180" s="149"/>
      <c r="O180" s="149" t="s">
        <v>1155</v>
      </c>
      <c r="Q180" s="149"/>
      <c r="R180" s="149"/>
      <c r="S180" s="149" t="s">
        <v>1155</v>
      </c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</row>
    <row r="181" spans="1:30">
      <c r="A181" s="144" t="s">
        <v>846</v>
      </c>
      <c r="B181" s="150" t="s">
        <v>885</v>
      </c>
      <c r="C181" s="161" t="s">
        <v>935</v>
      </c>
      <c r="D181" s="150" t="s">
        <v>1120</v>
      </c>
      <c r="F181" s="5" t="str">
        <f t="shared" si="2"/>
        <v xml:space="preserve"> 2013_SO8P2_50_inc</v>
      </c>
      <c r="G181" s="5" t="s">
        <v>841</v>
      </c>
      <c r="H181" s="5" t="s">
        <v>1153</v>
      </c>
      <c r="I181" s="162"/>
      <c r="L181" s="149"/>
      <c r="M181" s="149"/>
      <c r="N181" s="149"/>
      <c r="O181" s="149" t="s">
        <v>1155</v>
      </c>
      <c r="Q181" s="149"/>
      <c r="R181" s="149"/>
      <c r="S181" s="149" t="s">
        <v>1155</v>
      </c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9"/>
    </row>
    <row r="182" spans="1:30">
      <c r="A182" s="144" t="s">
        <v>846</v>
      </c>
      <c r="B182" s="150" t="s">
        <v>885</v>
      </c>
      <c r="C182" s="161" t="s">
        <v>935</v>
      </c>
      <c r="D182" s="150" t="s">
        <v>1121</v>
      </c>
      <c r="F182" s="5" t="str">
        <f t="shared" si="2"/>
        <v xml:space="preserve"> 2013_SO8P2_100_inc</v>
      </c>
      <c r="G182" s="5" t="s">
        <v>841</v>
      </c>
      <c r="H182" s="5" t="s">
        <v>1153</v>
      </c>
      <c r="I182" s="162"/>
      <c r="L182" s="149"/>
      <c r="M182" s="149"/>
      <c r="N182" s="149"/>
      <c r="O182" s="149" t="s">
        <v>1155</v>
      </c>
      <c r="Q182" s="149"/>
      <c r="R182" s="149"/>
      <c r="S182" s="149" t="s">
        <v>1155</v>
      </c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9"/>
    </row>
    <row r="183" spans="1:30">
      <c r="A183" s="144" t="s">
        <v>846</v>
      </c>
      <c r="B183" s="150" t="s">
        <v>885</v>
      </c>
      <c r="C183" s="161" t="s">
        <v>935</v>
      </c>
      <c r="D183" s="150" t="s">
        <v>1122</v>
      </c>
      <c r="F183" s="5" t="str">
        <f t="shared" si="2"/>
        <v xml:space="preserve"> 2013_SO8P2_200_inc</v>
      </c>
      <c r="G183" s="5" t="s">
        <v>841</v>
      </c>
      <c r="H183" s="5" t="s">
        <v>1153</v>
      </c>
      <c r="I183" s="162"/>
      <c r="L183" s="149"/>
      <c r="M183" s="149"/>
      <c r="N183" s="149"/>
      <c r="O183" s="149" t="s">
        <v>1155</v>
      </c>
      <c r="Q183" s="149"/>
      <c r="R183" s="149"/>
      <c r="S183" s="149" t="s">
        <v>1155</v>
      </c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9"/>
    </row>
    <row r="184" spans="1:30">
      <c r="A184" s="144" t="s">
        <v>846</v>
      </c>
      <c r="B184" s="150" t="s">
        <v>886</v>
      </c>
      <c r="C184" s="161" t="s">
        <v>936</v>
      </c>
      <c r="D184" s="150" t="s">
        <v>1123</v>
      </c>
      <c r="F184" s="5" t="str">
        <f t="shared" si="2"/>
        <v xml:space="preserve"> 2013_SO8P3_10_inc</v>
      </c>
      <c r="G184" s="5" t="s">
        <v>841</v>
      </c>
      <c r="H184" s="5" t="s">
        <v>1153</v>
      </c>
      <c r="I184" s="162">
        <v>2015</v>
      </c>
      <c r="L184" s="149">
        <v>90</v>
      </c>
      <c r="M184" s="149"/>
      <c r="N184" s="149">
        <v>25</v>
      </c>
      <c r="O184" s="149" t="s">
        <v>349</v>
      </c>
      <c r="P184" s="149">
        <v>10</v>
      </c>
      <c r="Q184" s="149">
        <v>9</v>
      </c>
      <c r="R184" s="149">
        <v>1.325E-2</v>
      </c>
      <c r="S184" s="149" t="s">
        <v>356</v>
      </c>
      <c r="T184" s="149">
        <v>-19.399999999999999</v>
      </c>
      <c r="U184" s="149"/>
      <c r="V184" s="149" t="s">
        <v>1148</v>
      </c>
      <c r="W184" s="149">
        <v>150065</v>
      </c>
      <c r="X184" s="149">
        <v>2015</v>
      </c>
      <c r="Y184" s="149">
        <v>-24</v>
      </c>
      <c r="Z184" s="149">
        <v>2.1</v>
      </c>
      <c r="AA184" s="149"/>
      <c r="AB184" s="149">
        <v>0.98360000000000003</v>
      </c>
      <c r="AC184" s="149">
        <v>2.0999999999999999E-3</v>
      </c>
      <c r="AD184" s="149"/>
    </row>
    <row r="185" spans="1:30">
      <c r="A185" s="144" t="s">
        <v>846</v>
      </c>
      <c r="B185" s="150" t="s">
        <v>886</v>
      </c>
      <c r="C185" s="161" t="s">
        <v>936</v>
      </c>
      <c r="D185" s="150" t="s">
        <v>1124</v>
      </c>
      <c r="F185" s="5" t="str">
        <f t="shared" si="2"/>
        <v xml:space="preserve"> 2013_SO8P3_10-20_inc</v>
      </c>
      <c r="G185" s="5" t="s">
        <v>841</v>
      </c>
      <c r="H185" s="5" t="s">
        <v>1153</v>
      </c>
      <c r="I185" s="162"/>
      <c r="L185" s="149"/>
      <c r="M185" s="149"/>
      <c r="N185" s="149"/>
      <c r="O185" s="149" t="s">
        <v>1155</v>
      </c>
      <c r="Q185" s="149"/>
      <c r="R185" s="149"/>
      <c r="S185" s="149" t="s">
        <v>1155</v>
      </c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9"/>
    </row>
    <row r="186" spans="1:30">
      <c r="A186" s="144" t="s">
        <v>846</v>
      </c>
      <c r="B186" s="150" t="s">
        <v>886</v>
      </c>
      <c r="C186" s="161" t="s">
        <v>936</v>
      </c>
      <c r="D186" s="150" t="s">
        <v>1125</v>
      </c>
      <c r="F186" s="5" t="str">
        <f t="shared" si="2"/>
        <v xml:space="preserve"> 2013_SO8P3_40-50_inc</v>
      </c>
      <c r="G186" s="5" t="s">
        <v>841</v>
      </c>
      <c r="H186" s="5" t="s">
        <v>1153</v>
      </c>
      <c r="I186" s="162">
        <v>2015</v>
      </c>
      <c r="L186" s="149">
        <v>90</v>
      </c>
      <c r="M186" s="149"/>
      <c r="N186" s="149">
        <v>25</v>
      </c>
      <c r="O186" s="149" t="s">
        <v>349</v>
      </c>
      <c r="P186" s="149">
        <v>10</v>
      </c>
      <c r="Q186" s="149">
        <v>1.2</v>
      </c>
      <c r="R186" s="149">
        <v>6.3000000000000003E-4</v>
      </c>
      <c r="S186" s="149" t="s">
        <v>356</v>
      </c>
      <c r="T186" s="149"/>
      <c r="U186" s="149"/>
      <c r="V186" s="149" t="s">
        <v>1148</v>
      </c>
      <c r="W186" s="149">
        <v>154245</v>
      </c>
      <c r="X186" s="149">
        <v>2015</v>
      </c>
      <c r="Y186" s="149">
        <v>-47.3</v>
      </c>
      <c r="Z186" s="149">
        <v>2.6</v>
      </c>
      <c r="AA186" s="149"/>
      <c r="AB186" s="149">
        <v>0.96020000000000005</v>
      </c>
      <c r="AC186" s="149">
        <v>2.5999999999999999E-3</v>
      </c>
      <c r="AD186" s="149"/>
    </row>
    <row r="187" spans="1:30">
      <c r="A187" s="144" t="s">
        <v>846</v>
      </c>
      <c r="B187" s="150" t="s">
        <v>886</v>
      </c>
      <c r="C187" s="161" t="s">
        <v>936</v>
      </c>
      <c r="D187" s="150" t="s">
        <v>1126</v>
      </c>
      <c r="F187" s="5" t="str">
        <f t="shared" si="2"/>
        <v xml:space="preserve"> 2013_SO8P3_90-100_inc</v>
      </c>
      <c r="G187" s="5" t="s">
        <v>841</v>
      </c>
      <c r="H187" s="5" t="s">
        <v>1153</v>
      </c>
      <c r="I187" s="162"/>
      <c r="L187" s="149">
        <v>90</v>
      </c>
      <c r="M187" s="149"/>
      <c r="N187" s="149">
        <v>25</v>
      </c>
      <c r="O187" s="149" t="s">
        <v>349</v>
      </c>
      <c r="P187" s="149">
        <v>10</v>
      </c>
      <c r="Q187" s="149">
        <v>1.9</v>
      </c>
      <c r="R187" s="149">
        <v>7.5000000000000002E-4</v>
      </c>
      <c r="S187" s="149" t="s">
        <v>356</v>
      </c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</row>
    <row r="188" spans="1:30">
      <c r="A188" s="144" t="s">
        <v>846</v>
      </c>
      <c r="B188" s="150" t="s">
        <v>886</v>
      </c>
      <c r="C188" s="161" t="s">
        <v>936</v>
      </c>
      <c r="D188" s="150" t="s">
        <v>1127</v>
      </c>
      <c r="F188" s="5" t="str">
        <f t="shared" si="2"/>
        <v xml:space="preserve"> 2013_SO8P3_190-200_inc</v>
      </c>
      <c r="G188" s="5" t="s">
        <v>841</v>
      </c>
      <c r="H188" s="5" t="s">
        <v>1153</v>
      </c>
      <c r="I188" s="162"/>
      <c r="L188" s="149">
        <v>90</v>
      </c>
      <c r="M188" s="149"/>
      <c r="N188" s="149">
        <v>25</v>
      </c>
      <c r="O188" s="149" t="s">
        <v>349</v>
      </c>
      <c r="P188" s="149">
        <v>10</v>
      </c>
      <c r="Q188" s="149">
        <v>2</v>
      </c>
      <c r="R188" s="149">
        <v>6.5555599999999996E-4</v>
      </c>
      <c r="S188" s="149" t="s">
        <v>356</v>
      </c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9"/>
    </row>
    <row r="189" spans="1:30">
      <c r="A189" s="144" t="s">
        <v>846</v>
      </c>
      <c r="B189" s="150" t="s">
        <v>887</v>
      </c>
      <c r="C189" s="161" t="s">
        <v>937</v>
      </c>
      <c r="D189" s="150" t="s">
        <v>1128</v>
      </c>
      <c r="F189" s="5" t="str">
        <f t="shared" si="2"/>
        <v xml:space="preserve"> 2013_SO8P4_10_inc</v>
      </c>
      <c r="G189" s="5" t="s">
        <v>841</v>
      </c>
      <c r="H189" s="5" t="s">
        <v>1153</v>
      </c>
      <c r="I189" s="162"/>
      <c r="L189" s="149"/>
      <c r="M189" s="149"/>
      <c r="N189" s="149"/>
      <c r="O189" s="149" t="s">
        <v>1155</v>
      </c>
      <c r="Q189" s="149"/>
      <c r="R189" s="149"/>
      <c r="S189" s="149" t="s">
        <v>1155</v>
      </c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9"/>
    </row>
    <row r="190" spans="1:30">
      <c r="A190" s="144" t="s">
        <v>846</v>
      </c>
      <c r="B190" s="150" t="s">
        <v>887</v>
      </c>
      <c r="C190" s="161" t="s">
        <v>937</v>
      </c>
      <c r="D190" s="150" t="s">
        <v>1129</v>
      </c>
      <c r="F190" s="5" t="str">
        <f t="shared" si="2"/>
        <v xml:space="preserve"> 2013_SO8P4_20_inc</v>
      </c>
      <c r="G190" s="5" t="s">
        <v>841</v>
      </c>
      <c r="H190" s="5" t="s">
        <v>1153</v>
      </c>
      <c r="I190" s="162"/>
      <c r="L190" s="149"/>
      <c r="M190" s="149"/>
      <c r="N190" s="149"/>
      <c r="O190" s="149" t="s">
        <v>1155</v>
      </c>
      <c r="Q190" s="149"/>
      <c r="R190" s="149"/>
      <c r="S190" s="149" t="s">
        <v>1155</v>
      </c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9"/>
    </row>
    <row r="191" spans="1:30">
      <c r="A191" s="144" t="s">
        <v>846</v>
      </c>
      <c r="B191" s="150" t="s">
        <v>887</v>
      </c>
      <c r="C191" s="161" t="s">
        <v>937</v>
      </c>
      <c r="D191" s="150" t="s">
        <v>1130</v>
      </c>
      <c r="F191" s="5" t="str">
        <f t="shared" si="2"/>
        <v xml:space="preserve"> 2013_SO8P4_50_inc</v>
      </c>
      <c r="G191" s="5" t="s">
        <v>841</v>
      </c>
      <c r="H191" s="5" t="s">
        <v>1153</v>
      </c>
      <c r="I191" s="162"/>
      <c r="L191" s="149"/>
      <c r="M191" s="149"/>
      <c r="N191" s="149"/>
      <c r="O191" s="149" t="s">
        <v>1155</v>
      </c>
      <c r="Q191" s="149"/>
      <c r="R191" s="149"/>
      <c r="S191" s="149" t="s">
        <v>1155</v>
      </c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9"/>
    </row>
    <row r="192" spans="1:30">
      <c r="A192" s="144" t="s">
        <v>846</v>
      </c>
      <c r="B192" s="150" t="s">
        <v>887</v>
      </c>
      <c r="C192" s="161" t="s">
        <v>937</v>
      </c>
      <c r="D192" s="150" t="s">
        <v>1131</v>
      </c>
      <c r="F192" s="5" t="str">
        <f t="shared" si="2"/>
        <v xml:space="preserve"> 2013_SO8P4_100_inc</v>
      </c>
      <c r="G192" s="5" t="s">
        <v>841</v>
      </c>
      <c r="H192" s="5" t="s">
        <v>1153</v>
      </c>
      <c r="I192" s="162"/>
      <c r="L192" s="149"/>
      <c r="M192" s="149"/>
      <c r="N192" s="149"/>
      <c r="O192" s="149" t="s">
        <v>1155</v>
      </c>
      <c r="Q192" s="149"/>
      <c r="R192" s="149"/>
      <c r="S192" s="149" t="s">
        <v>1155</v>
      </c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9"/>
    </row>
    <row r="193" spans="1:30">
      <c r="A193" s="144" t="s">
        <v>846</v>
      </c>
      <c r="B193" s="150" t="s">
        <v>887</v>
      </c>
      <c r="C193" s="161" t="s">
        <v>937</v>
      </c>
      <c r="D193" s="150" t="s">
        <v>1132</v>
      </c>
      <c r="F193" s="5" t="str">
        <f t="shared" si="2"/>
        <v xml:space="preserve"> 2013_SO8P4_200_inc</v>
      </c>
      <c r="G193" s="5" t="s">
        <v>841</v>
      </c>
      <c r="H193" s="5" t="s">
        <v>1153</v>
      </c>
      <c r="I193" s="162"/>
      <c r="L193" s="149"/>
      <c r="M193" s="149"/>
      <c r="N193" s="149"/>
      <c r="O193" s="149" t="s">
        <v>1155</v>
      </c>
      <c r="Q193" s="149"/>
      <c r="R193" s="149"/>
      <c r="S193" s="149" t="s">
        <v>1155</v>
      </c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9"/>
    </row>
    <row r="194" spans="1:30">
      <c r="A194" s="144" t="s">
        <v>846</v>
      </c>
      <c r="B194" s="150" t="s">
        <v>888</v>
      </c>
      <c r="C194" s="161" t="s">
        <v>938</v>
      </c>
      <c r="D194" s="150" t="s">
        <v>1133</v>
      </c>
      <c r="F194" s="5" t="str">
        <f t="shared" si="2"/>
        <v xml:space="preserve"> 2013_SO8P5_10_inc</v>
      </c>
      <c r="G194" s="5" t="s">
        <v>841</v>
      </c>
      <c r="H194" s="5" t="s">
        <v>1153</v>
      </c>
      <c r="I194" s="162">
        <v>2015</v>
      </c>
      <c r="L194" s="149">
        <v>90</v>
      </c>
      <c r="M194" s="149"/>
      <c r="N194" s="149">
        <v>25</v>
      </c>
      <c r="O194" s="149" t="s">
        <v>349</v>
      </c>
      <c r="P194" s="149">
        <v>10</v>
      </c>
      <c r="Q194" s="149">
        <v>3.1</v>
      </c>
      <c r="R194" s="149">
        <v>6.6600000000000001E-3</v>
      </c>
      <c r="S194" s="149" t="s">
        <v>356</v>
      </c>
      <c r="T194" s="149">
        <v>-16.5</v>
      </c>
      <c r="U194" s="149"/>
      <c r="V194" s="149" t="s">
        <v>1148</v>
      </c>
      <c r="W194" s="149">
        <v>152455</v>
      </c>
      <c r="X194" s="149">
        <v>2015</v>
      </c>
      <c r="Y194" s="149">
        <v>11.3</v>
      </c>
      <c r="Z194" s="149">
        <v>1.6</v>
      </c>
      <c r="AA194" s="149"/>
      <c r="AB194" s="149">
        <v>1.0193000000000001</v>
      </c>
      <c r="AC194" s="149">
        <v>1.6000000000000001E-3</v>
      </c>
      <c r="AD194" s="149"/>
    </row>
    <row r="195" spans="1:30">
      <c r="A195" s="144" t="s">
        <v>846</v>
      </c>
      <c r="B195" s="150" t="s">
        <v>888</v>
      </c>
      <c r="C195" s="161" t="s">
        <v>938</v>
      </c>
      <c r="D195" s="150" t="s">
        <v>1134</v>
      </c>
      <c r="F195" s="5" t="str">
        <f t="shared" si="2"/>
        <v xml:space="preserve"> 2013_SO8P5_10-20_inc</v>
      </c>
      <c r="G195" s="5" t="s">
        <v>841</v>
      </c>
      <c r="H195" s="5" t="s">
        <v>1153</v>
      </c>
      <c r="I195" s="162"/>
      <c r="L195" s="149"/>
      <c r="M195" s="149"/>
      <c r="N195" s="149"/>
      <c r="O195" s="149" t="s">
        <v>1155</v>
      </c>
      <c r="Q195" s="149"/>
      <c r="R195" s="149"/>
      <c r="S195" s="149" t="s">
        <v>1155</v>
      </c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9"/>
    </row>
    <row r="196" spans="1:30">
      <c r="A196" s="144" t="s">
        <v>846</v>
      </c>
      <c r="B196" s="150" t="s">
        <v>888</v>
      </c>
      <c r="C196" s="161" t="s">
        <v>938</v>
      </c>
      <c r="D196" s="150" t="s">
        <v>1135</v>
      </c>
      <c r="F196" s="5" t="str">
        <f t="shared" si="2"/>
        <v xml:space="preserve"> 2013_SO8P5_40-50_inc</v>
      </c>
      <c r="G196" s="5" t="s">
        <v>841</v>
      </c>
      <c r="H196" s="5" t="s">
        <v>1153</v>
      </c>
      <c r="I196" s="162">
        <v>2015</v>
      </c>
      <c r="L196" s="149">
        <v>90</v>
      </c>
      <c r="M196" s="149"/>
      <c r="N196" s="149">
        <v>25</v>
      </c>
      <c r="O196" s="149" t="s">
        <v>349</v>
      </c>
      <c r="P196" s="149">
        <v>10</v>
      </c>
      <c r="Q196" s="149">
        <v>4.3</v>
      </c>
      <c r="R196" s="149">
        <v>2.5799999999999998E-3</v>
      </c>
      <c r="S196" s="149" t="s">
        <v>356</v>
      </c>
      <c r="T196" s="149"/>
      <c r="U196" s="149"/>
      <c r="V196" s="149" t="s">
        <v>1148</v>
      </c>
      <c r="W196" s="149">
        <v>154446</v>
      </c>
      <c r="X196" s="149">
        <v>2015</v>
      </c>
      <c r="Y196" s="149">
        <v>-17.5</v>
      </c>
      <c r="Z196" s="149">
        <v>2.5</v>
      </c>
      <c r="AA196" s="149"/>
      <c r="AB196" s="149">
        <v>0.99029999999999996</v>
      </c>
      <c r="AC196" s="149">
        <v>2.5000000000000001E-3</v>
      </c>
      <c r="AD196" s="149"/>
    </row>
    <row r="197" spans="1:30">
      <c r="A197" s="144" t="s">
        <v>846</v>
      </c>
      <c r="B197" s="150" t="s">
        <v>888</v>
      </c>
      <c r="C197" s="161" t="s">
        <v>938</v>
      </c>
      <c r="D197" s="150" t="s">
        <v>1136</v>
      </c>
      <c r="F197" s="5" t="str">
        <f t="shared" ref="F197:F208" si="3">D197&amp;"_inc"</f>
        <v xml:space="preserve"> 2013_SO8P5_90-100_inc</v>
      </c>
      <c r="G197" s="5" t="s">
        <v>841</v>
      </c>
      <c r="H197" s="5" t="s">
        <v>1153</v>
      </c>
      <c r="I197" s="162"/>
      <c r="L197" s="149"/>
      <c r="M197" s="149"/>
      <c r="N197" s="149"/>
      <c r="O197" s="149" t="s">
        <v>1155</v>
      </c>
      <c r="Q197" s="149"/>
      <c r="R197" s="149"/>
      <c r="S197" s="149" t="s">
        <v>1155</v>
      </c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</row>
    <row r="198" spans="1:30">
      <c r="A198" s="144" t="s">
        <v>846</v>
      </c>
      <c r="B198" s="150" t="s">
        <v>888</v>
      </c>
      <c r="C198" s="161" t="s">
        <v>938</v>
      </c>
      <c r="D198" s="150" t="s">
        <v>1137</v>
      </c>
      <c r="F198" s="5" t="str">
        <f t="shared" si="3"/>
        <v xml:space="preserve"> 2013_SO8P5_190-200_inc</v>
      </c>
      <c r="G198" s="5" t="s">
        <v>841</v>
      </c>
      <c r="H198" s="5" t="s">
        <v>1153</v>
      </c>
      <c r="I198" s="162"/>
      <c r="L198" s="149">
        <v>90</v>
      </c>
      <c r="M198" s="149"/>
      <c r="N198" s="149">
        <v>25</v>
      </c>
      <c r="O198" s="149" t="s">
        <v>349</v>
      </c>
      <c r="P198" s="149">
        <v>10</v>
      </c>
      <c r="Q198" s="149">
        <v>2.6</v>
      </c>
      <c r="R198" s="149">
        <v>5.8E-4</v>
      </c>
      <c r="S198" s="149" t="s">
        <v>356</v>
      </c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</row>
    <row r="199" spans="1:30">
      <c r="A199" s="144" t="s">
        <v>846</v>
      </c>
      <c r="B199" s="150" t="s">
        <v>889</v>
      </c>
      <c r="C199" s="161" t="s">
        <v>939</v>
      </c>
      <c r="D199" s="150" t="s">
        <v>1138</v>
      </c>
      <c r="F199" s="5" t="str">
        <f t="shared" si="3"/>
        <v xml:space="preserve"> 2013_SO8P6_10_inc</v>
      </c>
      <c r="G199" s="5" t="s">
        <v>841</v>
      </c>
      <c r="H199" s="5" t="s">
        <v>1153</v>
      </c>
      <c r="I199" s="162"/>
      <c r="L199" s="149"/>
      <c r="M199" s="149"/>
      <c r="N199" s="149"/>
      <c r="O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</row>
    <row r="200" spans="1:30">
      <c r="A200" s="144" t="s">
        <v>846</v>
      </c>
      <c r="B200" s="150" t="s">
        <v>889</v>
      </c>
      <c r="C200" s="161" t="s">
        <v>939</v>
      </c>
      <c r="D200" s="150" t="s">
        <v>1139</v>
      </c>
      <c r="F200" s="5" t="str">
        <f t="shared" si="3"/>
        <v xml:space="preserve"> 2013_SO8P6_20_inc</v>
      </c>
      <c r="G200" s="5" t="s">
        <v>841</v>
      </c>
      <c r="H200" s="5" t="s">
        <v>1153</v>
      </c>
      <c r="I200" s="162"/>
      <c r="L200" s="149"/>
      <c r="M200" s="149"/>
      <c r="N200" s="149"/>
      <c r="O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</row>
    <row r="201" spans="1:30">
      <c r="A201" s="144" t="s">
        <v>846</v>
      </c>
      <c r="B201" s="149" t="s">
        <v>889</v>
      </c>
      <c r="C201" s="161" t="s">
        <v>939</v>
      </c>
      <c r="D201" s="150" t="s">
        <v>1140</v>
      </c>
      <c r="F201" s="5" t="str">
        <f t="shared" si="3"/>
        <v xml:space="preserve"> 2013_SO8P6_50_inc</v>
      </c>
      <c r="G201" s="5" t="s">
        <v>841</v>
      </c>
      <c r="H201" s="5" t="s">
        <v>1153</v>
      </c>
      <c r="I201" s="162"/>
      <c r="L201" s="149"/>
      <c r="M201" s="149"/>
      <c r="N201" s="149"/>
      <c r="O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9"/>
    </row>
    <row r="202" spans="1:30">
      <c r="A202" s="144" t="s">
        <v>846</v>
      </c>
      <c r="B202" s="149" t="s">
        <v>889</v>
      </c>
      <c r="C202" s="161" t="s">
        <v>939</v>
      </c>
      <c r="D202" s="150" t="s">
        <v>1141</v>
      </c>
      <c r="F202" s="5" t="str">
        <f t="shared" si="3"/>
        <v xml:space="preserve"> 2013_SO8P6_100_inc</v>
      </c>
      <c r="G202" s="5" t="s">
        <v>841</v>
      </c>
      <c r="H202" s="5" t="s">
        <v>1153</v>
      </c>
      <c r="I202" s="162"/>
      <c r="L202" s="149"/>
      <c r="M202" s="149"/>
      <c r="N202" s="149"/>
      <c r="O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9"/>
    </row>
    <row r="203" spans="1:30">
      <c r="A203" s="144" t="s">
        <v>846</v>
      </c>
      <c r="B203" s="149" t="s">
        <v>889</v>
      </c>
      <c r="C203" s="161" t="s">
        <v>939</v>
      </c>
      <c r="D203" s="150" t="s">
        <v>1142</v>
      </c>
      <c r="F203" s="5" t="str">
        <f t="shared" si="3"/>
        <v xml:space="preserve"> 2013_SO8P6_200_inc</v>
      </c>
      <c r="G203" s="5" t="s">
        <v>841</v>
      </c>
      <c r="H203" s="5" t="s">
        <v>1153</v>
      </c>
      <c r="I203" s="162"/>
      <c r="L203" s="149"/>
      <c r="M203" s="149"/>
      <c r="N203" s="149"/>
      <c r="O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</row>
    <row r="204" spans="1:30">
      <c r="A204" s="144" t="s">
        <v>846</v>
      </c>
      <c r="B204" s="149" t="s">
        <v>890</v>
      </c>
      <c r="C204" s="161" t="s">
        <v>940</v>
      </c>
      <c r="D204" s="150" t="s">
        <v>1143</v>
      </c>
      <c r="F204" s="5" t="str">
        <f t="shared" si="3"/>
        <v xml:space="preserve"> 2013_SO8P7_10_inc</v>
      </c>
      <c r="G204" s="5" t="s">
        <v>841</v>
      </c>
      <c r="H204" s="5" t="s">
        <v>1153</v>
      </c>
      <c r="I204" s="162"/>
      <c r="L204" s="149"/>
      <c r="M204" s="149"/>
      <c r="N204" s="149"/>
      <c r="O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</row>
    <row r="205" spans="1:30">
      <c r="A205" s="144" t="s">
        <v>846</v>
      </c>
      <c r="B205" s="149" t="s">
        <v>890</v>
      </c>
      <c r="C205" s="161" t="s">
        <v>940</v>
      </c>
      <c r="D205" s="150" t="s">
        <v>1144</v>
      </c>
      <c r="F205" s="5" t="str">
        <f t="shared" si="3"/>
        <v xml:space="preserve"> 2013_SO8P7_20_inc</v>
      </c>
      <c r="G205" s="5" t="s">
        <v>841</v>
      </c>
      <c r="H205" s="5" t="s">
        <v>1153</v>
      </c>
      <c r="I205" s="162"/>
      <c r="L205" s="149"/>
      <c r="M205" s="149"/>
      <c r="N205" s="149"/>
      <c r="O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9"/>
    </row>
    <row r="206" spans="1:30">
      <c r="A206" s="144" t="s">
        <v>846</v>
      </c>
      <c r="B206" s="149" t="s">
        <v>890</v>
      </c>
      <c r="C206" s="161" t="s">
        <v>940</v>
      </c>
      <c r="D206" s="150" t="s">
        <v>1145</v>
      </c>
      <c r="F206" s="5" t="str">
        <f t="shared" si="3"/>
        <v xml:space="preserve"> 2013_SO8P7_50_inc</v>
      </c>
      <c r="G206" s="5" t="s">
        <v>841</v>
      </c>
      <c r="H206" s="5" t="s">
        <v>1153</v>
      </c>
      <c r="I206" s="162"/>
      <c r="L206" s="149"/>
      <c r="M206" s="149"/>
      <c r="N206" s="149"/>
      <c r="O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9"/>
    </row>
    <row r="207" spans="1:30">
      <c r="A207" s="144" t="s">
        <v>846</v>
      </c>
      <c r="B207" s="149" t="s">
        <v>890</v>
      </c>
      <c r="C207" s="161" t="s">
        <v>940</v>
      </c>
      <c r="D207" s="150" t="s">
        <v>1146</v>
      </c>
      <c r="F207" s="5" t="str">
        <f t="shared" si="3"/>
        <v xml:space="preserve"> 2013_SO8P7_100_inc</v>
      </c>
      <c r="G207" s="5" t="s">
        <v>841</v>
      </c>
      <c r="H207" s="5" t="s">
        <v>1153</v>
      </c>
      <c r="I207" s="162"/>
      <c r="L207" s="149"/>
      <c r="M207" s="149"/>
      <c r="N207" s="149"/>
      <c r="O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9"/>
    </row>
    <row r="208" spans="1:30">
      <c r="A208" s="144" t="s">
        <v>846</v>
      </c>
      <c r="B208" s="149" t="s">
        <v>890</v>
      </c>
      <c r="C208" s="161" t="s">
        <v>940</v>
      </c>
      <c r="D208" s="150" t="s">
        <v>1147</v>
      </c>
      <c r="F208" s="5" t="str">
        <f t="shared" si="3"/>
        <v xml:space="preserve"> 2013_SO8P7_200_inc</v>
      </c>
      <c r="G208" s="5" t="s">
        <v>841</v>
      </c>
      <c r="H208" s="5" t="s">
        <v>1153</v>
      </c>
      <c r="I208" s="162"/>
      <c r="L208" s="149"/>
      <c r="M208" s="149"/>
      <c r="N208" s="149"/>
      <c r="O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9"/>
    </row>
    <row r="209" spans="1:30">
      <c r="A209" s="13"/>
      <c r="D209" s="11"/>
      <c r="L209" s="149"/>
      <c r="M209" s="149"/>
      <c r="N209" s="149"/>
      <c r="O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9"/>
    </row>
    <row r="210" spans="1:30">
      <c r="A210" s="13"/>
      <c r="D210" s="11"/>
      <c r="L210" s="149"/>
      <c r="M210" s="149"/>
      <c r="N210" s="149"/>
      <c r="O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9"/>
    </row>
    <row r="211" spans="1:30">
      <c r="A211" s="13"/>
      <c r="D211" s="11"/>
      <c r="L211" s="149"/>
      <c r="M211" s="149"/>
      <c r="N211" s="149"/>
      <c r="O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9"/>
    </row>
    <row r="212" spans="1:30">
      <c r="A212" s="13"/>
      <c r="D212" s="11"/>
      <c r="L212" s="149"/>
      <c r="M212" s="149"/>
      <c r="N212" s="149"/>
      <c r="O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9"/>
    </row>
    <row r="213" spans="1:30">
      <c r="A213" s="13"/>
      <c r="D213" s="11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9"/>
    </row>
    <row r="214" spans="1:30">
      <c r="A214" s="13"/>
      <c r="D214" s="11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</row>
    <row r="215" spans="1:30">
      <c r="A215" s="13"/>
      <c r="D215" s="11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9"/>
    </row>
    <row r="216" spans="1:30">
      <c r="A216" s="13"/>
      <c r="D216" s="11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9"/>
    </row>
    <row r="217" spans="1:30">
      <c r="A217" s="13"/>
      <c r="D217" s="11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</row>
    <row r="218" spans="1:30">
      <c r="A218" s="13"/>
      <c r="D218" s="11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</row>
    <row r="219" spans="1:30">
      <c r="A219" s="13"/>
      <c r="D219" s="11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</row>
    <row r="220" spans="1:30">
      <c r="A220" s="13"/>
      <c r="D220" s="11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</row>
    <row r="221" spans="1:30">
      <c r="A221" s="13"/>
      <c r="D221" s="11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9"/>
    </row>
    <row r="222" spans="1:30">
      <c r="A222" s="13"/>
      <c r="D222" s="11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9"/>
    </row>
    <row r="223" spans="1:30">
      <c r="A223" s="13"/>
      <c r="D223" s="11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9"/>
    </row>
    <row r="224" spans="1:30">
      <c r="A224" s="13"/>
      <c r="D224" s="11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9"/>
    </row>
    <row r="225" spans="1:30">
      <c r="A225" s="13"/>
      <c r="D225" s="11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9"/>
    </row>
    <row r="226" spans="1:30">
      <c r="A226" s="13"/>
      <c r="D226" s="11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9"/>
    </row>
    <row r="227" spans="1:30">
      <c r="A227" s="13"/>
      <c r="D227" s="11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9"/>
    </row>
    <row r="228" spans="1:30">
      <c r="A228" s="13"/>
      <c r="D228" s="11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</row>
    <row r="229" spans="1:30">
      <c r="A229" s="13"/>
      <c r="D229" s="11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9"/>
    </row>
    <row r="230" spans="1:30">
      <c r="A230" s="13"/>
      <c r="D230" s="11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9"/>
    </row>
    <row r="231" spans="1:30">
      <c r="A231" s="13"/>
      <c r="D231" s="11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9"/>
    </row>
    <row r="232" spans="1:30">
      <c r="A232" s="13"/>
      <c r="D232" s="11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</row>
    <row r="233" spans="1:30">
      <c r="A233" s="13"/>
      <c r="D233" s="11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9"/>
    </row>
    <row r="234" spans="1:30">
      <c r="A234" s="13"/>
      <c r="D234" s="11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9"/>
    </row>
    <row r="235" spans="1:30">
      <c r="A235" s="13"/>
      <c r="D235" s="11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</row>
    <row r="236" spans="1:30">
      <c r="A236" s="13"/>
      <c r="D236" s="11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9"/>
    </row>
    <row r="237" spans="1:30">
      <c r="A237" s="13"/>
      <c r="D237" s="11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</row>
    <row r="238" spans="1:30">
      <c r="A238" s="13"/>
      <c r="D238" s="11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</row>
    <row r="239" spans="1:30">
      <c r="A239" s="13"/>
      <c r="D239" s="11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</row>
    <row r="240" spans="1:30">
      <c r="A240" s="13"/>
      <c r="D240" s="11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</row>
    <row r="241" spans="1:30">
      <c r="A241" s="13"/>
      <c r="D241" s="11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9"/>
    </row>
    <row r="242" spans="1:30">
      <c r="A242" s="13"/>
      <c r="D242" s="11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</row>
    <row r="243" spans="1:30">
      <c r="A243" s="13"/>
      <c r="D243" s="11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9"/>
    </row>
    <row r="244" spans="1:30">
      <c r="A244" s="13"/>
      <c r="D244" s="11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9"/>
    </row>
    <row r="245" spans="1:30">
      <c r="A245" s="13"/>
      <c r="D245" s="11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9"/>
    </row>
    <row r="246" spans="1:30">
      <c r="A246" s="13"/>
      <c r="D246" s="11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9"/>
    </row>
    <row r="247" spans="1:30">
      <c r="A247" s="13"/>
      <c r="D247" s="11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9"/>
    </row>
    <row r="248" spans="1:30">
      <c r="A248" s="13"/>
      <c r="D248" s="11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</row>
    <row r="249" spans="1:30">
      <c r="A249" s="13"/>
      <c r="D249" s="11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9"/>
    </row>
    <row r="250" spans="1:30">
      <c r="A250" s="13"/>
      <c r="D250" s="11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9"/>
    </row>
    <row r="251" spans="1:30">
      <c r="A251" s="13"/>
      <c r="D251" s="11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</row>
    <row r="252" spans="1:30">
      <c r="A252" s="13"/>
      <c r="D252" s="11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9"/>
    </row>
    <row r="253" spans="1:30">
      <c r="A253" s="13"/>
      <c r="D253" s="11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</row>
    <row r="254" spans="1:30">
      <c r="A254" s="13"/>
      <c r="D254" s="11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</row>
    <row r="255" spans="1:30">
      <c r="A255" s="13"/>
      <c r="D255" s="11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9"/>
    </row>
    <row r="256" spans="1:30">
      <c r="A256" s="13"/>
      <c r="D256" s="11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9"/>
    </row>
    <row r="257" spans="1:30">
      <c r="A257" s="13"/>
      <c r="D257" s="11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</row>
    <row r="258" spans="1:30">
      <c r="A258" s="13"/>
      <c r="D258" s="11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9"/>
    </row>
    <row r="259" spans="1:30">
      <c r="A259" s="13"/>
      <c r="D259" s="11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9"/>
    </row>
    <row r="260" spans="1:30">
      <c r="A260" s="13"/>
      <c r="D260" s="11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9"/>
    </row>
    <row r="261" spans="1:30">
      <c r="A261" s="13"/>
      <c r="D261" s="11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9"/>
    </row>
    <row r="262" spans="1:30">
      <c r="A262" s="13"/>
      <c r="D262" s="11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9"/>
    </row>
    <row r="263" spans="1:30">
      <c r="A263" s="13"/>
      <c r="D263" s="11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</row>
    <row r="264" spans="1:30">
      <c r="A264" s="13"/>
      <c r="D264" s="11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9"/>
    </row>
    <row r="265" spans="1:30">
      <c r="A265" s="13"/>
      <c r="D265" s="11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9"/>
    </row>
    <row r="266" spans="1:30">
      <c r="A266" s="13"/>
      <c r="D266" s="11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</row>
    <row r="267" spans="1:30">
      <c r="A267" s="13"/>
      <c r="D267" s="11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9"/>
    </row>
    <row r="268" spans="1:30">
      <c r="A268" s="13"/>
      <c r="D268" s="11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9"/>
    </row>
    <row r="269" spans="1:30">
      <c r="A269" s="13"/>
      <c r="D269" s="11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9"/>
    </row>
    <row r="270" spans="1:30">
      <c r="A270" s="13"/>
      <c r="D270" s="11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</row>
    <row r="271" spans="1:30">
      <c r="A271" s="13"/>
      <c r="D271" s="11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</row>
    <row r="272" spans="1:30">
      <c r="A272" s="13"/>
      <c r="D272" s="11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9"/>
    </row>
    <row r="273" spans="1:30">
      <c r="A273" s="13"/>
      <c r="D273" s="11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</row>
    <row r="274" spans="1:30">
      <c r="A274" s="13"/>
      <c r="D274" s="11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</row>
    <row r="275" spans="1:30">
      <c r="A275" s="13"/>
      <c r="D275" s="11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9"/>
    </row>
    <row r="276" spans="1:30">
      <c r="A276" s="13"/>
      <c r="D276" s="11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</row>
    <row r="277" spans="1:30">
      <c r="A277" s="13"/>
      <c r="D277" s="11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9"/>
    </row>
    <row r="278" spans="1:30">
      <c r="A278" s="13"/>
      <c r="D278" s="11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9"/>
    </row>
    <row r="279" spans="1:30">
      <c r="A279" s="13"/>
      <c r="D279" s="11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</row>
    <row r="280" spans="1:30">
      <c r="A280" s="13"/>
      <c r="D280" s="11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9"/>
    </row>
    <row r="281" spans="1:30">
      <c r="A281" s="13"/>
      <c r="D281" s="11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9"/>
    </row>
    <row r="282" spans="1:30">
      <c r="A282" s="13"/>
      <c r="D282" s="11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</row>
    <row r="283" spans="1:30">
      <c r="A283" s="13"/>
      <c r="D283" s="11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9"/>
    </row>
    <row r="284" spans="1:30">
      <c r="A284" s="13"/>
      <c r="D284" s="11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9"/>
    </row>
    <row r="285" spans="1:30">
      <c r="A285" s="13"/>
      <c r="D285" s="11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9"/>
    </row>
    <row r="286" spans="1:30">
      <c r="A286" s="13"/>
      <c r="D286" s="11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</row>
    <row r="287" spans="1:30">
      <c r="A287" s="13"/>
      <c r="D287" s="11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9"/>
    </row>
    <row r="288" spans="1:30">
      <c r="A288" s="13"/>
      <c r="D288" s="11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</row>
    <row r="289" spans="1:30">
      <c r="A289" s="13"/>
      <c r="D289" s="11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</row>
    <row r="290" spans="1:30">
      <c r="A290" s="13"/>
      <c r="D290" s="11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9"/>
    </row>
    <row r="291" spans="1:30">
      <c r="A291" s="13"/>
      <c r="D291" s="11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9"/>
    </row>
    <row r="292" spans="1:30">
      <c r="A292" s="13"/>
      <c r="D292" s="11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</row>
    <row r="293" spans="1:30">
      <c r="A293" s="13"/>
      <c r="D293" s="11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9"/>
    </row>
    <row r="294" spans="1:30">
      <c r="A294" s="13"/>
      <c r="D294" s="11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9"/>
    </row>
    <row r="295" spans="1:30">
      <c r="A295" s="13"/>
      <c r="D295" s="11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</row>
    <row r="296" spans="1:30">
      <c r="A296" s="13"/>
      <c r="D296" s="11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9"/>
    </row>
    <row r="297" spans="1:30">
      <c r="A297" s="13"/>
      <c r="D297" s="11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9"/>
    </row>
    <row r="298" spans="1:30">
      <c r="A298" s="13"/>
      <c r="D298" s="11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</row>
    <row r="299" spans="1:30">
      <c r="A299" s="13"/>
      <c r="D299" s="11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9"/>
    </row>
    <row r="300" spans="1:30">
      <c r="A300" s="13"/>
      <c r="D300" s="11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9"/>
    </row>
    <row r="301" spans="1:30">
      <c r="A301" s="13"/>
      <c r="D301" s="11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</row>
    <row r="302" spans="1:30">
      <c r="A302" s="13"/>
      <c r="D302" s="11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9"/>
    </row>
    <row r="303" spans="1:30">
      <c r="A303" s="13"/>
      <c r="D303" s="11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  <c r="AD303" s="149"/>
    </row>
    <row r="304" spans="1:30">
      <c r="A304" s="13"/>
      <c r="D304" s="11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</row>
    <row r="305" spans="1:30">
      <c r="A305" s="13"/>
      <c r="D305" s="11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</row>
    <row r="306" spans="1:30">
      <c r="A306" s="13"/>
      <c r="D306" s="11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  <c r="AD306" s="149"/>
    </row>
    <row r="307" spans="1:30">
      <c r="A307" s="13"/>
      <c r="D307" s="11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</row>
    <row r="308" spans="1:30">
      <c r="A308" s="13"/>
      <c r="D308" s="11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</row>
    <row r="309" spans="1:30">
      <c r="A309" s="13"/>
      <c r="D309" s="11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  <c r="AD309" s="149"/>
    </row>
    <row r="310" spans="1:30">
      <c r="A310" s="13"/>
      <c r="D310" s="11"/>
      <c r="T310" s="149"/>
      <c r="U310" s="149"/>
      <c r="V310" s="149"/>
      <c r="W310" s="149"/>
      <c r="X310" s="149"/>
      <c r="Y310" s="149"/>
      <c r="Z310" s="149"/>
      <c r="AA310" s="149"/>
      <c r="AB310" s="149"/>
      <c r="AC310" s="149"/>
      <c r="AD310" s="149"/>
    </row>
    <row r="311" spans="1:30">
      <c r="A311" s="13"/>
      <c r="D311" s="11"/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  <c r="AD311" s="149"/>
    </row>
    <row r="312" spans="1:30">
      <c r="A312" s="13"/>
      <c r="D312" s="11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149"/>
      <c r="AD312" s="149"/>
    </row>
    <row r="313" spans="1:30">
      <c r="A313" s="13"/>
      <c r="D313" s="11"/>
    </row>
    <row r="314" spans="1:30">
      <c r="A314" s="13"/>
      <c r="D314" s="11"/>
    </row>
    <row r="315" spans="1:30">
      <c r="A315" s="13"/>
      <c r="D315" s="11"/>
    </row>
    <row r="316" spans="1:30">
      <c r="A316" s="13"/>
      <c r="D316" s="11"/>
    </row>
    <row r="317" spans="1:30">
      <c r="A317" s="13"/>
      <c r="D317" s="11"/>
    </row>
    <row r="318" spans="1:30">
      <c r="A318" s="13"/>
      <c r="D318" s="11"/>
    </row>
    <row r="319" spans="1:30">
      <c r="A319" s="13"/>
      <c r="D319" s="11"/>
    </row>
    <row r="320" spans="1:30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Y1" workbookViewId="0">
      <selection activeCell="AF25" sqref="AF2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0" customFormat="1" ht="15" customHeight="1">
      <c r="A1" s="79" t="s">
        <v>174</v>
      </c>
      <c r="B1" s="79" t="s">
        <v>175</v>
      </c>
      <c r="C1" s="81"/>
      <c r="D1" s="81"/>
      <c r="E1" s="81"/>
      <c r="F1" s="81"/>
      <c r="G1" s="81"/>
      <c r="H1" s="81"/>
      <c r="J1" s="82"/>
      <c r="K1" s="79" t="s">
        <v>692</v>
      </c>
      <c r="L1" s="82"/>
      <c r="M1" s="82"/>
      <c r="N1" s="82"/>
      <c r="O1" s="82"/>
      <c r="P1" s="82"/>
      <c r="Q1" s="82"/>
      <c r="R1" s="79" t="s">
        <v>176</v>
      </c>
      <c r="S1" s="82"/>
      <c r="T1" s="81"/>
      <c r="U1" s="81"/>
      <c r="V1" s="79" t="s">
        <v>693</v>
      </c>
      <c r="W1" s="81"/>
      <c r="X1" s="81"/>
      <c r="Y1" s="81"/>
      <c r="Z1" s="81"/>
      <c r="AA1" s="81"/>
      <c r="AB1" s="79" t="s">
        <v>685</v>
      </c>
      <c r="AC1" s="82"/>
      <c r="AD1" s="81"/>
      <c r="AF1" s="81"/>
      <c r="AG1" s="81"/>
      <c r="AH1" s="79" t="s">
        <v>177</v>
      </c>
      <c r="AI1" s="83"/>
      <c r="AJ1" s="81"/>
      <c r="AK1" s="81"/>
      <c r="AL1" s="81"/>
      <c r="AM1" s="81"/>
    </row>
    <row r="2" spans="1:39" s="80" customFormat="1" ht="15" customHeight="1">
      <c r="A2" s="84" t="s">
        <v>15</v>
      </c>
      <c r="B2" s="84" t="s">
        <v>17</v>
      </c>
      <c r="C2" s="84" t="s">
        <v>18</v>
      </c>
      <c r="D2" s="84" t="s">
        <v>750</v>
      </c>
      <c r="E2" s="84" t="s">
        <v>22</v>
      </c>
      <c r="F2" s="84" t="s">
        <v>19</v>
      </c>
      <c r="G2" s="84" t="s">
        <v>20</v>
      </c>
      <c r="H2" s="84" t="s">
        <v>21</v>
      </c>
      <c r="I2" s="84" t="s">
        <v>53</v>
      </c>
      <c r="J2" s="85" t="s">
        <v>362</v>
      </c>
      <c r="K2" s="84" t="s">
        <v>475</v>
      </c>
      <c r="L2" s="84" t="s">
        <v>477</v>
      </c>
      <c r="M2" s="84" t="s">
        <v>478</v>
      </c>
      <c r="N2" s="84" t="s">
        <v>722</v>
      </c>
      <c r="O2" s="84" t="s">
        <v>713</v>
      </c>
      <c r="P2" s="84" t="s">
        <v>766</v>
      </c>
      <c r="Q2" s="84" t="s">
        <v>487</v>
      </c>
      <c r="R2" s="84" t="s">
        <v>63</v>
      </c>
      <c r="S2" s="86" t="s">
        <v>311</v>
      </c>
      <c r="T2" s="84" t="s">
        <v>65</v>
      </c>
      <c r="U2" s="84" t="s">
        <v>621</v>
      </c>
      <c r="V2" s="84" t="s">
        <v>373</v>
      </c>
      <c r="W2" s="84" t="s">
        <v>374</v>
      </c>
      <c r="X2" s="84" t="s">
        <v>375</v>
      </c>
      <c r="Y2" s="84" t="s">
        <v>724</v>
      </c>
      <c r="Z2" s="84" t="s">
        <v>376</v>
      </c>
      <c r="AA2" s="84" t="s">
        <v>400</v>
      </c>
      <c r="AB2" s="84" t="s">
        <v>782</v>
      </c>
      <c r="AC2" s="84" t="s">
        <v>837</v>
      </c>
      <c r="AD2" s="84" t="s">
        <v>785</v>
      </c>
      <c r="AE2" s="84" t="s">
        <v>783</v>
      </c>
      <c r="AF2" s="84" t="s">
        <v>784</v>
      </c>
      <c r="AG2" s="84" t="s">
        <v>786</v>
      </c>
      <c r="AH2" s="87" t="s">
        <v>629</v>
      </c>
      <c r="AI2" s="88" t="s">
        <v>633</v>
      </c>
      <c r="AJ2" s="86" t="s">
        <v>628</v>
      </c>
      <c r="AK2" s="84" t="s">
        <v>630</v>
      </c>
      <c r="AL2" s="84" t="s">
        <v>787</v>
      </c>
      <c r="AM2" s="84" t="s">
        <v>788</v>
      </c>
    </row>
    <row r="3" spans="1:39" s="80" customFormat="1" ht="15" customHeight="1">
      <c r="A3" s="89"/>
      <c r="B3" s="89"/>
      <c r="C3" s="89"/>
      <c r="D3" s="89"/>
      <c r="E3" s="89"/>
      <c r="F3" s="90" t="str">
        <f>HYPERLINK("http://www.water-research.net/course/drainageclass.pdf","Soil Drainage Classes")</f>
        <v>Soil Drainage Classes</v>
      </c>
      <c r="G3" s="90" t="str">
        <f>HYPERLINK("http://www.nrcs.usda.gov/Internet/FSE_DOCUMENTS/nrcs142p2_052523.pdf","NRCS")</f>
        <v>NRCS</v>
      </c>
      <c r="H3" s="90" t="str">
        <f>HYPERLINK("http://jersey.uoregon.edu/~mstrick/AskGeoMan/geoQuerry11.html","Mafic vs. Felsic")</f>
        <v>Mafic vs. Felsic</v>
      </c>
      <c r="I3" s="89"/>
      <c r="J3" s="89"/>
      <c r="K3" s="89"/>
      <c r="L3" s="89"/>
      <c r="M3" s="89"/>
      <c r="N3" s="89"/>
      <c r="O3" s="89"/>
      <c r="P3" s="89"/>
      <c r="Q3" s="89"/>
      <c r="R3" s="89" t="s">
        <v>178</v>
      </c>
      <c r="S3" s="89"/>
      <c r="T3" s="91"/>
      <c r="U3" s="91"/>
      <c r="V3" s="91"/>
      <c r="W3" s="91"/>
      <c r="X3" s="91"/>
      <c r="Y3" s="91"/>
      <c r="Z3" s="91"/>
      <c r="AA3" s="91"/>
      <c r="AB3" s="91"/>
      <c r="AC3" s="89"/>
      <c r="AD3" s="91"/>
      <c r="AE3" s="91"/>
      <c r="AF3" s="91"/>
      <c r="AG3" s="91"/>
      <c r="AH3" s="89" t="s">
        <v>152</v>
      </c>
      <c r="AI3" s="92"/>
      <c r="AJ3" s="89" t="s">
        <v>179</v>
      </c>
      <c r="AK3" s="89" t="s">
        <v>180</v>
      </c>
      <c r="AL3" s="89"/>
      <c r="AM3" s="89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752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0" t="s">
        <v>363</v>
      </c>
      <c r="K4" s="2" t="s">
        <v>695</v>
      </c>
      <c r="L4" s="2" t="s">
        <v>701</v>
      </c>
      <c r="M4" s="2" t="s">
        <v>706</v>
      </c>
      <c r="N4" s="2" t="s">
        <v>710</v>
      </c>
      <c r="O4" s="2" t="s">
        <v>714</v>
      </c>
      <c r="P4" s="2" t="s">
        <v>768</v>
      </c>
      <c r="Q4" s="2" t="s">
        <v>732</v>
      </c>
      <c r="R4" s="2" t="s">
        <v>342</v>
      </c>
      <c r="S4" s="2" t="s">
        <v>312</v>
      </c>
      <c r="T4" s="2" t="s">
        <v>189</v>
      </c>
      <c r="U4" s="2" t="s">
        <v>622</v>
      </c>
      <c r="V4" s="2" t="s">
        <v>719</v>
      </c>
      <c r="W4" s="2" t="s">
        <v>701</v>
      </c>
      <c r="X4" s="2" t="s">
        <v>711</v>
      </c>
      <c r="Y4" s="2" t="s">
        <v>714</v>
      </c>
      <c r="Z4" s="2" t="s">
        <v>733</v>
      </c>
      <c r="AA4" s="2" t="s">
        <v>729</v>
      </c>
      <c r="AB4" s="19" t="s">
        <v>845</v>
      </c>
      <c r="AC4" s="2" t="s">
        <v>706</v>
      </c>
      <c r="AD4" s="20" t="s">
        <v>352</v>
      </c>
      <c r="AE4" s="20" t="s">
        <v>348</v>
      </c>
      <c r="AF4" s="20" t="s">
        <v>350</v>
      </c>
      <c r="AG4" s="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751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0" t="s">
        <v>362</v>
      </c>
      <c r="K5" s="2" t="s">
        <v>696</v>
      </c>
      <c r="L5" s="2" t="s">
        <v>702</v>
      </c>
      <c r="M5" s="2" t="s">
        <v>707</v>
      </c>
      <c r="N5" s="2" t="s">
        <v>726</v>
      </c>
      <c r="O5" s="2" t="s">
        <v>715</v>
      </c>
      <c r="P5" s="2" t="s">
        <v>769</v>
      </c>
      <c r="Q5" s="2" t="s">
        <v>731</v>
      </c>
      <c r="R5" s="2" t="s">
        <v>200</v>
      </c>
      <c r="S5" s="2" t="s">
        <v>314</v>
      </c>
      <c r="T5" s="2" t="s">
        <v>201</v>
      </c>
      <c r="U5" s="2" t="s">
        <v>623</v>
      </c>
      <c r="V5" s="2" t="s">
        <v>720</v>
      </c>
      <c r="W5" s="2" t="s">
        <v>702</v>
      </c>
      <c r="X5" s="2" t="s">
        <v>723</v>
      </c>
      <c r="Y5" s="2" t="s">
        <v>715</v>
      </c>
      <c r="Z5" s="2" t="s">
        <v>737</v>
      </c>
      <c r="AA5" s="2" t="s">
        <v>730</v>
      </c>
      <c r="AB5" s="2" t="s">
        <v>841</v>
      </c>
      <c r="AC5" s="2" t="s">
        <v>707</v>
      </c>
      <c r="AD5" s="20" t="s">
        <v>353</v>
      </c>
      <c r="AE5" s="20" t="s">
        <v>349</v>
      </c>
      <c r="AF5" s="20" t="s">
        <v>351</v>
      </c>
      <c r="AG5" s="20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697</v>
      </c>
      <c r="L6" s="2" t="s">
        <v>705</v>
      </c>
      <c r="M6" s="2" t="s">
        <v>708</v>
      </c>
      <c r="N6" s="2" t="s">
        <v>742</v>
      </c>
      <c r="O6" s="2" t="s">
        <v>716</v>
      </c>
      <c r="P6" s="2" t="s">
        <v>335</v>
      </c>
      <c r="Q6" s="2" t="s">
        <v>758</v>
      </c>
      <c r="R6" s="2" t="s">
        <v>211</v>
      </c>
      <c r="S6" s="2" t="s">
        <v>313</v>
      </c>
      <c r="T6" s="2" t="s">
        <v>212</v>
      </c>
      <c r="U6" s="2" t="s">
        <v>778</v>
      </c>
      <c r="V6" s="2" t="s">
        <v>721</v>
      </c>
      <c r="W6" s="2" t="s">
        <v>705</v>
      </c>
      <c r="X6" s="2"/>
      <c r="Y6" s="2" t="s">
        <v>716</v>
      </c>
      <c r="Z6" s="2" t="s">
        <v>738</v>
      </c>
      <c r="AA6" s="2" t="s">
        <v>756</v>
      </c>
      <c r="AB6" s="2" t="s">
        <v>842</v>
      </c>
      <c r="AC6" s="2" t="s">
        <v>838</v>
      </c>
      <c r="AD6" s="20" t="s">
        <v>354</v>
      </c>
      <c r="AE6" s="20" t="s">
        <v>233</v>
      </c>
      <c r="AF6" s="2"/>
      <c r="AG6" s="20"/>
      <c r="AH6" t="s">
        <v>234</v>
      </c>
      <c r="AI6" t="s">
        <v>213</v>
      </c>
      <c r="AJ6" s="19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698</v>
      </c>
      <c r="L7" s="2" t="s">
        <v>703</v>
      </c>
      <c r="M7" s="2" t="s">
        <v>709</v>
      </c>
      <c r="N7" s="2"/>
      <c r="O7" s="2" t="s">
        <v>717</v>
      </c>
      <c r="P7" s="2"/>
      <c r="Q7" s="2" t="s">
        <v>759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703</v>
      </c>
      <c r="X7" s="2"/>
      <c r="Y7" s="2" t="s">
        <v>717</v>
      </c>
      <c r="Z7" s="2" t="s">
        <v>734</v>
      </c>
      <c r="AA7" s="2" t="s">
        <v>757</v>
      </c>
      <c r="AB7" s="2" t="s">
        <v>843</v>
      </c>
      <c r="AC7" s="2"/>
      <c r="AD7" s="20" t="s">
        <v>355</v>
      </c>
      <c r="AE7" s="2"/>
      <c r="AF7" s="2"/>
      <c r="AG7" s="20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699</v>
      </c>
      <c r="L8" s="2" t="s">
        <v>704</v>
      </c>
      <c r="M8" s="2" t="s">
        <v>810</v>
      </c>
      <c r="N8" s="2"/>
      <c r="O8" s="2" t="s">
        <v>718</v>
      </c>
      <c r="P8" s="2"/>
      <c r="Q8" s="2" t="s">
        <v>760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704</v>
      </c>
      <c r="X8" s="2"/>
      <c r="Y8" s="2" t="s">
        <v>718</v>
      </c>
      <c r="Z8" s="2" t="s">
        <v>739</v>
      </c>
      <c r="AA8" s="2"/>
      <c r="AB8" s="2" t="s">
        <v>844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700</v>
      </c>
      <c r="L9" s="2" t="s">
        <v>755</v>
      </c>
      <c r="M9" s="2"/>
      <c r="N9" s="2"/>
      <c r="O9" s="2" t="s">
        <v>725</v>
      </c>
      <c r="P9" s="2"/>
      <c r="Q9" s="2" t="s">
        <v>754</v>
      </c>
      <c r="R9" s="2" t="s">
        <v>244</v>
      </c>
      <c r="S9" s="2"/>
      <c r="T9" s="2"/>
      <c r="U9" s="2"/>
      <c r="V9" s="2"/>
      <c r="W9" s="2"/>
      <c r="X9" s="2"/>
      <c r="Y9" s="2" t="s">
        <v>725</v>
      </c>
      <c r="Z9" s="2"/>
      <c r="AA9" s="2"/>
      <c r="AB9" s="2" t="s">
        <v>789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2018-09-28T11:26:47Z</dcterms:modified>
</cp:coreProperties>
</file>