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6500" windowHeight="112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H4" i="1"/>
  <c r="G4" i="1"/>
  <c r="I3" i="6"/>
  <c r="H3" i="6"/>
  <c r="G3" i="6"/>
</calcChain>
</file>

<file path=xl/sharedStrings.xml><?xml version="1.0" encoding="utf-8"?>
<sst xmlns="http://schemas.openxmlformats.org/spreadsheetml/2006/main" count="1546" uniqueCount="846">
  <si>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</si>
  <si>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</si>
  <si>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</si>
  <si>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</si>
  <si>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</si>
  <si>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</si>
  <si>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</si>
  <si>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</si>
  <si>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</si>
  <si>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</si>
  <si>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</si>
  <si>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</si>
  <si>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</si>
  <si>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</si>
  <si>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</si>
  <si>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</si>
  <si>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</si>
  <si>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</si>
  <si>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</si>
  <si>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</si>
  <si>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</si>
  <si>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</si>
  <si>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</si>
  <si>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</si>
  <si>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</si>
  <si>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</si>
  <si>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</si>
  <si>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</si>
  <si>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</si>
  <si>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</si>
  <si>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</si>
  <si>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</si>
  <si>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</si>
  <si>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</si>
  <si>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</si>
  <si>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</si>
  <si>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</si>
  <si>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</si>
  <si>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</si>
  <si>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</si>
  <si>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</si>
  <si>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</si>
  <si>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</si>
  <si>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</si>
  <si>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</si>
  <si>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</si>
  <si>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</si>
  <si>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</si>
  <si>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</si>
  <si>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</si>
  <si>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</si>
  <si>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</si>
  <si>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</si>
  <si>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</si>
  <si>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</si>
  <si>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</si>
  <si>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</si>
  <si>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</si>
  <si>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</si>
  <si>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</si>
  <si>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</si>
  <si>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</si>
  <si>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</si>
  <si>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</si>
  <si>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</si>
  <si>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</si>
  <si>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</si>
  <si>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</si>
  <si>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</si>
  <si>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</si>
  <si>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</si>
  <si>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</si>
  <si>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</si>
  <si>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</si>
  <si>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</si>
  <si>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</si>
  <si>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</si>
  <si>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</si>
  <si>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</si>
  <si>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</si>
  <si>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</si>
  <si>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</si>
  <si>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</si>
  <si>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</si>
  <si>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</si>
  <si>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</si>
  <si>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</si>
  <si>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</si>
  <si>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</si>
  <si>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</si>
  <si>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</si>
  <si>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</si>
  <si>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</si>
  <si>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</si>
  <si>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</si>
  <si>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</si>
  <si>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</si>
  <si>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</si>
  <si>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</si>
  <si>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</si>
  <si>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</si>
  <si>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</si>
  <si>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</si>
  <si>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</si>
  <si>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</si>
  <si>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</si>
  <si>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</si>
  <si>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</si>
  <si>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</si>
  <si>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</si>
  <si>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</si>
  <si>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</si>
  <si>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</si>
  <si>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</si>
  <si>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</si>
  <si>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</si>
  <si>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</si>
  <si>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</si>
  <si>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</si>
  <si>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</si>
  <si>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</si>
  <si>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</si>
  <si>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</si>
  <si>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</si>
  <si>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</si>
  <si>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</si>
  <si>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</si>
  <si>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</si>
  <si>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</si>
  <si>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</si>
  <si>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</si>
  <si>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</si>
  <si>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</si>
  <si>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</si>
  <si>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</si>
  <si>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</si>
  <si>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</si>
  <si>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</si>
  <si>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</si>
  <si>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</si>
  <si>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</si>
  <si>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</si>
  <si>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</si>
  <si>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</si>
  <si>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</si>
  <si>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</si>
  <si>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</si>
  <si>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</si>
  <si>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</si>
  <si>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</si>
  <si>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</si>
  <si>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</si>
  <si>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</si>
  <si>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</si>
  <si>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</si>
  <si>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</si>
  <si>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</si>
  <si>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</si>
  <si>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</si>
  <si>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</si>
  <si>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</si>
  <si>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</si>
  <si>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</si>
  <si>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</si>
  <si>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</si>
  <si>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</si>
  <si>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</si>
  <si>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</si>
  <si>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</si>
  <si>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</si>
  <si>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</si>
  <si>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</si>
  <si>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</si>
  <si>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</si>
  <si>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</si>
  <si>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</si>
  <si>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</si>
  <si>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</si>
  <si>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</si>
  <si>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</si>
  <si>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</si>
  <si>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</si>
  <si>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</si>
  <si>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</si>
  <si>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</si>
  <si>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</si>
  <si>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</si>
  <si>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</si>
  <si>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</si>
  <si>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</si>
  <si>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</si>
  <si>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</si>
  <si>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</si>
  <si>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</si>
  <si>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</si>
  <si>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</si>
  <si>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</si>
  <si>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</si>
  <si>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</si>
  <si>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</si>
  <si>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</si>
  <si>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</si>
  <si>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</si>
  <si>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</si>
  <si>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</si>
  <si>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</si>
  <si>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</si>
  <si>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</si>
  <si>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</si>
  <si>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</si>
  <si>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</si>
  <si>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</si>
  <si>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</si>
  <si>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</si>
  <si>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</si>
  <si>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</si>
  <si>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</si>
  <si>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</si>
  <si>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</si>
  <si>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</si>
  <si>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</si>
  <si>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</si>
  <si>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</si>
  <si>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</si>
  <si>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</si>
  <si>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</si>
  <si>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</si>
  <si>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</si>
  <si>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</si>
  <si>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</si>
  <si>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</si>
  <si>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</si>
  <si>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</si>
  <si>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</si>
  <si>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</si>
  <si>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</si>
  <si>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</si>
  <si>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</si>
  <si>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</si>
  <si>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</si>
  <si>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</si>
  <si>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</si>
  <si>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</si>
  <si>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</si>
  <si>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</si>
  <si>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</si>
  <si>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</si>
  <si>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</si>
  <si>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</si>
  <si>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</si>
  <si>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</si>
  <si>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</si>
  <si>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</si>
  <si>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</si>
  <si>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</si>
  <si>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</si>
  <si>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</si>
  <si>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</si>
  <si>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</si>
  <si>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</si>
  <si>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</si>
  <si>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</si>
  <si>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</si>
  <si>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</si>
  <si>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</si>
  <si>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</si>
  <si>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</si>
  <si>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</si>
  <si>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</si>
  <si>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</si>
  <si>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</si>
  <si>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</si>
  <si>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</si>
  <si>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</si>
  <si>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</si>
  <si>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</si>
  <si>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</si>
  <si>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</si>
  <si>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</si>
  <si>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</si>
  <si>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</si>
  <si>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</si>
  <si>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</si>
  <si>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</si>
  <si>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</si>
  <si>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</si>
  <si>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</si>
  <si>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</si>
  <si>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</si>
  <si>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</si>
  <si>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</si>
  <si>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</si>
  <si>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</si>
  <si>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</si>
  <si>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</si>
  <si>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</si>
  <si>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</si>
  <si>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</si>
  <si>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</si>
  <si>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</si>
  <si>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</si>
  <si>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</si>
  <si>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</si>
  <si>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</si>
  <si>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</si>
  <si>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</si>
  <si>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</si>
  <si>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</si>
  <si>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</si>
  <si>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</si>
  <si>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</si>
  <si>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</si>
  <si>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</si>
  <si>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</si>
  <si>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</si>
  <si>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</si>
  <si>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</si>
  <si>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</si>
  <si>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</si>
  <si>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</si>
  <si>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</si>
  <si>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</si>
  <si>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</si>
  <si>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</si>
  <si>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</si>
  <si>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</si>
  <si>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</si>
  <si>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</si>
  <si>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</si>
  <si>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</si>
  <si>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</si>
  <si>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</si>
  <si>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</si>
  <si>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</si>
  <si>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</si>
  <si>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</si>
  <si>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</si>
  <si>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</si>
  <si>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</si>
  <si>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</si>
  <si>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</si>
  <si>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</si>
  <si>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</si>
  <si>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</si>
  <si>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</si>
  <si>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</si>
  <si>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</si>
  <si>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</si>
  <si>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</si>
  <si>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</si>
  <si>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</si>
  <si>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</si>
  <si>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</si>
  <si>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</si>
  <si>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</si>
  <si>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</si>
  <si>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</si>
  <si>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</si>
  <si>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</si>
  <si>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</si>
  <si>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</si>
  <si>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</si>
  <si>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</si>
  <si>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</si>
  <si>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</si>
  <si>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</si>
  <si>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</si>
  <si>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</si>
  <si>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</si>
  <si>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</si>
  <si>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</si>
  <si>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</si>
  <si>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</si>
  <si>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</si>
  <si>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</si>
  <si>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</si>
  <si>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</si>
  <si>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</si>
  <si>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</si>
  <si>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</si>
  <si>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</si>
  <si>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</si>
  <si>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</si>
  <si>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</si>
  <si>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</si>
  <si>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</si>
  <si>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</si>
  <si>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</si>
  <si>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</si>
  <si>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</si>
  <si>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</si>
  <si>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</si>
  <si>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</si>
  <si>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</si>
  <si>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</si>
  <si>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</si>
  <si>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</si>
  <si>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</si>
  <si>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</si>
  <si>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</si>
  <si>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</si>
  <si>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</si>
  <si>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</si>
  <si>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</si>
  <si>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</si>
  <si>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</si>
  <si>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</si>
  <si>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</si>
  <si>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</si>
  <si>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</si>
  <si>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</si>
  <si>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</si>
  <si>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</si>
  <si>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</si>
  <si>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</si>
  <si>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</si>
  <si>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</si>
  <si>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</si>
  <si>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</si>
  <si>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</si>
  <si>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</si>
  <si>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</si>
  <si>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</si>
  <si>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</si>
  <si>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</si>
  <si>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</si>
  <si>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</si>
  <si>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</si>
  <si>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</si>
  <si>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</si>
  <si>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</si>
  <si>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</si>
  <si>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</si>
  <si>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</si>
  <si>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</si>
  <si>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</si>
  <si>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</si>
  <si>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</si>
  <si>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</si>
  <si>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</si>
  <si>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</si>
  <si>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</si>
  <si>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</si>
  <si>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</si>
  <si>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</si>
  <si>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</si>
  <si>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</si>
  <si>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</si>
  <si>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</si>
  <si>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</si>
  <si>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</si>
  <si>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</si>
  <si>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</si>
  <si>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</si>
  <si>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</si>
  <si>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</si>
  <si>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</si>
  <si>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</si>
  <si>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</si>
  <si>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</si>
  <si>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</si>
  <si>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</si>
  <si>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</si>
  <si>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</si>
  <si>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</si>
  <si>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</si>
  <si>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</si>
  <si>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</si>
  <si>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</si>
  <si>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</si>
  <si>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</si>
  <si>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</si>
  <si>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</si>
  <si>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</si>
  <si>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</si>
  <si>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</si>
  <si>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</si>
  <si>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</si>
  <si>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</si>
  <si>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</si>
  <si>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</si>
  <si>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</si>
  <si>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</si>
  <si>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</si>
  <si>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</si>
  <si>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</si>
  <si>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</si>
  <si>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</si>
  <si>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</si>
  <si>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</si>
  <si>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</si>
  <si>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</si>
  <si>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</si>
  <si>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</si>
  <si>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</si>
  <si>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</si>
  <si>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</si>
  <si>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</si>
  <si>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</si>
  <si>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</si>
  <si>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</si>
  <si>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</si>
  <si>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</si>
  <si>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</si>
  <si>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</si>
  <si>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</si>
  <si>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</si>
  <si>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</si>
  <si>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</si>
  <si>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</si>
  <si>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</si>
  <si>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</si>
  <si>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</si>
  <si>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</si>
  <si>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</si>
  <si>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</si>
  <si>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</si>
  <si>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</si>
  <si>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</si>
  <si>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</si>
  <si>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</si>
  <si>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</si>
  <si>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</si>
  <si>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</si>
  <si>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</si>
  <si>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</si>
  <si>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</si>
  <si>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</si>
  <si>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</si>
  <si>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</si>
  <si>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</si>
  <si>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</si>
  <si>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</si>
  <si>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</si>
  <si>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</si>
  <si>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</si>
  <si>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</si>
  <si>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</si>
  <si>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</si>
  <si>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</si>
  <si>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</si>
  <si>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</si>
  <si>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</si>
  <si>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</si>
  <si>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</si>
  <si>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</si>
  <si>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</si>
  <si>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</si>
  <si>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</si>
  <si>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</si>
  <si>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</si>
  <si>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</si>
  <si>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</si>
  <si>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</si>
  <si>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</si>
  <si>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</si>
  <si>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</si>
  <si>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</si>
  <si>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</si>
  <si>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</si>
  <si>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</si>
  <si>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</si>
  <si>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</si>
  <si>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</si>
  <si>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</si>
  <si>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</si>
  <si>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</si>
  <si>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</si>
  <si>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</si>
  <si>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</si>
  <si>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</si>
  <si>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</si>
  <si>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</si>
  <si>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</si>
  <si>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</si>
  <si>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</si>
  <si>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</si>
  <si>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</si>
  <si>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</si>
  <si>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</si>
  <si>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</si>
  <si>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</si>
  <si>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</si>
  <si>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</si>
  <si>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</si>
  <si>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</si>
  <si>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</si>
  <si>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</si>
  <si>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</si>
  <si>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</si>
  <si>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</si>
  <si>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</si>
  <si>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</si>
  <si>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</si>
  <si>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</si>
  <si>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</si>
  <si>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</si>
  <si>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</si>
  <si>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</si>
  <si>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</si>
  <si>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</si>
  <si>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</si>
  <si>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</si>
  <si>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</si>
  <si>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</si>
  <si>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</si>
  <si>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</si>
  <si>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</si>
  <si>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</si>
  <si>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</si>
  <si>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</si>
  <si>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</si>
  <si>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</si>
  <si>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</si>
  <si>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</si>
  <si>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</si>
  <si>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</si>
  <si>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</si>
  <si>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</si>
  <si>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</si>
  <si>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</si>
  <si>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</si>
  <si>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</si>
  <si>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</si>
  <si>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</si>
  <si>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</si>
  <si>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</si>
  <si>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</si>
  <si>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</si>
  <si>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</si>
  <si>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</si>
  <si>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</si>
  <si>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</si>
  <si>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</si>
  <si>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</si>
  <si>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</si>
  <si>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</si>
  <si>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</si>
  <si>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</si>
  <si>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</si>
  <si>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</si>
  <si>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</si>
  <si>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</si>
  <si>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</si>
  <si>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</si>
  <si>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</si>
  <si>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</si>
  <si>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</si>
  <si>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</si>
  <si>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</si>
  <si>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</si>
  <si>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</si>
  <si>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</si>
  <si>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</si>
  <si>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</si>
  <si>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</si>
  <si>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</si>
  <si>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</si>
  <si>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</si>
  <si>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</si>
  <si>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</si>
  <si>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</si>
  <si>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</si>
  <si>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</si>
  <si>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</si>
  <si>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</si>
  <si>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</si>
  <si>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</si>
  <si>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</si>
  <si>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</si>
  <si>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</si>
  <si>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</si>
  <si>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</si>
  <si>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</si>
  <si>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</si>
  <si>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</si>
  <si>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</si>
  <si>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</si>
  <si>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</si>
  <si>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</si>
  <si>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</si>
  <si>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</si>
  <si>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</si>
  <si>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</si>
  <si>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</si>
  <si>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</si>
  <si>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</si>
  <si>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</si>
  <si>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</si>
  <si>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</si>
  <si>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</si>
  <si>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</si>
  <si>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</si>
  <si>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</si>
  <si>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</si>
  <si>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</si>
  <si>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</si>
  <si>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</si>
  <si>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</si>
  <si>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</si>
  <si>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</si>
  <si>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</si>
  <si>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</si>
  <si>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</si>
  <si>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</si>
  <si>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</si>
  <si>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</si>
  <si>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</si>
  <si>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</si>
  <si>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</si>
  <si>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</si>
  <si>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</si>
  <si>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</si>
  <si>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</si>
  <si>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</si>
  <si>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</si>
  <si>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</si>
  <si>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</si>
  <si>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</si>
  <si>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</si>
  <si>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</si>
  <si>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</si>
  <si>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</si>
  <si>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</si>
  <si>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</si>
  <si>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</si>
  <si>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</si>
  <si>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</si>
  <si>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</si>
  <si>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</si>
  <si>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</si>
  <si>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</si>
  <si>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</si>
  <si>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</si>
  <si>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</si>
  <si>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</si>
  <si>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</si>
  <si>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</si>
  <si>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</si>
  <si>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</si>
  <si>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</si>
  <si>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</si>
  <si>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</si>
  <si>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</si>
  <si>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</si>
  <si>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</si>
  <si>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</si>
  <si>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</si>
  <si>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</si>
  <si>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</si>
  <si>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</si>
  <si>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</si>
  <si>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</si>
  <si>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</si>
  <si>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</si>
  <si>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</si>
  <si>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</si>
  <si>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</si>
  <si>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</si>
  <si>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</si>
  <si>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</si>
  <si>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</si>
  <si>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</si>
  <si>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</si>
  <si>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</si>
  <si>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</si>
  <si>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</si>
  <si>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</si>
  <si>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</si>
  <si>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</si>
  <si>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</si>
  <si>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</si>
  <si>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</si>
  <si>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</si>
  <si>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</si>
  <si>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</si>
  <si>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</si>
  <si>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</si>
  <si>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</si>
  <si>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</si>
  <si>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</si>
  <si>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</si>
  <si>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</si>
  <si>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</si>
  <si>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</si>
  <si>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</si>
  <si>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</si>
  <si>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</si>
  <si>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</si>
  <si>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</si>
  <si>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</si>
  <si>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</si>
  <si>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</si>
  <si>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</si>
  <si>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</si>
  <si>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</si>
  <si>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</si>
  <si>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</si>
  <si>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</si>
  <si>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</si>
  <si>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</si>
  <si>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</si>
  <si>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</si>
  <si>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</si>
  <si>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</si>
  <si>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</si>
  <si>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</si>
  <si>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</si>
  <si>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</si>
  <si>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</si>
  <si>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</si>
  <si>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</si>
  <si>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Hatton_2012</t>
  </si>
  <si>
    <t>10.1016/j.orggeochem.2011.05.002</t>
  </si>
  <si>
    <t>Piere Joseph Hatton</t>
  </si>
  <si>
    <t>INRA</t>
  </si>
  <si>
    <t>pierre-joseph.hatton@nancy.inra.fr</t>
  </si>
  <si>
    <t>000-0002-0662-8734</t>
  </si>
  <si>
    <t>PJ Hatton, M Kleber, B Zeller, C Moni, A Plante, K Townsend, L Gelhaye, K Lajtha, D Derrien, 2012, Transfer of litter-derived N to soil mineral-organic associations: Evidence from decadal 15N tracer experiments, Organic Chemistry, 42, p. 1489-151</t>
  </si>
  <si>
    <t>Fougeres</t>
  </si>
  <si>
    <t>Ebrach</t>
  </si>
  <si>
    <t>Control 1</t>
  </si>
  <si>
    <t>glossalbic Cambisol</t>
  </si>
  <si>
    <t>Beech (Fagus sylvatica L)</t>
  </si>
  <si>
    <t>Control 2</t>
  </si>
  <si>
    <t>dystric Cambisol</t>
  </si>
  <si>
    <t>Labeled 1</t>
  </si>
  <si>
    <t>Labeled 2</t>
  </si>
  <si>
    <t>A</t>
  </si>
  <si>
    <t>Observable roots removed</t>
  </si>
  <si>
    <t>&lt;1.65</t>
  </si>
  <si>
    <t>bulk</t>
  </si>
  <si>
    <t>1.65-1.85</t>
  </si>
  <si>
    <t>1.8-2</t>
  </si>
  <si>
    <t>2-2.2</t>
  </si>
  <si>
    <t>2.2-2.4</t>
  </si>
  <si>
    <t>2.4-2.65</t>
  </si>
  <si>
    <t>&gt;2.65</t>
  </si>
  <si>
    <t>Inf</t>
  </si>
  <si>
    <t>1.85-2</t>
  </si>
  <si>
    <t>frc_fraction_modern</t>
  </si>
  <si>
    <t>frc_fraction_modern_sigma</t>
  </si>
  <si>
    <t>frc_fraction_modern_sd</t>
  </si>
  <si>
    <t>+</t>
  </si>
  <si>
    <t>++</t>
  </si>
  <si>
    <t>+++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</si>
</sst>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1" xfId="0" applyFont="1" applyFill="1" applyBorder="1" applyAlignment="1"/>
    <xf numFmtId="164" fontId="4" fillId="0" borderId="1" xfId="0" applyNumberFormat="1" applyFont="1" applyBorder="1" applyAlignment="1">
      <alignment wrapText="1"/>
    </xf>
    <xf numFmtId="164" fontId="0" fillId="0" borderId="1" xfId="0" applyNumberFormat="1" applyFont="1" applyFill="1" applyBorder="1" applyAlignment="1"/>
    <xf numFmtId="0" fontId="4" fillId="0" borderId="1" xfId="0" quotePrefix="1" applyFont="1" applyBorder="1" applyAlignment="1">
      <alignment wrapText="1"/>
    </xf>
  </cellXfs>
  <cellStyles count="23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F4" sqref="F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673</v>
      </c>
      <c r="B1" s="27" t="s">
        <v>677</v>
      </c>
      <c r="C1" s="28" t="s">
        <v>772</v>
      </c>
      <c r="D1" s="27" t="s">
        <v>0</v>
      </c>
      <c r="E1" s="27" t="s">
        <v>1</v>
      </c>
      <c r="F1" s="27" t="s">
        <v>2</v>
      </c>
      <c r="G1" s="133" t="s">
        <v>754</v>
      </c>
      <c r="H1" s="133" t="s">
        <v>755</v>
      </c>
      <c r="I1" s="133" t="s">
        <v>756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674</v>
      </c>
      <c r="B2" s="31" t="s">
        <v>676</v>
      </c>
      <c r="C2" s="31" t="s">
        <v>773</v>
      </c>
      <c r="D2" s="31" t="s">
        <v>6</v>
      </c>
      <c r="E2" s="31" t="s">
        <v>7</v>
      </c>
      <c r="F2" s="31" t="s">
        <v>8</v>
      </c>
      <c r="G2" s="127" t="s">
        <v>757</v>
      </c>
      <c r="H2" s="127" t="s">
        <v>758</v>
      </c>
      <c r="I2" s="127" t="s">
        <v>759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737</v>
      </c>
      <c r="H3" s="128" t="s">
        <v>34</v>
      </c>
      <c r="I3" s="128" t="s">
        <v>738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 ht="28">
      <c r="A4" s="20" t="s">
        <v>812</v>
      </c>
      <c r="B4" s="20" t="s">
        <v>813</v>
      </c>
      <c r="C4" s="20"/>
      <c r="D4" s="4" t="s">
        <v>814</v>
      </c>
      <c r="E4" s="4" t="s">
        <v>815</v>
      </c>
      <c r="F4" s="4" t="s">
        <v>816</v>
      </c>
      <c r="G4" s="139">
        <f>YEAR(42859)</f>
        <v>2017</v>
      </c>
      <c r="H4" s="139">
        <f>MONTH(42859)</f>
        <v>5</v>
      </c>
      <c r="I4" s="139">
        <f>DAY(42859)</f>
        <v>4</v>
      </c>
      <c r="J4" s="4" t="s">
        <v>814</v>
      </c>
      <c r="K4" s="4" t="s">
        <v>816</v>
      </c>
      <c r="L4" s="4" t="s">
        <v>817</v>
      </c>
      <c r="M4" s="149" t="s">
        <v>818</v>
      </c>
      <c r="N4" s="20"/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4" sqref="E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673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674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812</v>
      </c>
      <c r="B4" s="10" t="s">
        <v>819</v>
      </c>
      <c r="C4" s="10">
        <v>48.23</v>
      </c>
      <c r="D4" s="10">
        <v>1.8</v>
      </c>
      <c r="E4" s="7"/>
      <c r="F4" s="19">
        <v>150</v>
      </c>
      <c r="G4" s="19"/>
    </row>
    <row r="5" spans="1:7" ht="14">
      <c r="A5" s="20" t="s">
        <v>812</v>
      </c>
      <c r="B5" s="10" t="s">
        <v>820</v>
      </c>
      <c r="C5" s="10">
        <v>49.52</v>
      </c>
      <c r="D5" s="10">
        <v>10.27</v>
      </c>
      <c r="E5" s="7"/>
      <c r="F5" s="19">
        <v>400</v>
      </c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H7" sqref="H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673</v>
      </c>
      <c r="B1" s="27" t="s">
        <v>14</v>
      </c>
      <c r="C1" s="28" t="s">
        <v>628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678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>
      <c r="A2" s="31" t="s">
        <v>674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680</v>
      </c>
      <c r="O2" s="40" t="s">
        <v>681</v>
      </c>
      <c r="P2" s="40" t="s">
        <v>679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684</v>
      </c>
      <c r="O3" s="41"/>
      <c r="P3" s="41" t="s">
        <v>808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812</v>
      </c>
      <c r="B4" s="10" t="s">
        <v>819</v>
      </c>
      <c r="C4" s="10"/>
      <c r="D4" s="10" t="s">
        <v>821</v>
      </c>
      <c r="E4" s="19"/>
      <c r="F4" s="19"/>
      <c r="G4" s="19"/>
      <c r="H4" s="19" t="s">
        <v>326</v>
      </c>
      <c r="I4" s="19"/>
      <c r="J4" s="19"/>
      <c r="K4" s="19"/>
      <c r="L4" s="19"/>
      <c r="M4" s="19"/>
      <c r="N4" s="19" t="s">
        <v>822</v>
      </c>
      <c r="O4" s="19"/>
      <c r="P4" s="19"/>
      <c r="Q4" s="19"/>
      <c r="R4" s="19"/>
      <c r="S4" s="19"/>
      <c r="T4" s="5" t="s">
        <v>190</v>
      </c>
      <c r="U4" s="19" t="s">
        <v>823</v>
      </c>
      <c r="V4" s="19"/>
      <c r="Y4" s="5" t="s">
        <v>172</v>
      </c>
      <c r="Z4" s="5" t="s">
        <v>183</v>
      </c>
      <c r="AB4" s="19"/>
      <c r="AC4" s="19"/>
      <c r="AD4" s="19"/>
      <c r="AE4" s="19"/>
      <c r="AF4" s="19"/>
    </row>
    <row r="5" spans="1:36" ht="14">
      <c r="A5" s="20" t="s">
        <v>812</v>
      </c>
      <c r="B5" s="10" t="s">
        <v>820</v>
      </c>
      <c r="C5" s="10"/>
      <c r="D5" s="10" t="s">
        <v>824</v>
      </c>
      <c r="E5" s="19"/>
      <c r="F5" s="19"/>
      <c r="G5" s="19"/>
      <c r="H5" s="19" t="s">
        <v>326</v>
      </c>
      <c r="I5" s="19"/>
      <c r="J5" s="19"/>
      <c r="K5" s="19"/>
      <c r="L5" s="19"/>
      <c r="M5" s="19"/>
      <c r="N5" s="19" t="s">
        <v>825</v>
      </c>
      <c r="O5" s="19"/>
      <c r="P5" s="19"/>
      <c r="Q5" s="19"/>
      <c r="R5" s="19"/>
      <c r="S5" s="19"/>
      <c r="T5" s="5" t="s">
        <v>190</v>
      </c>
      <c r="U5" s="19" t="s">
        <v>823</v>
      </c>
      <c r="V5" s="19"/>
      <c r="Y5" s="5" t="s">
        <v>211</v>
      </c>
      <c r="Z5" s="5" t="s">
        <v>193</v>
      </c>
      <c r="AB5" s="19"/>
      <c r="AC5" s="19"/>
      <c r="AD5" s="19"/>
      <c r="AE5" s="19"/>
      <c r="AF5" s="19"/>
    </row>
    <row r="6" spans="1:36" ht="14">
      <c r="A6" s="20" t="s">
        <v>812</v>
      </c>
      <c r="B6" s="10" t="s">
        <v>819</v>
      </c>
      <c r="C6" s="10"/>
      <c r="D6" s="10" t="s">
        <v>826</v>
      </c>
      <c r="E6" s="19"/>
      <c r="F6" s="19"/>
      <c r="G6" s="19"/>
      <c r="H6" s="19" t="s">
        <v>325</v>
      </c>
      <c r="I6" s="19"/>
      <c r="J6" s="19"/>
      <c r="K6" s="19"/>
      <c r="L6" s="19"/>
      <c r="M6" s="19"/>
      <c r="N6" s="19" t="s">
        <v>822</v>
      </c>
      <c r="O6" s="19"/>
      <c r="P6" s="19"/>
      <c r="Q6" s="19"/>
      <c r="R6" s="19"/>
      <c r="S6" s="19"/>
      <c r="T6" s="5" t="s">
        <v>190</v>
      </c>
      <c r="U6" s="19" t="s">
        <v>823</v>
      </c>
      <c r="V6" s="19"/>
      <c r="Y6" s="5" t="s">
        <v>172</v>
      </c>
      <c r="Z6" s="5" t="s">
        <v>183</v>
      </c>
      <c r="AB6" s="19"/>
      <c r="AC6" s="19"/>
      <c r="AD6" s="19"/>
      <c r="AE6" s="19"/>
      <c r="AF6" s="19"/>
    </row>
    <row r="7" spans="1:36" ht="14">
      <c r="A7" s="20" t="s">
        <v>812</v>
      </c>
      <c r="B7" s="10" t="s">
        <v>820</v>
      </c>
      <c r="C7" s="10"/>
      <c r="D7" s="10" t="s">
        <v>827</v>
      </c>
      <c r="E7" s="19"/>
      <c r="F7" s="19"/>
      <c r="G7" s="19"/>
      <c r="H7" s="19" t="s">
        <v>325</v>
      </c>
      <c r="I7" s="19"/>
      <c r="J7" s="19"/>
      <c r="K7" s="19"/>
      <c r="L7" s="19"/>
      <c r="M7" s="19"/>
      <c r="N7" s="19" t="s">
        <v>825</v>
      </c>
      <c r="O7" s="19"/>
      <c r="P7" s="19"/>
      <c r="Q7" s="19"/>
      <c r="R7" s="19"/>
      <c r="S7" s="19"/>
      <c r="T7" s="5" t="s">
        <v>190</v>
      </c>
      <c r="U7" s="19" t="s">
        <v>823</v>
      </c>
      <c r="V7" s="19"/>
      <c r="Y7" s="5" t="s">
        <v>211</v>
      </c>
      <c r="Z7" s="5" t="s">
        <v>193</v>
      </c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673</v>
      </c>
      <c r="B1" s="27" t="s">
        <v>14</v>
      </c>
      <c r="C1" s="115" t="s">
        <v>628</v>
      </c>
      <c r="D1" s="120" t="s">
        <v>462</v>
      </c>
      <c r="E1" s="33" t="s">
        <v>630</v>
      </c>
      <c r="F1" s="33" t="s">
        <v>631</v>
      </c>
      <c r="G1" s="133" t="s">
        <v>751</v>
      </c>
      <c r="H1" s="126" t="s">
        <v>752</v>
      </c>
      <c r="I1" s="126" t="s">
        <v>753</v>
      </c>
      <c r="J1" s="106" t="s">
        <v>439</v>
      </c>
      <c r="K1" s="106" t="s">
        <v>440</v>
      </c>
      <c r="L1" s="106" t="s">
        <v>441</v>
      </c>
      <c r="M1" s="106" t="s">
        <v>442</v>
      </c>
      <c r="N1" s="116" t="s">
        <v>661</v>
      </c>
      <c r="O1" s="106" t="s">
        <v>691</v>
      </c>
      <c r="P1" s="116" t="s">
        <v>652</v>
      </c>
      <c r="Q1" s="106" t="s">
        <v>443</v>
      </c>
      <c r="R1" s="106" t="s">
        <v>694</v>
      </c>
      <c r="S1" s="106" t="s">
        <v>444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7" t="s">
        <v>731</v>
      </c>
      <c r="AB1" s="107" t="s">
        <v>732</v>
      </c>
      <c r="AC1" s="76" t="s">
        <v>452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48" t="s">
        <v>457</v>
      </c>
      <c r="AI1" s="76" t="s">
        <v>458</v>
      </c>
      <c r="AJ1" s="76" t="s">
        <v>459</v>
      </c>
      <c r="AK1" s="48" t="s">
        <v>460</v>
      </c>
    </row>
    <row r="2" spans="1:37" s="144" customFormat="1" ht="58" customHeight="1">
      <c r="A2" s="31" t="s">
        <v>674</v>
      </c>
      <c r="B2" s="35" t="s">
        <v>16</v>
      </c>
      <c r="C2" s="35" t="s">
        <v>375</v>
      </c>
      <c r="D2" s="35" t="s">
        <v>629</v>
      </c>
      <c r="E2" s="35" t="s">
        <v>632</v>
      </c>
      <c r="F2" s="35" t="s">
        <v>633</v>
      </c>
      <c r="G2" s="127" t="s">
        <v>740</v>
      </c>
      <c r="H2" s="127" t="s">
        <v>741</v>
      </c>
      <c r="I2" s="127" t="s">
        <v>739</v>
      </c>
      <c r="J2" s="142" t="s">
        <v>796</v>
      </c>
      <c r="K2" s="142"/>
      <c r="L2" s="142" t="s">
        <v>800</v>
      </c>
      <c r="M2" s="142" t="s">
        <v>651</v>
      </c>
      <c r="N2" s="142" t="s">
        <v>692</v>
      </c>
      <c r="O2" s="142" t="s">
        <v>693</v>
      </c>
      <c r="P2" s="142" t="s">
        <v>802</v>
      </c>
      <c r="Q2" s="142" t="s">
        <v>722</v>
      </c>
      <c r="R2" s="142" t="s">
        <v>723</v>
      </c>
      <c r="S2" s="142" t="s">
        <v>384</v>
      </c>
      <c r="T2" s="142" t="s">
        <v>383</v>
      </c>
      <c r="U2" s="142" t="s">
        <v>335</v>
      </c>
      <c r="V2" s="142" t="s">
        <v>382</v>
      </c>
      <c r="W2" s="142" t="s">
        <v>381</v>
      </c>
      <c r="X2" s="143" t="s">
        <v>380</v>
      </c>
      <c r="Y2" s="142" t="s">
        <v>379</v>
      </c>
      <c r="Z2" s="142" t="s">
        <v>730</v>
      </c>
      <c r="AA2" s="57" t="s">
        <v>697</v>
      </c>
      <c r="AB2" s="57" t="s">
        <v>698</v>
      </c>
      <c r="AC2" s="57" t="s">
        <v>86</v>
      </c>
      <c r="AD2" s="57" t="s">
        <v>87</v>
      </c>
      <c r="AE2" s="57" t="s">
        <v>88</v>
      </c>
      <c r="AF2" s="57" t="s">
        <v>699</v>
      </c>
      <c r="AG2" s="57" t="s">
        <v>700</v>
      </c>
      <c r="AH2" s="57" t="s">
        <v>701</v>
      </c>
      <c r="AI2" s="57" t="s">
        <v>702</v>
      </c>
      <c r="AJ2" s="57" t="s">
        <v>703</v>
      </c>
      <c r="AK2" s="57" t="s">
        <v>704</v>
      </c>
    </row>
    <row r="3" spans="1:37" s="82" customFormat="1" ht="28">
      <c r="A3" s="37" t="s">
        <v>366</v>
      </c>
      <c r="B3" s="36"/>
      <c r="C3" s="122"/>
      <c r="D3" s="114"/>
      <c r="E3" s="36" t="s">
        <v>31</v>
      </c>
      <c r="F3" s="36" t="s">
        <v>31</v>
      </c>
      <c r="G3" s="128" t="s">
        <v>737</v>
      </c>
      <c r="H3" s="128" t="s">
        <v>34</v>
      </c>
      <c r="I3" s="128" t="s">
        <v>738</v>
      </c>
      <c r="J3" s="141" t="s">
        <v>797</v>
      </c>
      <c r="K3" s="100"/>
      <c r="L3" s="141" t="s">
        <v>795</v>
      </c>
      <c r="M3" s="141" t="s">
        <v>798</v>
      </c>
      <c r="N3" s="141" t="s">
        <v>799</v>
      </c>
      <c r="O3" s="99"/>
      <c r="P3" s="141" t="s">
        <v>801</v>
      </c>
      <c r="Q3" s="145" t="s">
        <v>724</v>
      </c>
      <c r="R3" s="141" t="s">
        <v>804</v>
      </c>
      <c r="S3" s="100" t="s">
        <v>377</v>
      </c>
      <c r="T3" s="100" t="s">
        <v>377</v>
      </c>
      <c r="U3" s="100" t="s">
        <v>331</v>
      </c>
      <c r="V3" s="99" t="s">
        <v>37</v>
      </c>
      <c r="W3" s="99" t="s">
        <v>37</v>
      </c>
      <c r="X3" s="100"/>
      <c r="Y3" s="100"/>
      <c r="Z3" s="141" t="s">
        <v>805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pane xSplit="4" ySplit="3" topLeftCell="AL4" activePane="bottomRight" state="frozen"/>
      <selection pane="topRight" activeCell="E1" sqref="E1"/>
      <selection pane="bottomLeft" activeCell="A4" sqref="A4"/>
      <selection pane="bottomRight" activeCell="AS4" sqref="AS4:AS7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673</v>
      </c>
      <c r="B1" s="27" t="s">
        <v>14</v>
      </c>
      <c r="C1" s="27" t="s">
        <v>462</v>
      </c>
      <c r="D1" s="27" t="s">
        <v>493</v>
      </c>
      <c r="E1" s="133" t="s">
        <v>748</v>
      </c>
      <c r="F1" s="126" t="s">
        <v>749</v>
      </c>
      <c r="G1" s="126" t="s">
        <v>750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774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775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776</v>
      </c>
      <c r="BJ1" s="50" t="s">
        <v>777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778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45" customHeight="1">
      <c r="A2" s="31" t="s">
        <v>674</v>
      </c>
      <c r="B2" s="35" t="s">
        <v>16</v>
      </c>
      <c r="C2" s="35" t="s">
        <v>332</v>
      </c>
      <c r="D2" s="35" t="s">
        <v>56</v>
      </c>
      <c r="E2" s="127" t="s">
        <v>740</v>
      </c>
      <c r="F2" s="127" t="s">
        <v>741</v>
      </c>
      <c r="G2" s="127" t="s">
        <v>739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366</v>
      </c>
      <c r="B3" s="36"/>
      <c r="C3" s="36"/>
      <c r="D3" s="36"/>
      <c r="E3" s="128" t="s">
        <v>737</v>
      </c>
      <c r="F3" s="128" t="s">
        <v>34</v>
      </c>
      <c r="G3" s="128" t="s">
        <v>738</v>
      </c>
      <c r="H3" s="105" t="s">
        <v>377</v>
      </c>
      <c r="I3" s="36" t="s">
        <v>40</v>
      </c>
      <c r="J3" s="36" t="s">
        <v>40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812</v>
      </c>
      <c r="B4" s="10" t="s">
        <v>819</v>
      </c>
      <c r="C4" s="11" t="s">
        <v>821</v>
      </c>
      <c r="D4" s="11" t="s">
        <v>828</v>
      </c>
      <c r="E4" s="135">
        <v>2000</v>
      </c>
      <c r="F4" s="135">
        <v>2</v>
      </c>
      <c r="G4" s="135"/>
      <c r="H4" s="23"/>
      <c r="I4" s="11">
        <v>0</v>
      </c>
      <c r="J4" s="11">
        <v>2.5</v>
      </c>
      <c r="K4" s="8" t="s">
        <v>828</v>
      </c>
      <c r="L4" s="8"/>
      <c r="M4" s="8" t="s">
        <v>829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>
        <v>8.4</v>
      </c>
      <c r="AO4" s="17"/>
      <c r="AP4" s="17"/>
      <c r="AQ4" s="17"/>
      <c r="AR4" s="8">
        <v>0.47</v>
      </c>
      <c r="AS4" s="8">
        <v>15.319148936170214</v>
      </c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812</v>
      </c>
      <c r="B5" s="10" t="s">
        <v>820</v>
      </c>
      <c r="C5" s="11" t="s">
        <v>824</v>
      </c>
      <c r="D5" s="11" t="s">
        <v>828</v>
      </c>
      <c r="E5" s="135">
        <v>1996</v>
      </c>
      <c r="F5" s="135">
        <v>2</v>
      </c>
      <c r="G5" s="135"/>
      <c r="H5" s="23"/>
      <c r="I5" s="11">
        <v>0</v>
      </c>
      <c r="J5" s="11">
        <v>2.5</v>
      </c>
      <c r="K5" s="8" t="s">
        <v>828</v>
      </c>
      <c r="L5" s="8"/>
      <c r="M5" s="8" t="s">
        <v>829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>
        <v>4.8099999999999996</v>
      </c>
      <c r="AO5" s="17"/>
      <c r="AP5" s="17"/>
      <c r="AQ5" s="17"/>
      <c r="AR5" s="8">
        <v>0.26</v>
      </c>
      <c r="AS5" s="8">
        <v>15.857142857142856</v>
      </c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812</v>
      </c>
      <c r="B6" s="10" t="s">
        <v>819</v>
      </c>
      <c r="C6" s="11" t="s">
        <v>826</v>
      </c>
      <c r="D6" s="11" t="s">
        <v>828</v>
      </c>
      <c r="E6" s="135">
        <v>2000</v>
      </c>
      <c r="F6" s="135">
        <v>2</v>
      </c>
      <c r="G6" s="135"/>
      <c r="H6" s="23"/>
      <c r="I6" s="11">
        <v>0</v>
      </c>
      <c r="J6" s="11">
        <v>2.5</v>
      </c>
      <c r="K6" s="8" t="s">
        <v>828</v>
      </c>
      <c r="L6" s="8"/>
      <c r="M6" s="8" t="s">
        <v>829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>
        <v>8.74</v>
      </c>
      <c r="AO6" s="17"/>
      <c r="AP6" s="17"/>
      <c r="AQ6" s="17"/>
      <c r="AR6" s="8">
        <v>0.5</v>
      </c>
      <c r="AS6" s="8">
        <v>14.982857142857142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812</v>
      </c>
      <c r="B7" s="10" t="s">
        <v>820</v>
      </c>
      <c r="C7" s="11" t="s">
        <v>827</v>
      </c>
      <c r="D7" s="11" t="s">
        <v>828</v>
      </c>
      <c r="E7" s="135">
        <v>1996</v>
      </c>
      <c r="F7" s="135">
        <v>2</v>
      </c>
      <c r="G7" s="135"/>
      <c r="H7" s="23"/>
      <c r="I7" s="11">
        <v>0</v>
      </c>
      <c r="J7" s="11">
        <v>2.5</v>
      </c>
      <c r="K7" s="8" t="s">
        <v>828</v>
      </c>
      <c r="L7" s="8"/>
      <c r="M7" s="8" t="s">
        <v>829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>
        <v>3.62</v>
      </c>
      <c r="AO7" s="17"/>
      <c r="AP7" s="17"/>
      <c r="AQ7" s="17"/>
      <c r="AR7" s="8">
        <v>0.22</v>
      </c>
      <c r="AS7" s="8">
        <v>14.103896103896103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/>
      <c r="B8" s="10"/>
      <c r="C8" s="11"/>
      <c r="D8" s="11"/>
      <c r="E8" s="135"/>
      <c r="F8" s="135"/>
      <c r="G8" s="135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35"/>
      <c r="F9" s="135"/>
      <c r="G9" s="135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V22" sqref="V2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673</v>
      </c>
      <c r="B1" s="27" t="s">
        <v>14</v>
      </c>
      <c r="C1" s="27" t="s">
        <v>462</v>
      </c>
      <c r="D1" s="133" t="s">
        <v>745</v>
      </c>
      <c r="E1" s="126" t="s">
        <v>746</v>
      </c>
      <c r="F1" s="126" t="s">
        <v>747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663</v>
      </c>
      <c r="L1" s="96" t="s">
        <v>339</v>
      </c>
      <c r="M1" s="96" t="s">
        <v>340</v>
      </c>
      <c r="N1" s="112" t="s">
        <v>360</v>
      </c>
      <c r="O1" s="112" t="s">
        <v>361</v>
      </c>
      <c r="P1" s="112" t="s">
        <v>362</v>
      </c>
      <c r="Q1" s="112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>
      <c r="A2" s="31" t="s">
        <v>674</v>
      </c>
      <c r="B2" s="35" t="s">
        <v>16</v>
      </c>
      <c r="C2" s="35" t="s">
        <v>332</v>
      </c>
      <c r="D2" s="127" t="s">
        <v>740</v>
      </c>
      <c r="E2" s="127" t="s">
        <v>741</v>
      </c>
      <c r="F2" s="127" t="s">
        <v>739</v>
      </c>
      <c r="G2" s="35" t="s">
        <v>584</v>
      </c>
      <c r="H2" s="97" t="s">
        <v>352</v>
      </c>
      <c r="I2" s="97" t="s">
        <v>666</v>
      </c>
      <c r="J2" s="97" t="s">
        <v>399</v>
      </c>
      <c r="K2" s="97" t="s">
        <v>725</v>
      </c>
      <c r="L2" s="97" t="s">
        <v>671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">
      <c r="A3" s="37" t="s">
        <v>366</v>
      </c>
      <c r="B3" s="36"/>
      <c r="C3" s="36"/>
      <c r="D3" s="128" t="s">
        <v>737</v>
      </c>
      <c r="E3" s="128" t="s">
        <v>34</v>
      </c>
      <c r="F3" s="128" t="s">
        <v>738</v>
      </c>
      <c r="G3" s="36" t="s">
        <v>40</v>
      </c>
      <c r="H3" s="98" t="s">
        <v>400</v>
      </c>
      <c r="I3" s="98"/>
      <c r="J3" s="98"/>
      <c r="K3" s="98"/>
      <c r="L3" s="98" t="s">
        <v>672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'controlled vocabulary'!#REF!</xm:f>
          </x14:formula1>
          <xm:sqref>L4:L1048576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workbookViewId="0">
      <pane xSplit="9" ySplit="3" topLeftCell="K4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5" width="16.33203125" style="15" customWidth="1"/>
    <col min="6" max="6" width="16.33203125" style="15" hidden="1" customWidth="1"/>
    <col min="7" max="7" width="16.1640625" style="15" hidden="1" customWidth="1"/>
    <col min="8" max="8" width="15.6640625" style="15" hidden="1" customWidth="1"/>
    <col min="9" max="9" width="16.33203125" style="15" hidden="1" customWidth="1"/>
    <col min="10" max="11" width="16.6640625" style="15" customWidth="1"/>
    <col min="12" max="12" width="16.6640625" style="16" hidden="1" customWidth="1"/>
    <col min="13" max="13" width="18.33203125" style="5" hidden="1" customWidth="1"/>
    <col min="14" max="14" width="11.83203125" style="5" hidden="1" customWidth="1"/>
    <col min="15" max="15" width="14.33203125" style="5" hidden="1" customWidth="1"/>
    <col min="16" max="16" width="13.83203125" style="5" customWidth="1"/>
    <col min="17" max="17" width="14.33203125" style="129" hidden="1" customWidth="1"/>
    <col min="18" max="18" width="15" style="129" hidden="1" customWidth="1"/>
    <col min="19" max="19" width="17.83203125" style="129" hidden="1" customWidth="1"/>
    <col min="20" max="20" width="19.33203125" style="5" hidden="1" customWidth="1"/>
    <col min="21" max="21" width="13.83203125" style="5" customWidth="1"/>
    <col min="22" max="22" width="10.5" style="5" customWidth="1"/>
    <col min="23" max="23" width="11.83203125" style="5" customWidth="1"/>
    <col min="24" max="24" width="11.83203125" style="5" hidden="1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673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9" t="s">
        <v>587</v>
      </c>
      <c r="H1" s="27" t="s">
        <v>588</v>
      </c>
      <c r="I1" s="74" t="s">
        <v>589</v>
      </c>
      <c r="J1" s="74" t="s">
        <v>590</v>
      </c>
      <c r="K1" s="74" t="s">
        <v>591</v>
      </c>
      <c r="L1" s="74" t="s">
        <v>592</v>
      </c>
      <c r="M1" s="28" t="s">
        <v>593</v>
      </c>
      <c r="N1" s="28" t="s">
        <v>594</v>
      </c>
      <c r="O1" s="28" t="s">
        <v>595</v>
      </c>
      <c r="P1" s="28" t="s">
        <v>596</v>
      </c>
      <c r="Q1" s="126" t="s">
        <v>742</v>
      </c>
      <c r="R1" s="126" t="s">
        <v>743</v>
      </c>
      <c r="S1" s="126" t="s">
        <v>744</v>
      </c>
      <c r="T1" s="47" t="s">
        <v>597</v>
      </c>
      <c r="U1" s="75" t="s">
        <v>598</v>
      </c>
      <c r="V1" s="75" t="s">
        <v>599</v>
      </c>
      <c r="W1" s="75" t="s">
        <v>600</v>
      </c>
      <c r="X1" s="75" t="s">
        <v>601</v>
      </c>
      <c r="Y1" s="75" t="s">
        <v>602</v>
      </c>
      <c r="Z1" s="75" t="s">
        <v>603</v>
      </c>
      <c r="AA1" s="76" t="s">
        <v>604</v>
      </c>
      <c r="AB1" s="76" t="s">
        <v>605</v>
      </c>
      <c r="AC1" s="76" t="s">
        <v>606</v>
      </c>
      <c r="AD1" s="76" t="s">
        <v>607</v>
      </c>
      <c r="AE1" s="76" t="s">
        <v>608</v>
      </c>
      <c r="AF1" s="76" t="s">
        <v>609</v>
      </c>
      <c r="AG1" s="76" t="s">
        <v>610</v>
      </c>
      <c r="AH1" s="48" t="s">
        <v>611</v>
      </c>
      <c r="AI1" s="146" t="s">
        <v>840</v>
      </c>
      <c r="AJ1" s="147" t="s">
        <v>841</v>
      </c>
      <c r="AK1" s="148" t="s">
        <v>842</v>
      </c>
      <c r="AL1" s="49" t="s">
        <v>726</v>
      </c>
      <c r="AM1" s="49" t="s">
        <v>727</v>
      </c>
      <c r="AN1" s="49" t="s">
        <v>728</v>
      </c>
      <c r="AO1" s="77" t="s">
        <v>715</v>
      </c>
      <c r="AP1" s="77" t="s">
        <v>716</v>
      </c>
      <c r="AQ1" s="77" t="s">
        <v>717</v>
      </c>
      <c r="AR1" s="77" t="s">
        <v>718</v>
      </c>
      <c r="AS1" s="77" t="s">
        <v>719</v>
      </c>
      <c r="AT1" s="77" t="s">
        <v>779</v>
      </c>
      <c r="AU1" s="77" t="s">
        <v>780</v>
      </c>
      <c r="AV1" s="77" t="s">
        <v>781</v>
      </c>
      <c r="AW1" s="77" t="s">
        <v>782</v>
      </c>
      <c r="AX1" s="77" t="s">
        <v>783</v>
      </c>
      <c r="AY1" s="77" t="s">
        <v>784</v>
      </c>
      <c r="AZ1" s="77" t="s">
        <v>785</v>
      </c>
      <c r="BA1" s="77" t="s">
        <v>786</v>
      </c>
      <c r="BB1" s="77" t="s">
        <v>787</v>
      </c>
      <c r="BC1" s="77" t="s">
        <v>788</v>
      </c>
      <c r="BD1" s="77" t="s">
        <v>789</v>
      </c>
      <c r="BE1" s="77" t="s">
        <v>790</v>
      </c>
      <c r="BF1" s="77" t="s">
        <v>791</v>
      </c>
      <c r="BG1" s="51" t="s">
        <v>612</v>
      </c>
      <c r="BH1" s="51" t="s">
        <v>613</v>
      </c>
      <c r="BI1" s="51" t="s">
        <v>614</v>
      </c>
      <c r="BJ1" s="51" t="s">
        <v>615</v>
      </c>
      <c r="BK1" s="51" t="s">
        <v>616</v>
      </c>
      <c r="BL1" s="51" t="s">
        <v>792</v>
      </c>
      <c r="BM1" s="51" t="s">
        <v>617</v>
      </c>
      <c r="BN1" s="51" t="s">
        <v>618</v>
      </c>
      <c r="BO1" s="51" t="s">
        <v>619</v>
      </c>
      <c r="BP1" s="51" t="s">
        <v>620</v>
      </c>
      <c r="BQ1" s="51" t="s">
        <v>621</v>
      </c>
      <c r="BR1" s="51" t="s">
        <v>622</v>
      </c>
      <c r="BS1" s="51" t="s">
        <v>623</v>
      </c>
      <c r="BT1" s="51" t="s">
        <v>624</v>
      </c>
      <c r="BU1" s="52" t="s">
        <v>625</v>
      </c>
    </row>
    <row r="2" spans="1:73" s="30" customFormat="1" ht="80" customHeight="1">
      <c r="A2" s="31" t="s">
        <v>674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740</v>
      </c>
      <c r="R2" s="127" t="s">
        <v>741</v>
      </c>
      <c r="S2" s="127" t="s">
        <v>739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720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626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8" t="s">
        <v>737</v>
      </c>
      <c r="R3" s="128" t="s">
        <v>34</v>
      </c>
      <c r="S3" s="128" t="s">
        <v>738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721</v>
      </c>
      <c r="AP3" s="118" t="s">
        <v>721</v>
      </c>
      <c r="AQ3" s="118" t="s">
        <v>721</v>
      </c>
      <c r="AR3" s="118" t="s">
        <v>721</v>
      </c>
      <c r="AS3" s="117"/>
      <c r="AT3" s="118" t="s">
        <v>721</v>
      </c>
      <c r="AU3" s="118" t="s">
        <v>721</v>
      </c>
      <c r="AV3" s="118" t="s">
        <v>721</v>
      </c>
      <c r="AW3" s="118" t="s">
        <v>721</v>
      </c>
      <c r="AX3" s="71"/>
      <c r="AY3" s="118" t="s">
        <v>721</v>
      </c>
      <c r="AZ3" s="118" t="s">
        <v>721</v>
      </c>
      <c r="BA3" s="118" t="s">
        <v>721</v>
      </c>
      <c r="BB3" s="118" t="s">
        <v>721</v>
      </c>
      <c r="BC3" s="71"/>
      <c r="BD3" s="118" t="s">
        <v>721</v>
      </c>
      <c r="BE3" s="118" t="s">
        <v>721</v>
      </c>
      <c r="BF3" s="118" t="s">
        <v>721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 t="s">
        <v>812</v>
      </c>
      <c r="B4" s="10" t="s">
        <v>819</v>
      </c>
      <c r="C4" s="11" t="s">
        <v>821</v>
      </c>
      <c r="D4" s="11" t="s">
        <v>828</v>
      </c>
      <c r="E4" s="11" t="s">
        <v>830</v>
      </c>
      <c r="F4" s="11" t="s">
        <v>831</v>
      </c>
      <c r="G4" s="11" t="s">
        <v>296</v>
      </c>
      <c r="H4" s="11" t="s">
        <v>250</v>
      </c>
      <c r="I4" s="11" t="s">
        <v>176</v>
      </c>
      <c r="J4" s="11">
        <v>0</v>
      </c>
      <c r="K4" s="11">
        <v>1.65</v>
      </c>
      <c r="L4" s="6" t="s">
        <v>255</v>
      </c>
      <c r="M4" s="8"/>
      <c r="N4" s="8"/>
      <c r="O4" s="8"/>
      <c r="P4" s="8">
        <v>9.1999999999999993</v>
      </c>
      <c r="Q4" s="130"/>
      <c r="R4" s="130"/>
      <c r="S4" s="131"/>
      <c r="U4" s="152">
        <v>35.196050933976558</v>
      </c>
      <c r="V4" s="19"/>
      <c r="W4" s="5">
        <v>34.1</v>
      </c>
      <c r="X4" s="8"/>
      <c r="Y4" s="8">
        <v>1.67</v>
      </c>
      <c r="Z4" s="151">
        <v>17.502138579982894</v>
      </c>
      <c r="AA4" s="8">
        <v>-5.5</v>
      </c>
      <c r="AB4" s="8">
        <v>-28.4</v>
      </c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>
        <v>4.18</v>
      </c>
      <c r="AU4" s="9">
        <v>2.4900000000000002</v>
      </c>
      <c r="BD4" s="9">
        <v>4.53</v>
      </c>
      <c r="BG4" s="8" t="s">
        <v>843</v>
      </c>
      <c r="BH4" s="8"/>
      <c r="BI4" s="8"/>
      <c r="BJ4" s="8"/>
      <c r="BK4" s="8"/>
      <c r="BL4" s="8"/>
      <c r="BM4" s="8"/>
      <c r="BN4" s="8"/>
      <c r="BO4" s="8" t="s">
        <v>843</v>
      </c>
      <c r="BP4" s="8" t="s">
        <v>843</v>
      </c>
      <c r="BQ4" s="8"/>
      <c r="BR4" s="8"/>
      <c r="BS4" s="8"/>
      <c r="BT4" s="8"/>
    </row>
    <row r="5" spans="1:73" ht="15" customHeight="1">
      <c r="A5" s="20" t="s">
        <v>812</v>
      </c>
      <c r="B5" s="10" t="s">
        <v>819</v>
      </c>
      <c r="C5" s="11" t="s">
        <v>821</v>
      </c>
      <c r="D5" s="11" t="s">
        <v>828</v>
      </c>
      <c r="E5" s="11" t="s">
        <v>832</v>
      </c>
      <c r="F5" s="11" t="s">
        <v>831</v>
      </c>
      <c r="G5" s="11" t="s">
        <v>296</v>
      </c>
      <c r="H5" s="11" t="s">
        <v>250</v>
      </c>
      <c r="I5" s="11" t="s">
        <v>176</v>
      </c>
      <c r="J5" s="11">
        <v>1.65</v>
      </c>
      <c r="K5" s="11">
        <v>1.85</v>
      </c>
      <c r="L5" s="6" t="s">
        <v>255</v>
      </c>
      <c r="M5" s="8"/>
      <c r="N5" s="8"/>
      <c r="O5" s="8"/>
      <c r="P5" s="8">
        <v>10.5</v>
      </c>
      <c r="Q5" s="130"/>
      <c r="R5" s="130"/>
      <c r="S5" s="131"/>
      <c r="U5" s="152">
        <v>26.622538845571331</v>
      </c>
      <c r="V5" s="19"/>
      <c r="W5" s="5">
        <v>22.6</v>
      </c>
      <c r="X5" s="8"/>
      <c r="Y5" s="8">
        <v>1.34</v>
      </c>
      <c r="Z5" s="151">
        <v>14.45628997867804</v>
      </c>
      <c r="AA5" s="8">
        <v>-5</v>
      </c>
      <c r="AB5" s="8">
        <v>-28</v>
      </c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>
        <v>4.18</v>
      </c>
      <c r="AU5" s="9">
        <v>0.91</v>
      </c>
      <c r="BD5" s="9">
        <v>5.34</v>
      </c>
      <c r="BG5" s="8" t="s">
        <v>843</v>
      </c>
      <c r="BH5" s="8"/>
      <c r="BI5" s="8"/>
      <c r="BJ5" s="8"/>
      <c r="BK5" s="8"/>
      <c r="BL5" s="8"/>
      <c r="BM5" s="8"/>
      <c r="BN5" s="8"/>
      <c r="BO5" s="8" t="s">
        <v>843</v>
      </c>
      <c r="BP5" s="153" t="s">
        <v>844</v>
      </c>
      <c r="BQ5" s="8"/>
      <c r="BR5" s="8"/>
      <c r="BS5" s="8"/>
      <c r="BT5" s="8"/>
    </row>
    <row r="6" spans="1:73" ht="15" customHeight="1">
      <c r="A6" s="20" t="s">
        <v>812</v>
      </c>
      <c r="B6" s="10" t="s">
        <v>819</v>
      </c>
      <c r="C6" s="11" t="s">
        <v>821</v>
      </c>
      <c r="D6" s="11" t="s">
        <v>828</v>
      </c>
      <c r="E6" s="11" t="s">
        <v>833</v>
      </c>
      <c r="F6" s="11" t="s">
        <v>831</v>
      </c>
      <c r="G6" s="11" t="s">
        <v>298</v>
      </c>
      <c r="H6" s="11" t="s">
        <v>250</v>
      </c>
      <c r="I6" s="11" t="s">
        <v>176</v>
      </c>
      <c r="J6" s="11">
        <v>1.85</v>
      </c>
      <c r="K6" s="11">
        <v>2</v>
      </c>
      <c r="L6" s="6" t="s">
        <v>255</v>
      </c>
      <c r="M6" s="8"/>
      <c r="N6" s="8"/>
      <c r="O6" s="8"/>
      <c r="P6" s="8">
        <v>5.4</v>
      </c>
      <c r="Q6" s="130"/>
      <c r="R6" s="130"/>
      <c r="S6" s="131"/>
      <c r="U6" s="152">
        <v>10.965389577607002</v>
      </c>
      <c r="V6" s="19"/>
      <c r="W6" s="5">
        <v>18.100000000000001</v>
      </c>
      <c r="X6" s="8"/>
      <c r="Y6" s="8">
        <v>1.17</v>
      </c>
      <c r="Z6" s="151">
        <v>13.260073260073263</v>
      </c>
      <c r="AA6" s="8">
        <v>-3.7</v>
      </c>
      <c r="AB6" s="8">
        <v>-27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>
        <v>3.72</v>
      </c>
      <c r="AU6" s="9">
        <v>0.68</v>
      </c>
      <c r="BD6" s="9">
        <v>4.4800000000000004</v>
      </c>
      <c r="BG6" s="153" t="s">
        <v>844</v>
      </c>
      <c r="BH6" s="8"/>
      <c r="BI6" s="8"/>
      <c r="BJ6" s="8"/>
      <c r="BK6" s="8"/>
      <c r="BL6" s="8"/>
      <c r="BM6" s="8"/>
      <c r="BN6" s="8"/>
      <c r="BO6" s="8" t="s">
        <v>843</v>
      </c>
      <c r="BP6" s="8"/>
      <c r="BQ6" s="8"/>
      <c r="BR6" s="8"/>
      <c r="BS6" s="8"/>
      <c r="BT6" s="8"/>
    </row>
    <row r="7" spans="1:73" ht="15" customHeight="1">
      <c r="A7" s="20" t="s">
        <v>812</v>
      </c>
      <c r="B7" s="10" t="s">
        <v>819</v>
      </c>
      <c r="C7" s="11" t="s">
        <v>821</v>
      </c>
      <c r="D7" s="11" t="s">
        <v>828</v>
      </c>
      <c r="E7" s="11" t="s">
        <v>834</v>
      </c>
      <c r="F7" s="11" t="s">
        <v>831</v>
      </c>
      <c r="G7" s="11" t="s">
        <v>298</v>
      </c>
      <c r="H7" s="11" t="s">
        <v>250</v>
      </c>
      <c r="I7" s="11" t="s">
        <v>176</v>
      </c>
      <c r="J7" s="11">
        <v>2</v>
      </c>
      <c r="K7" s="11">
        <v>2.2000000000000002</v>
      </c>
      <c r="L7" s="6" t="s">
        <v>255</v>
      </c>
      <c r="M7" s="8"/>
      <c r="N7" s="8"/>
      <c r="O7" s="8"/>
      <c r="P7" s="8">
        <v>6.6</v>
      </c>
      <c r="Q7" s="130"/>
      <c r="R7" s="130"/>
      <c r="S7" s="131"/>
      <c r="U7" s="152">
        <v>7.9968586974813505</v>
      </c>
      <c r="V7" s="19"/>
      <c r="W7" s="5">
        <v>10.8</v>
      </c>
      <c r="X7" s="8"/>
      <c r="Y7" s="8">
        <v>0.75</v>
      </c>
      <c r="Z7" s="151">
        <v>12.342857142857145</v>
      </c>
      <c r="AA7" s="8">
        <v>-3</v>
      </c>
      <c r="AB7" s="8">
        <v>-27.5</v>
      </c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>
        <v>4.1399999999999997</v>
      </c>
      <c r="AU7" s="9">
        <v>0.74</v>
      </c>
      <c r="BD7" s="9">
        <v>5.74</v>
      </c>
      <c r="BG7" s="153" t="s">
        <v>844</v>
      </c>
      <c r="BH7" s="8"/>
      <c r="BI7" s="8"/>
      <c r="BJ7" s="8"/>
      <c r="BK7" s="8"/>
      <c r="BL7" s="8"/>
      <c r="BM7" s="8"/>
      <c r="BN7" s="8"/>
      <c r="BO7" s="8" t="s">
        <v>843</v>
      </c>
      <c r="BP7" s="8"/>
      <c r="BQ7" s="8"/>
      <c r="BR7" s="8"/>
      <c r="BS7" s="8"/>
      <c r="BT7" s="8"/>
    </row>
    <row r="8" spans="1:73" ht="14">
      <c r="A8" s="14" t="s">
        <v>812</v>
      </c>
      <c r="B8" s="10" t="s">
        <v>819</v>
      </c>
      <c r="C8" s="11" t="s">
        <v>821</v>
      </c>
      <c r="D8" s="11" t="s">
        <v>828</v>
      </c>
      <c r="E8" s="11" t="s">
        <v>835</v>
      </c>
      <c r="F8" s="11" t="s">
        <v>831</v>
      </c>
      <c r="G8" s="11" t="s">
        <v>298</v>
      </c>
      <c r="H8" s="11" t="s">
        <v>250</v>
      </c>
      <c r="I8" s="11" t="s">
        <v>176</v>
      </c>
      <c r="J8" s="11">
        <v>2.2000000000000002</v>
      </c>
      <c r="K8" s="11">
        <v>2.4</v>
      </c>
      <c r="L8" s="6" t="s">
        <v>255</v>
      </c>
      <c r="M8" s="8"/>
      <c r="N8" s="8"/>
      <c r="O8" s="8"/>
      <c r="P8" s="8">
        <v>3.3</v>
      </c>
      <c r="Q8" s="130"/>
      <c r="R8" s="130"/>
      <c r="S8" s="131"/>
      <c r="U8" s="152">
        <v>2.6656195658271162</v>
      </c>
      <c r="V8" s="19"/>
      <c r="W8" s="5">
        <v>7.2</v>
      </c>
      <c r="X8" s="8"/>
      <c r="Y8" s="8">
        <v>0.56000000000000005</v>
      </c>
      <c r="Z8" s="151">
        <v>11.020408163265305</v>
      </c>
      <c r="AA8" s="8">
        <v>-2</v>
      </c>
      <c r="AB8" s="8">
        <v>-27.4</v>
      </c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>
        <v>3.01</v>
      </c>
      <c r="AU8" s="9">
        <v>0.53</v>
      </c>
      <c r="BD8" s="9">
        <v>4.6500000000000004</v>
      </c>
      <c r="BG8" s="153" t="s">
        <v>845</v>
      </c>
      <c r="BH8" s="8"/>
      <c r="BI8" s="8"/>
      <c r="BJ8" s="8"/>
      <c r="BK8" s="8"/>
      <c r="BL8" s="8"/>
      <c r="BM8" s="8"/>
      <c r="BN8" s="8"/>
      <c r="BO8" s="8" t="s">
        <v>843</v>
      </c>
      <c r="BP8" s="8"/>
      <c r="BQ8" s="8"/>
      <c r="BR8" s="8"/>
      <c r="BS8" s="8"/>
      <c r="BT8" s="8"/>
    </row>
    <row r="9" spans="1:73" ht="14">
      <c r="A9" s="14" t="s">
        <v>812</v>
      </c>
      <c r="B9" s="10" t="s">
        <v>819</v>
      </c>
      <c r="C9" s="11" t="s">
        <v>821</v>
      </c>
      <c r="D9" s="11" t="s">
        <v>828</v>
      </c>
      <c r="E9" s="11" t="s">
        <v>836</v>
      </c>
      <c r="F9" s="11" t="s">
        <v>831</v>
      </c>
      <c r="G9" s="11" t="s">
        <v>298</v>
      </c>
      <c r="H9" s="11" t="s">
        <v>250</v>
      </c>
      <c r="I9" s="11" t="s">
        <v>176</v>
      </c>
      <c r="J9" s="11">
        <v>2.4</v>
      </c>
      <c r="K9" s="11">
        <v>2.65</v>
      </c>
      <c r="L9" s="6" t="s">
        <v>255</v>
      </c>
      <c r="M9" s="8"/>
      <c r="N9" s="8"/>
      <c r="O9" s="8"/>
      <c r="P9" s="8">
        <v>59.3</v>
      </c>
      <c r="Q9" s="130"/>
      <c r="R9" s="130"/>
      <c r="S9" s="131"/>
      <c r="U9" s="152">
        <v>15.301508947102709</v>
      </c>
      <c r="V9" s="19"/>
      <c r="W9" s="5">
        <v>2.2999999999999998</v>
      </c>
      <c r="X9" s="8"/>
      <c r="Y9" s="8">
        <v>0.03</v>
      </c>
      <c r="Z9" s="151">
        <v>65.714285714285708</v>
      </c>
      <c r="AA9" s="8">
        <v>1</v>
      </c>
      <c r="AB9" s="8">
        <v>-27.4</v>
      </c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>
        <v>0.34</v>
      </c>
      <c r="AU9" s="9">
        <v>0.11</v>
      </c>
      <c r="BD9" s="9">
        <v>0.77</v>
      </c>
      <c r="BG9" s="153" t="s">
        <v>845</v>
      </c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 t="s">
        <v>812</v>
      </c>
      <c r="B10" s="10" t="s">
        <v>819</v>
      </c>
      <c r="C10" s="11" t="s">
        <v>821</v>
      </c>
      <c r="D10" s="11" t="s">
        <v>828</v>
      </c>
      <c r="E10" s="11" t="s">
        <v>837</v>
      </c>
      <c r="F10" s="11" t="s">
        <v>831</v>
      </c>
      <c r="G10" s="11" t="s">
        <v>298</v>
      </c>
      <c r="H10" s="11" t="s">
        <v>250</v>
      </c>
      <c r="I10" s="11" t="s">
        <v>176</v>
      </c>
      <c r="J10" s="11">
        <v>2.65</v>
      </c>
      <c r="K10" s="11" t="s">
        <v>838</v>
      </c>
      <c r="L10" s="6" t="s">
        <v>255</v>
      </c>
      <c r="M10" s="8"/>
      <c r="N10" s="8"/>
      <c r="O10" s="8"/>
      <c r="P10" s="8">
        <v>3.6</v>
      </c>
      <c r="Q10" s="130"/>
      <c r="R10" s="130"/>
      <c r="S10" s="131"/>
      <c r="U10" s="152">
        <v>1.2520334324339488</v>
      </c>
      <c r="V10" s="19"/>
      <c r="W10" s="5">
        <v>3.1</v>
      </c>
      <c r="X10" s="8"/>
      <c r="Y10" s="8">
        <v>0.04</v>
      </c>
      <c r="Z10" s="151">
        <v>66.428571428571431</v>
      </c>
      <c r="AA10" s="8">
        <v>2.1</v>
      </c>
      <c r="AB10" s="8">
        <v>-27.8</v>
      </c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>
        <v>1.61</v>
      </c>
      <c r="AU10" s="9">
        <v>0.3</v>
      </c>
      <c r="BD10" s="9">
        <v>4.8499999999999996</v>
      </c>
      <c r="BG10" s="8" t="s">
        <v>843</v>
      </c>
      <c r="BH10" s="8"/>
      <c r="BI10" s="8"/>
      <c r="BJ10" s="153" t="s">
        <v>844</v>
      </c>
      <c r="BK10" s="8" t="s">
        <v>843</v>
      </c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 t="s">
        <v>812</v>
      </c>
      <c r="B11" s="10" t="s">
        <v>819</v>
      </c>
      <c r="C11" s="11" t="s">
        <v>826</v>
      </c>
      <c r="D11" s="11" t="s">
        <v>828</v>
      </c>
      <c r="E11" s="11" t="s">
        <v>830</v>
      </c>
      <c r="F11" s="11" t="s">
        <v>831</v>
      </c>
      <c r="G11" s="11" t="s">
        <v>296</v>
      </c>
      <c r="H11" s="11" t="s">
        <v>250</v>
      </c>
      <c r="I11" s="11" t="s">
        <v>176</v>
      </c>
      <c r="J11" s="11">
        <v>0</v>
      </c>
      <c r="K11" s="11">
        <v>1.65</v>
      </c>
      <c r="L11" s="6" t="s">
        <v>255</v>
      </c>
      <c r="M11" s="8"/>
      <c r="N11" s="8"/>
      <c r="O11" s="8"/>
      <c r="P11" s="8">
        <v>9.1999999999999993</v>
      </c>
      <c r="Q11" s="130"/>
      <c r="R11" s="130"/>
      <c r="S11" s="131"/>
      <c r="U11" s="152">
        <v>38.580677721877294</v>
      </c>
      <c r="V11" s="19"/>
      <c r="W11" s="19">
        <v>34.4</v>
      </c>
      <c r="X11" s="8"/>
      <c r="Y11" s="8">
        <v>1.66</v>
      </c>
      <c r="Z11" s="151">
        <v>17.76247848537005</v>
      </c>
      <c r="AA11" s="8"/>
      <c r="AB11" s="8"/>
      <c r="AC11" s="8"/>
      <c r="AD11" s="8"/>
      <c r="AE11" s="26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 t="s">
        <v>812</v>
      </c>
      <c r="B12" s="10" t="s">
        <v>819</v>
      </c>
      <c r="C12" s="11" t="s">
        <v>826</v>
      </c>
      <c r="D12" s="11" t="s">
        <v>828</v>
      </c>
      <c r="E12" s="11" t="s">
        <v>832</v>
      </c>
      <c r="F12" s="11" t="s">
        <v>831</v>
      </c>
      <c r="G12" s="11" t="s">
        <v>296</v>
      </c>
      <c r="H12" s="11" t="s">
        <v>250</v>
      </c>
      <c r="I12" s="11" t="s">
        <v>176</v>
      </c>
      <c r="J12" s="11">
        <v>1.65</v>
      </c>
      <c r="K12" s="11">
        <v>1.85</v>
      </c>
      <c r="L12" s="6" t="s">
        <v>255</v>
      </c>
      <c r="M12" s="8"/>
      <c r="N12" s="8"/>
      <c r="O12" s="8"/>
      <c r="P12" s="8">
        <v>11.1</v>
      </c>
      <c r="Q12" s="130"/>
      <c r="R12" s="130"/>
      <c r="S12" s="131"/>
      <c r="U12" s="152">
        <v>27.874929751909956</v>
      </c>
      <c r="V12" s="19"/>
      <c r="W12" s="19">
        <v>20.6</v>
      </c>
      <c r="X12" s="8"/>
      <c r="Y12" s="8">
        <v>1.1599999999999999</v>
      </c>
      <c r="Z12" s="151">
        <v>15.221674876847294</v>
      </c>
      <c r="AA12" s="8"/>
      <c r="AB12" s="8"/>
      <c r="AC12" s="8"/>
      <c r="AD12" s="8"/>
      <c r="AE12" s="24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 t="s">
        <v>812</v>
      </c>
      <c r="B13" s="10" t="s">
        <v>819</v>
      </c>
      <c r="C13" s="11" t="s">
        <v>826</v>
      </c>
      <c r="D13" s="11" t="s">
        <v>828</v>
      </c>
      <c r="E13" s="11" t="s">
        <v>833</v>
      </c>
      <c r="F13" s="11" t="s">
        <v>831</v>
      </c>
      <c r="G13" s="11" t="s">
        <v>298</v>
      </c>
      <c r="H13" s="11" t="s">
        <v>250</v>
      </c>
      <c r="I13" s="11" t="s">
        <v>176</v>
      </c>
      <c r="J13" s="11">
        <v>1.85</v>
      </c>
      <c r="K13" s="11">
        <v>2</v>
      </c>
      <c r="L13" s="6" t="s">
        <v>255</v>
      </c>
      <c r="M13" s="8"/>
      <c r="N13" s="8"/>
      <c r="O13" s="8"/>
      <c r="P13" s="8">
        <v>9.6999999999999993</v>
      </c>
      <c r="Q13" s="130"/>
      <c r="R13" s="130"/>
      <c r="S13" s="131"/>
      <c r="U13" s="152">
        <v>18.092007016885141</v>
      </c>
      <c r="V13" s="19"/>
      <c r="W13" s="19">
        <v>15.3</v>
      </c>
      <c r="X13" s="8"/>
      <c r="Y13" s="8">
        <v>0.95</v>
      </c>
      <c r="Z13" s="151">
        <v>13.804511278195491</v>
      </c>
      <c r="AA13" s="8"/>
      <c r="AB13" s="8"/>
      <c r="AC13" s="8"/>
      <c r="AD13" s="8"/>
      <c r="AE13" s="23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 t="s">
        <v>812</v>
      </c>
      <c r="B14" s="10" t="s">
        <v>819</v>
      </c>
      <c r="C14" s="11" t="s">
        <v>826</v>
      </c>
      <c r="D14" s="11" t="s">
        <v>828</v>
      </c>
      <c r="E14" s="11" t="s">
        <v>834</v>
      </c>
      <c r="F14" s="11" t="s">
        <v>831</v>
      </c>
      <c r="G14" s="11" t="s">
        <v>298</v>
      </c>
      <c r="H14" s="11" t="s">
        <v>250</v>
      </c>
      <c r="I14" s="11" t="s">
        <v>176</v>
      </c>
      <c r="J14" s="11">
        <v>2</v>
      </c>
      <c r="K14" s="11">
        <v>2.2000000000000002</v>
      </c>
      <c r="L14" s="6" t="s">
        <v>255</v>
      </c>
      <c r="M14" s="8"/>
      <c r="N14" s="8"/>
      <c r="O14" s="8"/>
      <c r="P14" s="8">
        <v>8.4</v>
      </c>
      <c r="Q14" s="130"/>
      <c r="R14" s="130"/>
      <c r="S14" s="131"/>
      <c r="U14" s="152">
        <v>10.956873463227792</v>
      </c>
      <c r="V14" s="19"/>
      <c r="W14" s="19">
        <v>10.7</v>
      </c>
      <c r="X14" s="8"/>
      <c r="Y14" s="8">
        <v>0.68</v>
      </c>
      <c r="Z14" s="151">
        <v>13.48739495798319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 t="s">
        <v>812</v>
      </c>
      <c r="B15" s="12" t="s">
        <v>819</v>
      </c>
      <c r="C15" s="12" t="s">
        <v>826</v>
      </c>
      <c r="D15" s="12" t="s">
        <v>828</v>
      </c>
      <c r="E15" s="12" t="s">
        <v>835</v>
      </c>
      <c r="F15" s="12" t="s">
        <v>831</v>
      </c>
      <c r="G15" s="12" t="s">
        <v>298</v>
      </c>
      <c r="H15" s="12" t="s">
        <v>250</v>
      </c>
      <c r="I15" s="12" t="s">
        <v>176</v>
      </c>
      <c r="J15" s="12">
        <v>2.2000000000000002</v>
      </c>
      <c r="K15" s="12">
        <v>2.4</v>
      </c>
      <c r="L15" s="6" t="s">
        <v>255</v>
      </c>
      <c r="M15" s="14"/>
      <c r="N15" s="14"/>
      <c r="O15" s="14"/>
      <c r="P15" s="14">
        <v>4.3</v>
      </c>
      <c r="Q15" s="132"/>
      <c r="R15" s="132"/>
      <c r="S15" s="132"/>
      <c r="U15" s="152">
        <v>3.5120997382687209</v>
      </c>
      <c r="V15" s="19"/>
      <c r="W15" s="14">
        <v>6.7</v>
      </c>
      <c r="X15" s="14"/>
      <c r="Y15" s="14">
        <v>0.47</v>
      </c>
      <c r="Z15" s="151">
        <v>12.218844984802432</v>
      </c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</row>
    <row r="16" spans="1:73" ht="14">
      <c r="A16" s="14" t="s">
        <v>812</v>
      </c>
      <c r="B16" s="12" t="s">
        <v>819</v>
      </c>
      <c r="C16" s="12" t="s">
        <v>826</v>
      </c>
      <c r="D16" s="12" t="s">
        <v>828</v>
      </c>
      <c r="E16" s="12" t="s">
        <v>836</v>
      </c>
      <c r="F16" s="12" t="s">
        <v>831</v>
      </c>
      <c r="G16" s="12" t="s">
        <v>298</v>
      </c>
      <c r="H16" s="12" t="s">
        <v>250</v>
      </c>
      <c r="I16" s="12" t="s">
        <v>176</v>
      </c>
      <c r="J16" s="12">
        <v>2.4</v>
      </c>
      <c r="K16" s="12">
        <v>2.65</v>
      </c>
      <c r="L16" s="6" t="s">
        <v>255</v>
      </c>
      <c r="M16" s="14"/>
      <c r="N16" s="14"/>
      <c r="O16" s="14"/>
      <c r="P16" s="14">
        <v>56.6</v>
      </c>
      <c r="Q16" s="132"/>
      <c r="R16" s="132"/>
      <c r="S16" s="132"/>
      <c r="U16" s="152">
        <v>0.82798269428396942</v>
      </c>
      <c r="V16" s="19"/>
      <c r="W16" s="14">
        <v>0.12</v>
      </c>
      <c r="X16" s="14"/>
      <c r="Y16" s="14">
        <v>0.02</v>
      </c>
      <c r="Z16" s="151">
        <v>5.1428571428571423</v>
      </c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</row>
    <row r="17" spans="1:72" ht="14">
      <c r="A17" s="14" t="s">
        <v>812</v>
      </c>
      <c r="B17" s="12" t="s">
        <v>819</v>
      </c>
      <c r="C17" s="12" t="s">
        <v>826</v>
      </c>
      <c r="D17" s="12" t="s">
        <v>828</v>
      </c>
      <c r="E17" s="12" t="s">
        <v>837</v>
      </c>
      <c r="F17" s="12" t="s">
        <v>831</v>
      </c>
      <c r="G17" s="12" t="s">
        <v>298</v>
      </c>
      <c r="H17" s="12" t="s">
        <v>250</v>
      </c>
      <c r="I17" s="12" t="s">
        <v>176</v>
      </c>
      <c r="J17" s="12">
        <v>2.65</v>
      </c>
      <c r="K17" s="12" t="s">
        <v>838</v>
      </c>
      <c r="L17" s="6" t="s">
        <v>255</v>
      </c>
      <c r="M17" s="14"/>
      <c r="N17" s="14"/>
      <c r="O17" s="14"/>
      <c r="P17" s="14">
        <v>2.5</v>
      </c>
      <c r="Q17" s="132"/>
      <c r="R17" s="132"/>
      <c r="S17" s="132"/>
      <c r="U17" s="152">
        <v>0.15542961354712323</v>
      </c>
      <c r="V17" s="19"/>
      <c r="W17" s="14">
        <v>0.51</v>
      </c>
      <c r="X17" s="14"/>
      <c r="Y17" s="14">
        <v>0.05</v>
      </c>
      <c r="Z17" s="151">
        <v>8.742857142857142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</row>
    <row r="18" spans="1:72" ht="14">
      <c r="A18" s="14" t="s">
        <v>812</v>
      </c>
      <c r="B18" s="10" t="s">
        <v>820</v>
      </c>
      <c r="C18" s="11" t="s">
        <v>824</v>
      </c>
      <c r="D18" s="11" t="s">
        <v>828</v>
      </c>
      <c r="E18" s="11" t="s">
        <v>830</v>
      </c>
      <c r="F18" s="11" t="s">
        <v>831</v>
      </c>
      <c r="G18" s="11" t="s">
        <v>296</v>
      </c>
      <c r="H18" s="11" t="s">
        <v>250</v>
      </c>
      <c r="I18" s="11" t="s">
        <v>176</v>
      </c>
      <c r="J18" s="11">
        <v>0</v>
      </c>
      <c r="K18" s="11">
        <v>1.65</v>
      </c>
      <c r="L18" s="6" t="s">
        <v>255</v>
      </c>
      <c r="M18" s="8"/>
      <c r="N18" s="8"/>
      <c r="O18" s="8"/>
      <c r="P18" s="8">
        <v>4.5999999999999996</v>
      </c>
      <c r="Q18" s="130"/>
      <c r="R18" s="130"/>
      <c r="S18" s="131"/>
      <c r="U18" s="152">
        <v>40.897176629921546</v>
      </c>
      <c r="V18" s="19"/>
      <c r="W18" s="5">
        <v>38.6</v>
      </c>
      <c r="X18" s="8"/>
      <c r="Y18" s="8">
        <v>1.65</v>
      </c>
      <c r="Z18" s="151">
        <v>20.051948051948056</v>
      </c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>
        <v>1.28</v>
      </c>
      <c r="AU18" s="9">
        <v>0.71</v>
      </c>
      <c r="BD18" s="9">
        <v>1.47</v>
      </c>
      <c r="BG18" s="8" t="s">
        <v>843</v>
      </c>
      <c r="BH18" s="8" t="s">
        <v>843</v>
      </c>
      <c r="BI18" s="8"/>
      <c r="BJ18" s="8"/>
      <c r="BK18" s="8"/>
      <c r="BL18" s="8"/>
      <c r="BM18" s="8"/>
      <c r="BN18" s="8"/>
      <c r="BO18" s="8"/>
      <c r="BP18" s="153" t="s">
        <v>843</v>
      </c>
      <c r="BQ18" s="8"/>
      <c r="BR18" s="8"/>
      <c r="BS18" s="8"/>
      <c r="BT18" s="8"/>
    </row>
    <row r="19" spans="1:72" ht="14">
      <c r="A19" s="14" t="s">
        <v>812</v>
      </c>
      <c r="B19" s="10" t="s">
        <v>820</v>
      </c>
      <c r="C19" s="11" t="s">
        <v>824</v>
      </c>
      <c r="D19" s="11" t="s">
        <v>828</v>
      </c>
      <c r="E19" s="11" t="s">
        <v>832</v>
      </c>
      <c r="F19" s="11" t="s">
        <v>831</v>
      </c>
      <c r="G19" s="11" t="s">
        <v>296</v>
      </c>
      <c r="H19" s="11" t="s">
        <v>250</v>
      </c>
      <c r="I19" s="11" t="s">
        <v>176</v>
      </c>
      <c r="J19" s="11">
        <v>1.65</v>
      </c>
      <c r="K19" s="11">
        <v>1.85</v>
      </c>
      <c r="L19" s="6" t="s">
        <v>255</v>
      </c>
      <c r="M19" s="8"/>
      <c r="N19" s="8"/>
      <c r="O19" s="8"/>
      <c r="P19" s="8">
        <v>3.8</v>
      </c>
      <c r="Q19" s="130"/>
      <c r="R19" s="130"/>
      <c r="S19" s="131"/>
      <c r="U19" s="152">
        <v>23.019057402536376</v>
      </c>
      <c r="V19" s="19"/>
      <c r="W19" s="5">
        <v>26.3</v>
      </c>
      <c r="X19" s="8"/>
      <c r="Y19" s="8">
        <v>1.43</v>
      </c>
      <c r="Z19" s="151">
        <v>15.764235764235766</v>
      </c>
      <c r="AA19" s="8">
        <v>-4.8</v>
      </c>
      <c r="AB19" s="8">
        <v>-27.6</v>
      </c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>
        <v>1.63</v>
      </c>
      <c r="AU19" s="9">
        <v>0.71</v>
      </c>
      <c r="BD19" s="9">
        <v>2.1800000000000002</v>
      </c>
      <c r="BG19" s="8" t="s">
        <v>843</v>
      </c>
      <c r="BH19" s="8" t="s">
        <v>843</v>
      </c>
      <c r="BI19" s="8"/>
      <c r="BJ19" s="8"/>
      <c r="BK19" s="8"/>
      <c r="BL19" s="8"/>
      <c r="BM19" s="8"/>
      <c r="BN19" s="8"/>
      <c r="BO19" s="8"/>
      <c r="BP19" s="153" t="s">
        <v>844</v>
      </c>
      <c r="BQ19" s="8"/>
      <c r="BR19" s="8"/>
      <c r="BS19" s="8"/>
      <c r="BT19" s="8"/>
    </row>
    <row r="20" spans="1:72" ht="14">
      <c r="A20" s="14" t="s">
        <v>812</v>
      </c>
      <c r="B20" s="10" t="s">
        <v>820</v>
      </c>
      <c r="C20" s="11" t="s">
        <v>824</v>
      </c>
      <c r="D20" s="11" t="s">
        <v>828</v>
      </c>
      <c r="E20" s="11" t="s">
        <v>839</v>
      </c>
      <c r="F20" s="11" t="s">
        <v>831</v>
      </c>
      <c r="G20" s="11" t="s">
        <v>298</v>
      </c>
      <c r="H20" s="11" t="s">
        <v>250</v>
      </c>
      <c r="I20" s="11" t="s">
        <v>176</v>
      </c>
      <c r="J20" s="11">
        <v>1.85</v>
      </c>
      <c r="K20" s="11">
        <v>2</v>
      </c>
      <c r="L20" s="6" t="s">
        <v>255</v>
      </c>
      <c r="M20" s="8"/>
      <c r="N20" s="8"/>
      <c r="O20" s="8"/>
      <c r="P20" s="8">
        <v>3.2</v>
      </c>
      <c r="Q20" s="130"/>
      <c r="R20" s="130"/>
      <c r="S20" s="131"/>
      <c r="U20" s="152">
        <v>15.478093430562783</v>
      </c>
      <c r="V20" s="19"/>
      <c r="W20" s="5">
        <v>21</v>
      </c>
      <c r="X20" s="8"/>
      <c r="Y20" s="8">
        <v>1.28</v>
      </c>
      <c r="Z20" s="151">
        <v>14.062499999999998</v>
      </c>
      <c r="AA20" s="8">
        <v>-4</v>
      </c>
      <c r="AB20" s="8">
        <v>-27</v>
      </c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>
        <v>1.82</v>
      </c>
      <c r="AU20" s="9">
        <v>0.89</v>
      </c>
      <c r="BD20" s="9">
        <v>1.57</v>
      </c>
      <c r="BG20" s="153" t="s">
        <v>844</v>
      </c>
      <c r="BH20" s="8" t="s">
        <v>843</v>
      </c>
      <c r="BI20" s="8"/>
      <c r="BJ20" s="8"/>
      <c r="BK20" s="8"/>
      <c r="BL20" s="8"/>
      <c r="BM20" s="8"/>
      <c r="BN20" s="8"/>
      <c r="BO20" s="8"/>
      <c r="BP20" s="153" t="s">
        <v>844</v>
      </c>
      <c r="BQ20" s="8"/>
      <c r="BR20" s="8"/>
      <c r="BS20" s="8"/>
      <c r="BT20" s="8"/>
    </row>
    <row r="21" spans="1:72" ht="14">
      <c r="A21" s="14" t="s">
        <v>812</v>
      </c>
      <c r="B21" s="10" t="s">
        <v>820</v>
      </c>
      <c r="C21" s="11" t="s">
        <v>824</v>
      </c>
      <c r="D21" s="11" t="s">
        <v>828</v>
      </c>
      <c r="E21" s="11" t="s">
        <v>834</v>
      </c>
      <c r="F21" s="11" t="s">
        <v>831</v>
      </c>
      <c r="G21" s="11" t="s">
        <v>298</v>
      </c>
      <c r="H21" s="11" t="s">
        <v>250</v>
      </c>
      <c r="I21" s="11" t="s">
        <v>176</v>
      </c>
      <c r="J21" s="11">
        <v>2</v>
      </c>
      <c r="K21" s="11">
        <v>2.2000000000000002</v>
      </c>
      <c r="L21" s="6" t="s">
        <v>255</v>
      </c>
      <c r="M21" s="8"/>
      <c r="N21" s="8"/>
      <c r="O21" s="8"/>
      <c r="P21" s="8">
        <v>4</v>
      </c>
      <c r="Q21" s="130"/>
      <c r="R21" s="130"/>
      <c r="S21" s="131"/>
      <c r="U21" s="152">
        <v>12.622016666589886</v>
      </c>
      <c r="V21" s="19"/>
      <c r="W21" s="5">
        <v>13.7</v>
      </c>
      <c r="X21" s="8"/>
      <c r="Y21" s="8">
        <v>0.91</v>
      </c>
      <c r="Z21" s="151">
        <v>12.904238618524332</v>
      </c>
      <c r="AA21" s="8">
        <v>-3.9</v>
      </c>
      <c r="AB21" s="8">
        <v>-26</v>
      </c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>
        <v>0.83</v>
      </c>
      <c r="AU21" s="9">
        <v>0.45</v>
      </c>
      <c r="BD21" s="9">
        <v>1.51</v>
      </c>
      <c r="BG21" s="153" t="s">
        <v>844</v>
      </c>
      <c r="BH21" s="8" t="s">
        <v>843</v>
      </c>
      <c r="BI21" s="8"/>
      <c r="BJ21" s="8"/>
      <c r="BK21" s="8"/>
      <c r="BL21" s="8"/>
      <c r="BM21" s="8"/>
      <c r="BN21" s="8"/>
      <c r="BO21" s="8"/>
      <c r="BP21" s="153" t="s">
        <v>844</v>
      </c>
      <c r="BQ21" s="8"/>
      <c r="BR21" s="8"/>
      <c r="BS21" s="8"/>
      <c r="BT21" s="8"/>
    </row>
    <row r="22" spans="1:72" ht="14">
      <c r="A22" s="14" t="s">
        <v>812</v>
      </c>
      <c r="B22" s="10" t="s">
        <v>820</v>
      </c>
      <c r="C22" s="11" t="s">
        <v>824</v>
      </c>
      <c r="D22" s="11" t="s">
        <v>828</v>
      </c>
      <c r="E22" s="11" t="s">
        <v>835</v>
      </c>
      <c r="F22" s="11" t="s">
        <v>831</v>
      </c>
      <c r="G22" s="11" t="s">
        <v>298</v>
      </c>
      <c r="H22" s="11" t="s">
        <v>250</v>
      </c>
      <c r="I22" s="11" t="s">
        <v>176</v>
      </c>
      <c r="J22" s="11">
        <v>2.2000000000000002</v>
      </c>
      <c r="K22" s="11">
        <v>2.4</v>
      </c>
      <c r="L22" s="6" t="s">
        <v>255</v>
      </c>
      <c r="M22" s="8"/>
      <c r="N22" s="8"/>
      <c r="O22" s="8"/>
      <c r="P22" s="8">
        <v>3.8</v>
      </c>
      <c r="Q22" s="130"/>
      <c r="R22" s="130"/>
      <c r="S22" s="131"/>
      <c r="U22" s="152">
        <v>3.3259474574006931</v>
      </c>
      <c r="V22" s="19"/>
      <c r="W22" s="5">
        <v>3.8</v>
      </c>
      <c r="X22" s="8"/>
      <c r="Y22" s="8">
        <v>0.6</v>
      </c>
      <c r="Z22" s="151">
        <v>5.4285714285714279</v>
      </c>
      <c r="AA22" s="5">
        <v>-3.5</v>
      </c>
      <c r="AB22" s="8">
        <v>-27</v>
      </c>
      <c r="AC22" s="8"/>
      <c r="AD22" s="8"/>
      <c r="AE22" s="23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>
        <v>0.97</v>
      </c>
      <c r="AU22" s="9">
        <v>0.62</v>
      </c>
      <c r="BD22" s="9">
        <v>1.91</v>
      </c>
      <c r="BG22" s="153" t="s">
        <v>844</v>
      </c>
      <c r="BH22" s="8" t="s">
        <v>843</v>
      </c>
      <c r="BI22" s="8"/>
      <c r="BJ22" s="8"/>
      <c r="BK22" s="8"/>
      <c r="BL22" s="8"/>
      <c r="BM22" s="8"/>
      <c r="BN22" s="8"/>
      <c r="BO22" s="8"/>
      <c r="BP22" s="153" t="s">
        <v>844</v>
      </c>
      <c r="BQ22" s="8"/>
      <c r="BR22" s="8"/>
      <c r="BS22" s="8"/>
      <c r="BT22" s="8"/>
    </row>
    <row r="23" spans="1:72" ht="14">
      <c r="A23" s="14" t="s">
        <v>812</v>
      </c>
      <c r="B23" s="10" t="s">
        <v>820</v>
      </c>
      <c r="C23" s="11" t="s">
        <v>824</v>
      </c>
      <c r="D23" s="11" t="s">
        <v>828</v>
      </c>
      <c r="E23" s="11" t="s">
        <v>836</v>
      </c>
      <c r="F23" s="11" t="s">
        <v>831</v>
      </c>
      <c r="G23" s="11" t="s">
        <v>298</v>
      </c>
      <c r="H23" s="11" t="s">
        <v>250</v>
      </c>
      <c r="I23" s="11" t="s">
        <v>176</v>
      </c>
      <c r="J23" s="11">
        <v>2.4</v>
      </c>
      <c r="K23" s="11">
        <v>2.65</v>
      </c>
      <c r="L23" s="6" t="s">
        <v>255</v>
      </c>
      <c r="M23" s="8"/>
      <c r="N23" s="8"/>
      <c r="O23" s="8"/>
      <c r="P23" s="8">
        <v>80.900000000000006</v>
      </c>
      <c r="Q23" s="130"/>
      <c r="R23" s="130"/>
      <c r="S23" s="131"/>
      <c r="U23" s="152">
        <v>1.4906878077768204</v>
      </c>
      <c r="V23" s="19"/>
      <c r="W23" s="5">
        <v>0.08</v>
      </c>
      <c r="X23" s="8"/>
      <c r="Y23" s="8">
        <v>0.01</v>
      </c>
      <c r="Z23" s="151">
        <v>6.8571428571428559</v>
      </c>
      <c r="AA23" s="8">
        <v>0</v>
      </c>
      <c r="AB23" s="8">
        <v>-26.2</v>
      </c>
      <c r="AC23" s="8"/>
      <c r="AD23" s="8"/>
      <c r="AE23" s="23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>
        <v>0.18</v>
      </c>
      <c r="AU23" s="9">
        <v>0.09</v>
      </c>
      <c r="BD23" s="9">
        <v>0.24</v>
      </c>
      <c r="BG23" s="153" t="s">
        <v>845</v>
      </c>
      <c r="BH23" s="153" t="s">
        <v>845</v>
      </c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</row>
    <row r="24" spans="1:72" ht="14">
      <c r="A24" s="14" t="s">
        <v>812</v>
      </c>
      <c r="B24" s="10" t="s">
        <v>820</v>
      </c>
      <c r="C24" s="11" t="s">
        <v>824</v>
      </c>
      <c r="D24" s="11" t="s">
        <v>828</v>
      </c>
      <c r="E24" s="11" t="s">
        <v>837</v>
      </c>
      <c r="F24" s="11" t="s">
        <v>831</v>
      </c>
      <c r="G24" s="11" t="s">
        <v>298</v>
      </c>
      <c r="H24" s="11" t="s">
        <v>250</v>
      </c>
      <c r="I24" s="11" t="s">
        <v>176</v>
      </c>
      <c r="J24" s="11">
        <v>2.65</v>
      </c>
      <c r="K24" s="11" t="s">
        <v>838</v>
      </c>
      <c r="L24" s="6" t="s">
        <v>255</v>
      </c>
      <c r="M24" s="8"/>
      <c r="N24" s="8"/>
      <c r="O24" s="8"/>
      <c r="P24" s="8">
        <v>1.1000000000000001</v>
      </c>
      <c r="Q24" s="130"/>
      <c r="R24" s="130"/>
      <c r="S24" s="131"/>
      <c r="U24" s="152">
        <v>3.1670206052118797</v>
      </c>
      <c r="V24" s="19"/>
      <c r="W24" s="5">
        <v>12.5</v>
      </c>
      <c r="X24" s="8"/>
      <c r="Y24" s="8">
        <v>0.04</v>
      </c>
      <c r="Z24" s="151">
        <v>267.85714285714283</v>
      </c>
      <c r="AA24" s="8">
        <v>1.8</v>
      </c>
      <c r="AB24" s="8">
        <v>-26.2</v>
      </c>
      <c r="AC24" s="8"/>
      <c r="AD24" s="8"/>
      <c r="AE24" s="25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BG24" s="153" t="s">
        <v>844</v>
      </c>
      <c r="BH24" s="153" t="s">
        <v>845</v>
      </c>
      <c r="BI24" s="8"/>
      <c r="BJ24" s="8" t="s">
        <v>843</v>
      </c>
      <c r="BK24" s="8" t="s">
        <v>843</v>
      </c>
      <c r="BL24" s="8"/>
      <c r="BM24" s="8"/>
      <c r="BN24" s="8"/>
      <c r="BO24" s="8"/>
      <c r="BP24" s="8"/>
      <c r="BQ24" s="8"/>
      <c r="BR24" s="8"/>
      <c r="BS24" s="8"/>
      <c r="BT24" s="8"/>
    </row>
    <row r="25" spans="1:72" ht="14">
      <c r="A25" s="14" t="s">
        <v>812</v>
      </c>
      <c r="B25" s="12" t="s">
        <v>820</v>
      </c>
      <c r="C25" s="12" t="s">
        <v>827</v>
      </c>
      <c r="D25" s="12" t="s">
        <v>828</v>
      </c>
      <c r="E25" s="12" t="s">
        <v>830</v>
      </c>
      <c r="F25" s="12" t="s">
        <v>831</v>
      </c>
      <c r="G25" s="12" t="s">
        <v>296</v>
      </c>
      <c r="H25" s="12" t="s">
        <v>250</v>
      </c>
      <c r="I25" s="12" t="s">
        <v>176</v>
      </c>
      <c r="J25" s="12">
        <v>0</v>
      </c>
      <c r="K25" s="12">
        <v>1.65</v>
      </c>
      <c r="L25" s="6" t="s">
        <v>255</v>
      </c>
      <c r="M25" s="14"/>
      <c r="N25" s="14"/>
      <c r="O25" s="14"/>
      <c r="P25" s="14">
        <v>4.3</v>
      </c>
      <c r="Q25" s="132"/>
      <c r="R25" s="132"/>
      <c r="S25" s="132"/>
      <c r="U25" s="152">
        <v>48.513755115076144</v>
      </c>
      <c r="V25" s="19"/>
      <c r="W25" s="5">
        <v>37.799999999999997</v>
      </c>
      <c r="X25" s="14"/>
      <c r="Y25" s="14">
        <v>1.66</v>
      </c>
      <c r="Z25" s="151">
        <v>19.518072289156628</v>
      </c>
      <c r="AA25" s="14">
        <v>-2.2999999999999998</v>
      </c>
      <c r="AB25" s="14">
        <v>-23.2</v>
      </c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 t="s">
        <v>812</v>
      </c>
      <c r="B26" s="12" t="s">
        <v>820</v>
      </c>
      <c r="C26" s="12" t="s">
        <v>827</v>
      </c>
      <c r="D26" s="12" t="s">
        <v>828</v>
      </c>
      <c r="E26" s="12" t="s">
        <v>832</v>
      </c>
      <c r="F26" s="12" t="s">
        <v>831</v>
      </c>
      <c r="G26" s="12" t="s">
        <v>296</v>
      </c>
      <c r="H26" s="12" t="s">
        <v>250</v>
      </c>
      <c r="I26" s="12" t="s">
        <v>176</v>
      </c>
      <c r="J26" s="12">
        <v>1.65</v>
      </c>
      <c r="K26" s="12">
        <v>1.85</v>
      </c>
      <c r="L26" s="6" t="s">
        <v>255</v>
      </c>
      <c r="M26" s="14"/>
      <c r="N26" s="14"/>
      <c r="O26" s="14"/>
      <c r="P26" s="14">
        <v>3.3</v>
      </c>
      <c r="Q26" s="132"/>
      <c r="R26" s="132"/>
      <c r="S26" s="132"/>
      <c r="U26" s="152">
        <v>24.3285110091661</v>
      </c>
      <c r="V26" s="19"/>
      <c r="W26" s="5">
        <v>24.7</v>
      </c>
      <c r="X26" s="14"/>
      <c r="Y26" s="14">
        <v>1.1599999999999999</v>
      </c>
      <c r="Z26" s="151">
        <v>18.251231527093598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 t="s">
        <v>812</v>
      </c>
      <c r="B27" s="12" t="s">
        <v>820</v>
      </c>
      <c r="C27" s="12" t="s">
        <v>827</v>
      </c>
      <c r="D27" s="12" t="s">
        <v>828</v>
      </c>
      <c r="E27" s="12" t="s">
        <v>833</v>
      </c>
      <c r="F27" s="12" t="s">
        <v>831</v>
      </c>
      <c r="G27" s="12" t="s">
        <v>298</v>
      </c>
      <c r="H27" s="12" t="s">
        <v>250</v>
      </c>
      <c r="I27" s="12" t="s">
        <v>176</v>
      </c>
      <c r="J27" s="12">
        <v>1.85</v>
      </c>
      <c r="K27" s="12">
        <v>2</v>
      </c>
      <c r="L27" s="6" t="s">
        <v>255</v>
      </c>
      <c r="M27" s="14"/>
      <c r="N27" s="14"/>
      <c r="O27" s="14"/>
      <c r="P27" s="14">
        <v>2.4</v>
      </c>
      <c r="Q27" s="132"/>
      <c r="R27" s="132"/>
      <c r="S27" s="132"/>
      <c r="U27" s="152">
        <v>13.68198926095171</v>
      </c>
      <c r="V27" s="19"/>
      <c r="W27" s="5">
        <v>19.100000000000001</v>
      </c>
      <c r="X27" s="14"/>
      <c r="Y27" s="14">
        <v>0.95</v>
      </c>
      <c r="Z27" s="151">
        <v>17.233082706766918</v>
      </c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 t="s">
        <v>812</v>
      </c>
      <c r="B28" s="12" t="s">
        <v>820</v>
      </c>
      <c r="C28" s="12" t="s">
        <v>827</v>
      </c>
      <c r="D28" s="12" t="s">
        <v>828</v>
      </c>
      <c r="E28" s="12" t="s">
        <v>834</v>
      </c>
      <c r="F28" s="12" t="s">
        <v>831</v>
      </c>
      <c r="G28" s="12" t="s">
        <v>298</v>
      </c>
      <c r="H28" s="12" t="s">
        <v>250</v>
      </c>
      <c r="I28" s="12" t="s">
        <v>176</v>
      </c>
      <c r="J28" s="12">
        <v>2</v>
      </c>
      <c r="K28" s="12">
        <v>2.2000000000000002</v>
      </c>
      <c r="L28" s="6" t="s">
        <v>255</v>
      </c>
      <c r="M28" s="14"/>
      <c r="N28" s="14"/>
      <c r="O28" s="14"/>
      <c r="P28" s="14">
        <v>2.1</v>
      </c>
      <c r="Q28" s="132"/>
      <c r="R28" s="132"/>
      <c r="S28" s="132"/>
      <c r="U28" s="152">
        <v>7.6468709612910732</v>
      </c>
      <c r="V28" s="19"/>
      <c r="W28" s="5">
        <v>12.2</v>
      </c>
      <c r="X28" s="14"/>
      <c r="Y28" s="14">
        <v>0.68</v>
      </c>
      <c r="Z28" s="151">
        <v>15.378151260504197</v>
      </c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 t="s">
        <v>812</v>
      </c>
      <c r="B29" s="12" t="s">
        <v>820</v>
      </c>
      <c r="C29" s="12" t="s">
        <v>827</v>
      </c>
      <c r="D29" s="12" t="s">
        <v>828</v>
      </c>
      <c r="E29" s="12" t="s">
        <v>835</v>
      </c>
      <c r="F29" s="12" t="s">
        <v>831</v>
      </c>
      <c r="G29" s="12" t="s">
        <v>298</v>
      </c>
      <c r="H29" s="12" t="s">
        <v>250</v>
      </c>
      <c r="I29" s="12" t="s">
        <v>176</v>
      </c>
      <c r="J29" s="12">
        <v>2.2000000000000002</v>
      </c>
      <c r="K29" s="12">
        <v>2.4</v>
      </c>
      <c r="L29" s="6" t="s">
        <v>255</v>
      </c>
      <c r="M29" s="14"/>
      <c r="N29" s="14"/>
      <c r="O29" s="14"/>
      <c r="P29" s="14">
        <v>1.7</v>
      </c>
      <c r="Q29" s="132"/>
      <c r="R29" s="132"/>
      <c r="S29" s="132"/>
      <c r="U29" s="152">
        <v>3.4503445867496025</v>
      </c>
      <c r="V29" s="19"/>
      <c r="W29" s="5">
        <v>6.8</v>
      </c>
      <c r="X29" s="14"/>
      <c r="Y29" s="14">
        <v>0.47</v>
      </c>
      <c r="Z29" s="151">
        <v>12.401215805471123</v>
      </c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 t="s">
        <v>812</v>
      </c>
      <c r="B30" s="12" t="s">
        <v>820</v>
      </c>
      <c r="C30" s="12" t="s">
        <v>827</v>
      </c>
      <c r="D30" s="12" t="s">
        <v>828</v>
      </c>
      <c r="E30" s="12" t="s">
        <v>836</v>
      </c>
      <c r="F30" s="12" t="s">
        <v>831</v>
      </c>
      <c r="G30" s="12" t="s">
        <v>298</v>
      </c>
      <c r="H30" s="12" t="s">
        <v>250</v>
      </c>
      <c r="I30" s="12" t="s">
        <v>176</v>
      </c>
      <c r="J30" s="12">
        <v>2.4</v>
      </c>
      <c r="K30" s="12">
        <v>2.65</v>
      </c>
      <c r="L30" s="6" t="s">
        <v>255</v>
      </c>
      <c r="M30" s="14"/>
      <c r="N30" s="14"/>
      <c r="O30" s="14"/>
      <c r="P30" s="14">
        <v>83.9</v>
      </c>
      <c r="Q30" s="132"/>
      <c r="R30" s="132"/>
      <c r="S30" s="132"/>
      <c r="U30" s="152">
        <v>2.2537674718465612</v>
      </c>
      <c r="V30" s="19"/>
      <c r="W30" s="5">
        <v>0.09</v>
      </c>
      <c r="X30" s="14"/>
      <c r="Y30" s="14">
        <v>0.02</v>
      </c>
      <c r="Z30" s="151">
        <v>3.8571428571428572</v>
      </c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 t="s">
        <v>812</v>
      </c>
      <c r="B31" s="12" t="s">
        <v>820</v>
      </c>
      <c r="C31" s="12" t="s">
        <v>827</v>
      </c>
      <c r="D31" s="12" t="s">
        <v>828</v>
      </c>
      <c r="E31" s="12" t="s">
        <v>837</v>
      </c>
      <c r="F31" s="12" t="s">
        <v>831</v>
      </c>
      <c r="G31" s="12" t="s">
        <v>298</v>
      </c>
      <c r="H31" s="12" t="s">
        <v>250</v>
      </c>
      <c r="I31" s="12" t="s">
        <v>176</v>
      </c>
      <c r="J31" s="12">
        <v>2.65</v>
      </c>
      <c r="K31" s="12" t="s">
        <v>838</v>
      </c>
      <c r="L31" s="6" t="s">
        <v>255</v>
      </c>
      <c r="M31" s="14"/>
      <c r="N31" s="14"/>
      <c r="O31" s="14"/>
      <c r="P31" s="14">
        <v>1.1000000000000001</v>
      </c>
      <c r="Q31" s="132"/>
      <c r="R31" s="132"/>
      <c r="S31" s="132"/>
      <c r="U31" s="152">
        <v>0.12476159491880053</v>
      </c>
      <c r="V31" s="19"/>
      <c r="W31" s="5">
        <v>0.38</v>
      </c>
      <c r="X31" s="14"/>
      <c r="Y31" s="14">
        <v>0.05</v>
      </c>
      <c r="Z31" s="151">
        <v>6.5142857142857142</v>
      </c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5" customHeight="1">
      <c r="U32" s="150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G4:G31 G39:G1048576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H4:H31 H39:H1048576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I4:I31 I39:I1048576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L4:L31 L39:L1048576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B4:B31 B39:B1048576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D4:D31 D39:D1048576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C4:C31 C39:C1048576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AL4:AL31 AL39:AL1048576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A4:A31 A39:A1048576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H7" sqref="H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673</v>
      </c>
      <c r="B1" s="27" t="s">
        <v>14</v>
      </c>
      <c r="C1" s="27" t="s">
        <v>462</v>
      </c>
      <c r="D1" s="27" t="s">
        <v>493</v>
      </c>
      <c r="E1" s="121" t="s">
        <v>585</v>
      </c>
      <c r="F1" s="27" t="s">
        <v>402</v>
      </c>
      <c r="G1" s="33" t="s">
        <v>403</v>
      </c>
      <c r="H1" s="126" t="s">
        <v>735</v>
      </c>
      <c r="I1" s="126" t="s">
        <v>736</v>
      </c>
      <c r="J1" s="126" t="s">
        <v>734</v>
      </c>
      <c r="K1" s="110" t="s">
        <v>404</v>
      </c>
      <c r="L1" s="110" t="s">
        <v>405</v>
      </c>
      <c r="M1" s="110" t="s">
        <v>406</v>
      </c>
      <c r="N1" s="110" t="s">
        <v>407</v>
      </c>
      <c r="O1" s="110" t="s">
        <v>408</v>
      </c>
      <c r="P1" s="110" t="s">
        <v>769</v>
      </c>
      <c r="Q1" s="110" t="s">
        <v>409</v>
      </c>
      <c r="R1" s="110" t="s">
        <v>410</v>
      </c>
      <c r="S1" s="110" t="s">
        <v>762</v>
      </c>
      <c r="T1" s="76" t="s">
        <v>411</v>
      </c>
      <c r="U1" s="76" t="s">
        <v>706</v>
      </c>
      <c r="V1" s="76" t="s">
        <v>412</v>
      </c>
      <c r="W1" s="76" t="s">
        <v>413</v>
      </c>
      <c r="X1" s="76" t="s">
        <v>414</v>
      </c>
      <c r="Y1" s="76" t="s">
        <v>415</v>
      </c>
      <c r="Z1" s="76" t="s">
        <v>416</v>
      </c>
      <c r="AA1" s="48" t="s">
        <v>417</v>
      </c>
      <c r="AB1" s="76" t="s">
        <v>418</v>
      </c>
      <c r="AC1" s="76" t="s">
        <v>419</v>
      </c>
      <c r="AD1" s="48" t="s">
        <v>420</v>
      </c>
    </row>
    <row r="2" spans="1:30" s="30" customFormat="1" ht="70.5" customHeight="1">
      <c r="A2" s="31" t="s">
        <v>674</v>
      </c>
      <c r="B2" s="35" t="s">
        <v>16</v>
      </c>
      <c r="C2" s="35" t="s">
        <v>334</v>
      </c>
      <c r="D2" s="35" t="s">
        <v>364</v>
      </c>
      <c r="E2" s="31" t="s">
        <v>401</v>
      </c>
      <c r="F2" s="31" t="s">
        <v>763</v>
      </c>
      <c r="G2" s="31" t="s">
        <v>60</v>
      </c>
      <c r="H2" s="127" t="s">
        <v>740</v>
      </c>
      <c r="I2" s="127" t="s">
        <v>741</v>
      </c>
      <c r="J2" s="127" t="s">
        <v>739</v>
      </c>
      <c r="K2" s="111" t="s">
        <v>428</v>
      </c>
      <c r="L2" s="64"/>
      <c r="M2" s="64"/>
      <c r="N2" s="64" t="s">
        <v>322</v>
      </c>
      <c r="O2" s="111" t="s">
        <v>729</v>
      </c>
      <c r="P2" s="111" t="s">
        <v>770</v>
      </c>
      <c r="Q2" s="111" t="s">
        <v>426</v>
      </c>
      <c r="R2" s="111" t="s">
        <v>427</v>
      </c>
      <c r="S2" s="111"/>
      <c r="T2" s="57" t="s">
        <v>425</v>
      </c>
      <c r="U2" s="57" t="s">
        <v>707</v>
      </c>
      <c r="V2" s="58" t="s">
        <v>86</v>
      </c>
      <c r="W2" s="58" t="s">
        <v>87</v>
      </c>
      <c r="X2" s="58" t="s">
        <v>88</v>
      </c>
      <c r="Y2" s="58" t="s">
        <v>329</v>
      </c>
      <c r="Z2" s="57" t="s">
        <v>424</v>
      </c>
      <c r="AA2" s="57" t="s">
        <v>423</v>
      </c>
      <c r="AB2" s="57" t="s">
        <v>328</v>
      </c>
      <c r="AC2" s="57" t="s">
        <v>422</v>
      </c>
      <c r="AD2" s="57" t="s">
        <v>421</v>
      </c>
    </row>
    <row r="3" spans="1:30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128" t="s">
        <v>737</v>
      </c>
      <c r="I3" s="128" t="s">
        <v>34</v>
      </c>
      <c r="J3" s="128" t="s">
        <v>738</v>
      </c>
      <c r="K3" s="124" t="s">
        <v>299</v>
      </c>
      <c r="L3" s="125" t="s">
        <v>708</v>
      </c>
      <c r="M3" s="124" t="s">
        <v>321</v>
      </c>
      <c r="N3" s="124"/>
      <c r="O3" s="124"/>
      <c r="P3" s="125" t="s">
        <v>771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Q15" sqref="AQ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678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807</v>
      </c>
      <c r="L2" s="86" t="s">
        <v>439</v>
      </c>
      <c r="M2" s="86" t="s">
        <v>441</v>
      </c>
      <c r="N2" s="86" t="s">
        <v>442</v>
      </c>
      <c r="O2" s="86" t="s">
        <v>661</v>
      </c>
      <c r="P2" s="86" t="s">
        <v>652</v>
      </c>
      <c r="Q2" s="86" t="s">
        <v>694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663</v>
      </c>
      <c r="AF2" s="86" t="s">
        <v>363</v>
      </c>
      <c r="AG2" s="86" t="s">
        <v>709</v>
      </c>
      <c r="AH2" s="86" t="s">
        <v>760</v>
      </c>
      <c r="AI2" s="86" t="s">
        <v>712</v>
      </c>
      <c r="AJ2" s="86" t="s">
        <v>710</v>
      </c>
      <c r="AK2" s="86" t="s">
        <v>711</v>
      </c>
      <c r="AL2" s="86" t="s">
        <v>713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726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809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695</v>
      </c>
      <c r="R4" s="2" t="s">
        <v>809</v>
      </c>
      <c r="S4" s="2" t="s">
        <v>809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809</v>
      </c>
      <c r="Y4" s="2" t="s">
        <v>809</v>
      </c>
      <c r="Z4" s="2" t="s">
        <v>810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768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809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696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764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811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675</v>
      </c>
      <c r="P6" s="2" t="s">
        <v>655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660</v>
      </c>
      <c r="AC6" s="2" t="s">
        <v>644</v>
      </c>
      <c r="AD6" s="2"/>
      <c r="AE6" s="2" t="s">
        <v>655</v>
      </c>
      <c r="AF6" s="2" t="s">
        <v>686</v>
      </c>
      <c r="AG6" s="2" t="s">
        <v>765</v>
      </c>
      <c r="AH6" s="2" t="s">
        <v>761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687</v>
      </c>
      <c r="AG7" s="2" t="s">
        <v>766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643</v>
      </c>
      <c r="N8" s="2" t="s">
        <v>733</v>
      </c>
      <c r="O8" s="2"/>
      <c r="P8" s="2" t="s">
        <v>657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714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806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2018-11-14T12:43:56Z</dcterms:modified>
</cp:coreProperties>
</file>